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\Documents\GitHub\COS30045\data\data\USDetail\select_msn\"/>
    </mc:Choice>
  </mc:AlternateContent>
  <xr:revisionPtr revIDLastSave="0" documentId="13_ncr:1_{5C5394B1-8F39-4A16-BCAD-C18ECD5F269B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log" sheetId="19" r:id="rId1"/>
    <sheet name="Total" sheetId="1" r:id="rId2"/>
    <sheet name="Classify" sheetId="14" r:id="rId3"/>
    <sheet name="ClassifySimple" sheetId="18" r:id="rId4"/>
    <sheet name="Links" sheetId="20" r:id="rId5"/>
    <sheet name="Nodes" sheetId="15" r:id="rId6"/>
    <sheet name="Final" sheetId="21" r:id="rId7"/>
    <sheet name="Python" sheetId="23" r:id="rId8"/>
  </sheets>
  <externalReferences>
    <externalReference r:id="rId9"/>
  </externalReferences>
  <definedNames>
    <definedName name="_2014_eGRID_Subregion_File">#REF!</definedName>
    <definedName name="Renewable_and_Non_Renewable_Generation">[1]Contents!#REF!</definedName>
    <definedName name="state_file___Metri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81" i="1" l="1"/>
  <c r="O4" i="14"/>
  <c r="O5" i="14"/>
  <c r="O7" i="14"/>
  <c r="M5" i="20"/>
  <c r="L75" i="20"/>
  <c r="L78" i="20"/>
  <c r="L33" i="20"/>
  <c r="L38" i="20"/>
  <c r="L16" i="20"/>
  <c r="P715" i="1"/>
  <c r="L41" i="20"/>
  <c r="L81" i="20"/>
  <c r="L47" i="20"/>
  <c r="D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P106" i="1"/>
  <c r="O94" i="18"/>
  <c r="O11" i="18"/>
  <c r="O10" i="18"/>
  <c r="O41" i="18"/>
  <c r="O89" i="18"/>
  <c r="O83" i="14"/>
  <c r="O100" i="14"/>
  <c r="O152" i="14"/>
  <c r="O106" i="14"/>
  <c r="O76" i="14"/>
  <c r="P688" i="1"/>
  <c r="P614" i="1"/>
  <c r="P413" i="1"/>
</calcChain>
</file>

<file path=xl/sharedStrings.xml><?xml version="1.0" encoding="utf-8"?>
<sst xmlns="http://schemas.openxmlformats.org/spreadsheetml/2006/main" count="31132" uniqueCount="1617">
  <si>
    <t>MSN</t>
  </si>
  <si>
    <t>StateCode</t>
  </si>
  <si>
    <t>Year</t>
  </si>
  <si>
    <t>Data</t>
  </si>
  <si>
    <t>Description</t>
  </si>
  <si>
    <t>Unit</t>
  </si>
  <si>
    <t>ABICB</t>
  </si>
  <si>
    <t>US</t>
  </si>
  <si>
    <t>Aviation gasoline blending components consumed by the industrial sector</t>
  </si>
  <si>
    <t>Billion Btu</t>
  </si>
  <si>
    <t>ABICP</t>
  </si>
  <si>
    <t>Thousand barrels</t>
  </si>
  <si>
    <t>ARICB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</si>
  <si>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</si>
  <si>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</si>
  <si>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</si>
  <si>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</si>
  <si>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</si>
  <si>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</si>
  <si>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</si>
  <si>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</si>
  <si>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ARTCB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</si>
  <si>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</si>
  <si>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</si>
  <si>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</si>
  <si>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</si>
  <si>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</si>
  <si>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</si>
  <si>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ARTXB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</si>
  <si>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</si>
  <si>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</si>
  <si>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</si>
  <si>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</si>
  <si>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</si>
  <si>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</si>
  <si>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AVACB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</si>
  <si>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</si>
  <si>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</si>
  <si>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</si>
  <si>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</si>
  <si>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</si>
  <si>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</si>
  <si>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AVTCB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</si>
  <si>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</si>
  <si>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</si>
  <si>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</si>
  <si>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</si>
  <si>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</si>
  <si>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</si>
  <si>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AVTXB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</si>
  <si>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</si>
  <si>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</si>
  <si>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</si>
  <si>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</si>
  <si>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</si>
  <si>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</si>
  <si>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BDACB</t>
  </si>
  <si>
    <t>Biodiesel consumed by the transportation sector</t>
  </si>
  <si>
    <t>BDACP</t>
  </si>
  <si>
    <t>BDFDB</t>
  </si>
  <si>
    <t>Biomass inputs (feedstock) to the production of biodiesel</t>
  </si>
  <si>
    <t>BDLCB</t>
  </si>
  <si>
    <t>Energy losses and co-products from the production of biodiesel</t>
  </si>
  <si>
    <t>BDPRP</t>
  </si>
  <si>
    <t>Biodiesel production</t>
  </si>
  <si>
    <t>BDTCB</t>
  </si>
  <si>
    <t>Biodiesel total consumption</t>
  </si>
  <si>
    <t>BDTCP</t>
  </si>
  <si>
    <t>BFFDB</t>
  </si>
  <si>
    <t>Biomass inputs (feedstock) to the production of biofuels</t>
  </si>
  <si>
    <t>BFLCB</t>
  </si>
  <si>
    <t>Energy losses and co-products from the production of biofuels</t>
  </si>
  <si>
    <t>BFPRP</t>
  </si>
  <si>
    <t>Biofuels production</t>
  </si>
  <si>
    <t>BFTCB</t>
  </si>
  <si>
    <t>Biofuels total consumption, including losses and co-products from the production of biofuels</t>
  </si>
  <si>
    <t>BMTCB</t>
  </si>
  <si>
    <t>Biomass total consumption</t>
  </si>
  <si>
    <t>BQICB</t>
  </si>
  <si>
    <t>Normal butane consumed by the industrial sector</t>
  </si>
  <si>
    <t>BQICP</t>
  </si>
  <si>
    <t>BQTCB</t>
  </si>
  <si>
    <t>Normal butane total consumption</t>
  </si>
  <si>
    <t>BQTCP</t>
  </si>
  <si>
    <t>BYICB</t>
  </si>
  <si>
    <t>Butylene from refineries consumed by the industrial sector</t>
  </si>
  <si>
    <t>BYICP</t>
  </si>
  <si>
    <t>BYTCB</t>
  </si>
  <si>
    <t>Butylene from refineries total consumption</t>
  </si>
  <si>
    <t>BYTCP</t>
  </si>
  <si>
    <t>CCEXB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</si>
  <si>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</si>
  <si>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</si>
  <si>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</si>
  <si>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</si>
  <si>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</si>
  <si>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</si>
  <si>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</si>
  <si>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CCIMB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</si>
  <si>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</si>
  <si>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</si>
  <si>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</si>
  <si>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</si>
  <si>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</si>
  <si>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</si>
  <si>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CCNIB</t>
  </si>
  <si>
    <t>Coal coke net imports into the United States</t>
  </si>
  <si>
    <t>CCNIP</t>
  </si>
  <si>
    <t>CCNIV</t>
  </si>
  <si>
    <t>Coal coke net imports expenditures, United States</t>
  </si>
  <si>
    <t>CLACB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</si>
  <si>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</si>
  <si>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</si>
  <si>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</si>
  <si>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</si>
  <si>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</si>
  <si>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</si>
  <si>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</si>
  <si>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</si>
  <si>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</si>
  <si>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CLCCB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</si>
  <si>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</si>
  <si>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</si>
  <si>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</si>
  <si>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</si>
  <si>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</si>
  <si>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</si>
  <si>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CLEIB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</si>
  <si>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</si>
  <si>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</si>
  <si>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</si>
  <si>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</si>
  <si>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</si>
  <si>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</si>
  <si>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</si>
  <si>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</si>
  <si>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</si>
  <si>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</si>
  <si>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CLICB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</si>
  <si>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</si>
  <si>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</si>
  <si>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</si>
  <si>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</si>
  <si>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</si>
  <si>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</si>
  <si>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</si>
  <si>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</si>
  <si>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CLKCB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</si>
  <si>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</si>
  <si>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</si>
  <si>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</si>
  <si>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</si>
  <si>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</si>
  <si>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</si>
  <si>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</si>
  <si>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</si>
  <si>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</si>
  <si>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CLOCB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</si>
  <si>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</si>
  <si>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</si>
  <si>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</si>
  <si>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</si>
  <si>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</si>
  <si>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</si>
  <si>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</si>
  <si>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</si>
  <si>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</si>
  <si>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</si>
  <si>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</si>
  <si>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</si>
  <si>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</si>
  <si>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</si>
  <si>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</si>
  <si>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CLRCB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</si>
  <si>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</si>
  <si>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</si>
  <si>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</si>
  <si>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</si>
  <si>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</si>
  <si>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</si>
  <si>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</si>
  <si>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</si>
  <si>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</si>
  <si>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</si>
  <si>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CLTCB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</si>
  <si>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</si>
  <si>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</si>
  <si>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</si>
  <si>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</si>
  <si>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</si>
  <si>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</si>
  <si>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CLTXB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</si>
  <si>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</si>
  <si>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</si>
  <si>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</si>
  <si>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</si>
  <si>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</si>
  <si>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</si>
  <si>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COICB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</si>
  <si>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</si>
  <si>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</si>
  <si>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</si>
  <si>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</si>
  <si>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</si>
  <si>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DFACB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</si>
  <si>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</si>
  <si>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</si>
  <si>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</si>
  <si>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</si>
  <si>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</si>
  <si>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</si>
  <si>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DFCCB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</si>
  <si>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</si>
  <si>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</si>
  <si>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</si>
  <si>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</si>
  <si>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</si>
  <si>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</si>
  <si>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DFEIB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</si>
  <si>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</si>
  <si>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</si>
  <si>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</si>
  <si>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</si>
  <si>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</si>
  <si>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</si>
  <si>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DFICB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</si>
  <si>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</si>
  <si>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</si>
  <si>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</si>
  <si>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</si>
  <si>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</si>
  <si>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</si>
  <si>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</si>
  <si>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</si>
  <si>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DFRCB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</si>
  <si>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</si>
  <si>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</si>
  <si>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</si>
  <si>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</si>
  <si>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</si>
  <si>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</si>
  <si>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</si>
  <si>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</si>
  <si>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</si>
  <si>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</si>
  <si>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DFTCB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</si>
  <si>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</si>
  <si>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</si>
  <si>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</si>
  <si>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</si>
  <si>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</si>
  <si>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</si>
  <si>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</si>
  <si>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</si>
  <si>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DFTXB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</si>
  <si>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</si>
  <si>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</si>
  <si>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</si>
  <si>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</si>
  <si>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</si>
  <si>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</si>
  <si>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DKEIB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</si>
  <si>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</si>
  <si>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</si>
  <si>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</si>
  <si>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</si>
  <si>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</si>
  <si>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</si>
  <si>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DMTCB</t>
  </si>
  <si>
    <t>Distillate fuel oil, excluding biodiesel, total consumption</t>
  </si>
  <si>
    <t>ELEXB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</si>
  <si>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</si>
  <si>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</si>
  <si>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</si>
  <si>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</si>
  <si>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</si>
  <si>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</si>
  <si>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</si>
  <si>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ELIMB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</si>
  <si>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</si>
  <si>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</si>
  <si>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</si>
  <si>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</si>
  <si>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</si>
  <si>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</si>
  <si>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ELISB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</si>
  <si>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</si>
  <si>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</si>
  <si>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</si>
  <si>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ELNIB</t>
  </si>
  <si>
    <t>Net imports of electricity into the United States</t>
  </si>
  <si>
    <t>ELNIP</t>
  </si>
  <si>
    <t>EMACB</t>
  </si>
  <si>
    <t xml:space="preserve">Fuel ethanol, excluding denaturant, consumed by the transportation sector   </t>
  </si>
  <si>
    <t>EMCCB</t>
  </si>
  <si>
    <t xml:space="preserve">Fuel ethanol, excluding denaturant, consumed by the commercial sector </t>
  </si>
  <si>
    <t>EMFDB</t>
  </si>
  <si>
    <t>Biomass inputs (feedstock) to the production of fuel ethanol</t>
  </si>
  <si>
    <t>EMICB</t>
  </si>
  <si>
    <t xml:space="preserve">Fuel ethanol, excluding denaturant, consumed by the industrial sector </t>
  </si>
  <si>
    <t>EMLCB</t>
  </si>
  <si>
    <t>Energy losses and co-products from the production of fuel ethanol</t>
  </si>
  <si>
    <t>EMTCB</t>
  </si>
  <si>
    <t>Fuel ethanol, excluding denaturant, total consumption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</si>
  <si>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</si>
  <si>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</si>
  <si>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</si>
  <si>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</si>
  <si>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</si>
  <si>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</si>
  <si>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</si>
  <si>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</si>
  <si>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</si>
  <si>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</si>
  <si>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</si>
  <si>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</si>
  <si>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EQICB</t>
  </si>
  <si>
    <t>Ethane consumed by the industrial sector</t>
  </si>
  <si>
    <t>EQICP</t>
  </si>
  <si>
    <t>EQTCB</t>
  </si>
  <si>
    <t>Ethane total consumption</t>
  </si>
  <si>
    <t>EQTCP</t>
  </si>
  <si>
    <t>ESACB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</si>
  <si>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</si>
  <si>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</si>
  <si>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</si>
  <si>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</si>
  <si>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</si>
  <si>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</si>
  <si>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ESCCB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</si>
  <si>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</si>
  <si>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</si>
  <si>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</si>
  <si>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</si>
  <si>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</si>
  <si>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</si>
  <si>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ESICB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</si>
  <si>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</si>
  <si>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</si>
  <si>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</si>
  <si>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</si>
  <si>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</si>
  <si>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</si>
  <si>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</si>
  <si>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</si>
  <si>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ESRCB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</si>
  <si>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</si>
  <si>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</si>
  <si>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</si>
  <si>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</si>
  <si>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</si>
  <si>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</si>
  <si>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</si>
  <si>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</si>
  <si>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</si>
  <si>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</si>
  <si>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</si>
  <si>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</si>
  <si>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</si>
  <si>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ESTCB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</si>
  <si>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</si>
  <si>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</si>
  <si>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</si>
  <si>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</si>
  <si>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</si>
  <si>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</si>
  <si>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</si>
  <si>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</si>
  <si>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ESTXB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</si>
  <si>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</si>
  <si>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</si>
  <si>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</si>
  <si>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</si>
  <si>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</si>
  <si>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</si>
  <si>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EYICB</t>
  </si>
  <si>
    <t>Ethylene from refineries consumed by the industrial sector</t>
  </si>
  <si>
    <t>EYICP</t>
  </si>
  <si>
    <t>EYTCB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</si>
  <si>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</si>
  <si>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</si>
  <si>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</si>
  <si>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</si>
  <si>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</si>
  <si>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FFTCB</t>
  </si>
  <si>
    <t>Fossil fuels total consumption</t>
  </si>
  <si>
    <t>FNICB</t>
  </si>
  <si>
    <t>Petrochemical feedstocks, naphtha, less than 401Â° F, consumed by the industrial sector</t>
  </si>
  <si>
    <t>FNICD</t>
  </si>
  <si>
    <t>Petrochemical feedstocks, naphtha less than 401Â° F, price in the industrial sector</t>
  </si>
  <si>
    <t>FNICP</t>
  </si>
  <si>
    <t>Petrochemical feedstocks, naphtha less than 401Â° F, consumed by the industrial sector</t>
  </si>
  <si>
    <t>FNICV</t>
  </si>
  <si>
    <t>Petrochemical feedstocks, naphtha less than 401Â° F, expenditures in the industrial sector</t>
  </si>
  <si>
    <t>FOICB</t>
  </si>
  <si>
    <t>Petrochemical feedstocks, other oils equal to or greater than 401Â° F, consumed by the industrial sector</t>
  </si>
  <si>
    <t>FOICD</t>
  </si>
  <si>
    <t>Petrochemical feedstocks, other oils equal to or greater than 401Â° F, price in the industrial sector</t>
  </si>
  <si>
    <t>FOICP</t>
  </si>
  <si>
    <t>FOICV</t>
  </si>
  <si>
    <t>Petrochemical feedstocks, other oils equal to or greater than 401Â° F, expenditures in the industrial sector</t>
  </si>
  <si>
    <t>FSICB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</si>
  <si>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</si>
  <si>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</si>
  <si>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</si>
  <si>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</si>
  <si>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</si>
  <si>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</si>
  <si>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</si>
  <si>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GDPRV</t>
  </si>
  <si>
    <t>Current-dollar gross domestic product</t>
  </si>
  <si>
    <t>GDPRX</t>
  </si>
  <si>
    <t>Real gross domestic product</t>
  </si>
  <si>
    <t>Million chained (2012) dollars</t>
  </si>
  <si>
    <t>GECCB</t>
  </si>
  <si>
    <t>Geothermal energy consumed by the commercial sector</t>
  </si>
  <si>
    <t>GEEGB</t>
  </si>
  <si>
    <t>Geothermal energy consumed for electricity generation by the electric power sector</t>
  </si>
  <si>
    <t>GEEGP</t>
  </si>
  <si>
    <t>Geothermal electricity net generation in the electric power sector</t>
  </si>
  <si>
    <t>GEICB</t>
  </si>
  <si>
    <t>Geothermal energy consumed by the industrial sector</t>
  </si>
  <si>
    <t>GERCB</t>
  </si>
  <si>
    <t>Geothermal energy consumed by the residential sector</t>
  </si>
  <si>
    <t>GETCB</t>
  </si>
  <si>
    <t>Geothermal energy total consumption</t>
  </si>
  <si>
    <t>GETXB</t>
  </si>
  <si>
    <t>Geothermal energy total end-use consumption</t>
  </si>
  <si>
    <t>HLACB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</si>
  <si>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</si>
  <si>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</si>
  <si>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</si>
  <si>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</si>
  <si>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</si>
  <si>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</si>
  <si>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HLCCB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</si>
  <si>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</si>
  <si>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</si>
  <si>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</si>
  <si>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</si>
  <si>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</si>
  <si>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</si>
  <si>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HLICB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</si>
  <si>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</si>
  <si>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</si>
  <si>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</si>
  <si>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</si>
  <si>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</si>
  <si>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</si>
  <si>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</si>
  <si>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</si>
  <si>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</si>
  <si>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</si>
  <si>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HLRCB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</si>
  <si>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</si>
  <si>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</si>
  <si>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</si>
  <si>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</si>
  <si>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</si>
  <si>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</si>
  <si>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</si>
  <si>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</si>
  <si>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</si>
  <si>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</si>
  <si>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HLTCB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</si>
  <si>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</si>
  <si>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</si>
  <si>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</si>
  <si>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</si>
  <si>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</si>
  <si>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</si>
  <si>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</si>
  <si>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</si>
  <si>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HLTXB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</si>
  <si>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</si>
  <si>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</si>
  <si>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</si>
  <si>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</si>
  <si>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</si>
  <si>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</si>
  <si>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HYCCB</t>
  </si>
  <si>
    <t>Hydropower consumed by the commercial sector</t>
  </si>
  <si>
    <t>HYCCP</t>
  </si>
  <si>
    <t>Hydroelectricity net generation in the commercial sector</t>
  </si>
  <si>
    <t>HYEGB</t>
  </si>
  <si>
    <t>Hydropower consumed for electricity generation by the electric power sector</t>
  </si>
  <si>
    <t>HYEGP</t>
  </si>
  <si>
    <t>Hydroelectricity net generation in the electric power sector</t>
  </si>
  <si>
    <t>HYICB</t>
  </si>
  <si>
    <t>Hydropower consumed by the industrial sector</t>
  </si>
  <si>
    <t>HYICP</t>
  </si>
  <si>
    <t>Hydroelectricity net generation in the industrial sector</t>
  </si>
  <si>
    <t>HYTCB</t>
  </si>
  <si>
    <t>Hydropower total consumption</t>
  </si>
  <si>
    <t>HYTCP</t>
  </si>
  <si>
    <t>Hydroelectricity total net generation</t>
  </si>
  <si>
    <t>HYTXB</t>
  </si>
  <si>
    <t>Hydropower total end-use consumption</t>
  </si>
  <si>
    <t>HYTXP</t>
  </si>
  <si>
    <t>Hydroelectricity, total end-use net generation</t>
  </si>
  <si>
    <t>IQICB</t>
  </si>
  <si>
    <t>Isobutane consumed by the industrial sector</t>
  </si>
  <si>
    <t>IQICP</t>
  </si>
  <si>
    <t>IQTCB</t>
  </si>
  <si>
    <t>Isobutane total consumption</t>
  </si>
  <si>
    <t>IQTCP</t>
  </si>
  <si>
    <t>IYICB</t>
  </si>
  <si>
    <t>Isobutylene from refineries consumed by the industrial sector</t>
  </si>
  <si>
    <t>IYICP</t>
  </si>
  <si>
    <t>IYTCB</t>
  </si>
  <si>
    <t>Isobutylene from refineries total consumption</t>
  </si>
  <si>
    <t>IYTCP</t>
  </si>
  <si>
    <t>JFACB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</si>
  <si>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</si>
  <si>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</si>
  <si>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</si>
  <si>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</si>
  <si>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</si>
  <si>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</si>
  <si>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JFTCB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</si>
  <si>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</si>
  <si>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</si>
  <si>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</si>
  <si>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</si>
  <si>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</si>
  <si>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</si>
  <si>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JFTXB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</si>
  <si>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</si>
  <si>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</si>
  <si>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</si>
  <si>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</si>
  <si>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</si>
  <si>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</si>
  <si>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KSCCB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</si>
  <si>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</si>
  <si>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</si>
  <si>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</si>
  <si>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</si>
  <si>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</si>
  <si>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</si>
  <si>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KSICB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</si>
  <si>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</si>
  <si>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</si>
  <si>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</si>
  <si>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</si>
  <si>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</si>
  <si>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</si>
  <si>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KSRCB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</si>
  <si>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</si>
  <si>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</si>
  <si>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</si>
  <si>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</si>
  <si>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</si>
  <si>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</si>
  <si>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KSTCB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</si>
  <si>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</si>
  <si>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</si>
  <si>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</si>
  <si>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</si>
  <si>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</si>
  <si>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</si>
  <si>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KSTXB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</si>
  <si>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</si>
  <si>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</si>
  <si>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</si>
  <si>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</si>
  <si>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</si>
  <si>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</si>
  <si>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LOACB</t>
  </si>
  <si>
    <t>The transportation sector's share of electrical system energy losses</t>
  </si>
  <si>
    <t>LOCCB</t>
  </si>
  <si>
    <t>The commercial sector's share of electrical system energy losses</t>
  </si>
  <si>
    <t>LOICB</t>
  </si>
  <si>
    <t>The industrial sector's share of electrical system energy losses</t>
  </si>
  <si>
    <t>LORCB</t>
  </si>
  <si>
    <t>The residential sector's share of electrical system energy losses</t>
  </si>
  <si>
    <t>LOTCB</t>
  </si>
  <si>
    <t>Total electrical system energy losses</t>
  </si>
  <si>
    <t>LOTXB</t>
  </si>
  <si>
    <t>Total electrical system energy losses allocated to the end-use sectors</t>
  </si>
  <si>
    <t>LUACB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</si>
  <si>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</si>
  <si>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</si>
  <si>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</si>
  <si>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</si>
  <si>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</si>
  <si>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</si>
  <si>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LUICB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</si>
  <si>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</si>
  <si>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</si>
  <si>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</si>
  <si>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</si>
  <si>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</si>
  <si>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</si>
  <si>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LUTCB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</si>
  <si>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</si>
  <si>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</si>
  <si>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</si>
  <si>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</si>
  <si>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</si>
  <si>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</si>
  <si>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LUTXB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</si>
  <si>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</si>
  <si>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</si>
  <si>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</si>
  <si>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</si>
  <si>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</si>
  <si>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</si>
  <si>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MBICB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</si>
  <si>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</si>
  <si>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</si>
  <si>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</si>
  <si>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</si>
  <si>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MGACB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</si>
  <si>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</si>
  <si>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</si>
  <si>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</si>
  <si>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</si>
  <si>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</si>
  <si>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</si>
  <si>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MGCCB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</si>
  <si>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</si>
  <si>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</si>
  <si>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</si>
  <si>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</si>
  <si>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</si>
  <si>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</si>
  <si>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MGICB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</si>
  <si>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</si>
  <si>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</si>
  <si>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</si>
  <si>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</si>
  <si>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</si>
  <si>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</si>
  <si>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MGTCB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</si>
  <si>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</si>
  <si>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</si>
  <si>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</si>
  <si>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</si>
  <si>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</si>
  <si>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</si>
  <si>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</si>
  <si>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</si>
  <si>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</si>
  <si>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</si>
  <si>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</si>
  <si>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MGTXB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</si>
  <si>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</si>
  <si>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</si>
  <si>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</si>
  <si>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</si>
  <si>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</si>
  <si>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</si>
  <si>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MMTCB</t>
  </si>
  <si>
    <t>Motor gasoline total consumption, excluding fuel ethanol</t>
  </si>
  <si>
    <t>MSICB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</si>
  <si>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</si>
  <si>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</si>
  <si>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</si>
  <si>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</si>
  <si>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</si>
  <si>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</si>
  <si>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NAICB</t>
  </si>
  <si>
    <t>Natural gasoline consumed by the industrial sector (through 1983)</t>
  </si>
  <si>
    <t>NAICP</t>
  </si>
  <si>
    <t>NCPRB</t>
  </si>
  <si>
    <t>Noncombustible renewable energy production</t>
  </si>
  <si>
    <t>NGACB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</si>
  <si>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</si>
  <si>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</si>
  <si>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</si>
  <si>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</si>
  <si>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</si>
  <si>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</si>
  <si>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</si>
  <si>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</si>
  <si>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</si>
  <si>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</si>
  <si>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NGCCB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</si>
  <si>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</si>
  <si>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</si>
  <si>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</si>
  <si>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</si>
  <si>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</si>
  <si>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</si>
  <si>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NGEIB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</si>
  <si>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</si>
  <si>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</si>
  <si>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</si>
  <si>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</si>
  <si>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</si>
  <si>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</si>
  <si>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</si>
  <si>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</si>
  <si>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</si>
  <si>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NGICB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</si>
  <si>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</si>
  <si>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</si>
  <si>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</si>
  <si>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</si>
  <si>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</si>
  <si>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</si>
  <si>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</si>
  <si>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</si>
  <si>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</si>
  <si>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</si>
  <si>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</si>
  <si>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</si>
  <si>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</si>
  <si>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</si>
  <si>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</si>
  <si>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</si>
  <si>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</si>
  <si>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</si>
  <si>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NGRCB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</si>
  <si>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</si>
  <si>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</si>
  <si>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</si>
  <si>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</si>
  <si>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</si>
  <si>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</si>
  <si>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</si>
  <si>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</si>
  <si>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NGSCB</t>
  </si>
  <si>
    <t>Natural gas total consumption adjusted for process fuel</t>
  </si>
  <si>
    <t>NGTCB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</si>
  <si>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</si>
  <si>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</si>
  <si>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</si>
  <si>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</si>
  <si>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</si>
  <si>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</si>
  <si>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</si>
  <si>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</si>
  <si>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NGTPB</t>
  </si>
  <si>
    <t>Natural gas total consumption per capita</t>
  </si>
  <si>
    <t>Million Btu</t>
  </si>
  <si>
    <t>NGTPP</t>
  </si>
  <si>
    <t>Thousand cubic feet</t>
  </si>
  <si>
    <t>NGTXB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</si>
  <si>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</si>
  <si>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</si>
  <si>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</si>
  <si>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</si>
  <si>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</si>
  <si>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</si>
  <si>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</si>
  <si>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</si>
  <si>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NNTCB</t>
  </si>
  <si>
    <t>Natural gas total consumption (excluding supplemental gaseous fuels)</t>
  </si>
  <si>
    <t>NUEGB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</si>
  <si>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</si>
  <si>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</si>
  <si>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</si>
  <si>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</si>
  <si>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</si>
  <si>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</si>
  <si>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</si>
  <si>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NUETB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</si>
  <si>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</si>
  <si>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</si>
  <si>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</si>
  <si>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</si>
  <si>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</si>
  <si>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</si>
  <si>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</si>
  <si>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</si>
  <si>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</si>
  <si>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OHICB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</si>
  <si>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</si>
  <si>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</si>
  <si>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</si>
  <si>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</si>
  <si>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</si>
  <si>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OPICB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</si>
  <si>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</si>
  <si>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</si>
  <si>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</si>
  <si>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</si>
  <si>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</si>
  <si>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</si>
  <si>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</si>
  <si>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</si>
  <si>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</si>
  <si>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</si>
  <si>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OPTCB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</si>
  <si>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</si>
  <si>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</si>
  <si>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</si>
  <si>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</si>
  <si>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</si>
  <si>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</si>
  <si>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OPTXB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</si>
  <si>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</si>
  <si>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</si>
  <si>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</si>
  <si>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</si>
  <si>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</si>
  <si>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</si>
  <si>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P1ICB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</si>
  <si>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</si>
  <si>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</si>
  <si>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</si>
  <si>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</si>
  <si>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</si>
  <si>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</si>
  <si>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</si>
  <si>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</si>
  <si>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</si>
  <si>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</si>
  <si>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P1TCB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</si>
  <si>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</si>
  <si>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</si>
  <si>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</si>
  <si>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</si>
  <si>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</si>
  <si>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</si>
  <si>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P1TXB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</si>
  <si>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</si>
  <si>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</si>
  <si>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</si>
  <si>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</si>
  <si>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</si>
  <si>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</si>
  <si>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</si>
  <si>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</si>
  <si>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PAACB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</si>
  <si>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</si>
  <si>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</si>
  <si>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</si>
  <si>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</si>
  <si>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</si>
  <si>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</si>
  <si>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</si>
  <si>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</si>
  <si>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PACCB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</si>
  <si>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</si>
  <si>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</si>
  <si>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</si>
  <si>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</si>
  <si>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</si>
  <si>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</si>
  <si>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</si>
  <si>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</si>
  <si>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PAEIB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</si>
  <si>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</si>
  <si>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</si>
  <si>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</si>
  <si>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</si>
  <si>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</si>
  <si>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</si>
  <si>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</si>
  <si>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</si>
  <si>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PAICB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</si>
  <si>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</si>
  <si>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</si>
  <si>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</si>
  <si>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</si>
  <si>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</si>
  <si>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</si>
  <si>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</si>
  <si>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</si>
  <si>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</si>
  <si>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</si>
  <si>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</si>
  <si>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</si>
  <si>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</si>
  <si>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PARCB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</si>
  <si>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</si>
  <si>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</si>
  <si>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</si>
  <si>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</si>
  <si>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</si>
  <si>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</si>
  <si>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</si>
  <si>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</si>
  <si>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</si>
  <si>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</si>
  <si>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PATCB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</si>
  <si>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</si>
  <si>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</si>
  <si>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</si>
  <si>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</si>
  <si>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</si>
  <si>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</si>
  <si>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</si>
  <si>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</si>
  <si>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PATPB</t>
  </si>
  <si>
    <t>All petroleum products total consumption per capita</t>
  </si>
  <si>
    <t>PATPP</t>
  </si>
  <si>
    <t>Barrels</t>
  </si>
  <si>
    <t>PATXB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</si>
  <si>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</si>
  <si>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</si>
  <si>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</si>
  <si>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</si>
  <si>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</si>
  <si>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</si>
  <si>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PCCCB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</si>
  <si>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</si>
  <si>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</si>
  <si>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</si>
  <si>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</si>
  <si>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</si>
  <si>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</si>
  <si>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</si>
  <si>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</si>
  <si>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PCEIB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</si>
  <si>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</si>
  <si>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</si>
  <si>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</si>
  <si>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</si>
  <si>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</si>
  <si>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</si>
  <si>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PCICB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</si>
  <si>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</si>
  <si>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</si>
  <si>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</si>
  <si>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</si>
  <si>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</si>
  <si>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</si>
  <si>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</si>
  <si>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</si>
  <si>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</si>
  <si>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</si>
  <si>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</si>
  <si>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</si>
  <si>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</si>
  <si>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</si>
  <si>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PCTCB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</si>
  <si>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</si>
  <si>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</si>
  <si>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</si>
  <si>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</si>
  <si>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</si>
  <si>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</si>
  <si>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PCTXB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</si>
  <si>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</si>
  <si>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</si>
  <si>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</si>
  <si>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</si>
  <si>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</si>
  <si>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</si>
  <si>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</si>
  <si>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</si>
  <si>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</si>
  <si>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</si>
  <si>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</si>
  <si>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</si>
  <si>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</si>
  <si>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</si>
  <si>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</si>
  <si>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</si>
  <si>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</si>
  <si>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</si>
  <si>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</si>
  <si>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</si>
  <si>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</si>
  <si>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</si>
  <si>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</si>
  <si>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</si>
  <si>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</si>
  <si>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</si>
  <si>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</si>
  <si>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</si>
  <si>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</si>
  <si>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</si>
  <si>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</si>
  <si>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</si>
  <si>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</si>
  <si>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</si>
  <si>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</si>
  <si>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</si>
  <si>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</si>
  <si>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</si>
  <si>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</si>
  <si>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</si>
  <si>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</si>
  <si>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</si>
  <si>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</si>
  <si>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</si>
  <si>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PLICB</t>
  </si>
  <si>
    <t>Plant condensate consumed by the industrial sector (through 1983)</t>
  </si>
  <si>
    <t>PLICP</t>
  </si>
  <si>
    <t>PMTCB</t>
  </si>
  <si>
    <t>All petroleum products total consumption, excluding biofuels</t>
  </si>
  <si>
    <t>PPICB</t>
  </si>
  <si>
    <t>Natural gasoline (pentanes plus) consumed by the industrial sector</t>
  </si>
  <si>
    <t>PPICP</t>
  </si>
  <si>
    <t>PPTCB</t>
  </si>
  <si>
    <t>Natural gasoline (pentanes plus) total consumption</t>
  </si>
  <si>
    <t>PPTCP</t>
  </si>
  <si>
    <t>PQACB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</si>
  <si>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</si>
  <si>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</si>
  <si>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</si>
  <si>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</si>
  <si>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</si>
  <si>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</si>
  <si>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PQCCB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</si>
  <si>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</si>
  <si>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</si>
  <si>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</si>
  <si>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</si>
  <si>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</si>
  <si>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</si>
  <si>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PQICB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</si>
  <si>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</si>
  <si>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</si>
  <si>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</si>
  <si>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</si>
  <si>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</si>
  <si>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</si>
  <si>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</si>
  <si>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</si>
  <si>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PQRCB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</si>
  <si>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</si>
  <si>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</si>
  <si>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</si>
  <si>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</si>
  <si>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</si>
  <si>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</si>
  <si>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</si>
  <si>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</si>
  <si>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</si>
  <si>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</si>
  <si>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PQTCB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</si>
  <si>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</si>
  <si>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</si>
  <si>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</si>
  <si>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</si>
  <si>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</si>
  <si>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</si>
  <si>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PQTXB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</si>
  <si>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</si>
  <si>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</si>
  <si>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</si>
  <si>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</si>
  <si>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</si>
  <si>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</si>
  <si>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PYICB</t>
  </si>
  <si>
    <t>Propylene from refineries consumed by the industrial sector</t>
  </si>
  <si>
    <t>PYICP</t>
  </si>
  <si>
    <t>PYTCB</t>
  </si>
  <si>
    <t>Propylene from refineries total consumption</t>
  </si>
  <si>
    <t>PYTCP</t>
  </si>
  <si>
    <t>REPRB</t>
  </si>
  <si>
    <t>Renewable energy production</t>
  </si>
  <si>
    <t>RETCB</t>
  </si>
  <si>
    <t>Renewable energy total consumption</t>
  </si>
  <si>
    <t>RFACB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</si>
  <si>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</si>
  <si>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</si>
  <si>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</si>
  <si>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</si>
  <si>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</si>
  <si>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</si>
  <si>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RFCCB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</si>
  <si>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</si>
  <si>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</si>
  <si>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</si>
  <si>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</si>
  <si>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</si>
  <si>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</si>
  <si>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RFEIB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</si>
  <si>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</si>
  <si>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</si>
  <si>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</si>
  <si>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</si>
  <si>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</si>
  <si>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</si>
  <si>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RFICB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</si>
  <si>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</si>
  <si>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</si>
  <si>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</si>
  <si>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</si>
  <si>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</si>
  <si>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</si>
  <si>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</si>
  <si>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</si>
  <si>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</si>
  <si>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</si>
  <si>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</si>
  <si>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</si>
  <si>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RFTCB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</si>
  <si>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</si>
  <si>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</si>
  <si>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</si>
  <si>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</si>
  <si>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</si>
  <si>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</si>
  <si>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RFTXB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</si>
  <si>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</si>
  <si>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</si>
  <si>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</si>
  <si>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</si>
  <si>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</si>
  <si>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</si>
  <si>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SFCCB</t>
  </si>
  <si>
    <t>Supplemental gaseous fuels consumed by the commercial sector</t>
  </si>
  <si>
    <t>SFEIB</t>
  </si>
  <si>
    <t>Supplemental gaseous fuels consumed by the electric power sector</t>
  </si>
  <si>
    <t>SFINB</t>
  </si>
  <si>
    <t>Supplemental gaseous fuels consumed by the industrial sector</t>
  </si>
  <si>
    <t>SFRCB</t>
  </si>
  <si>
    <t>Supplemental gaseous fuels consumed by the residential sector</t>
  </si>
  <si>
    <t>SFTCB</t>
  </si>
  <si>
    <t>Supplemental gaseous fuels total consumption</t>
  </si>
  <si>
    <t>SGICB</t>
  </si>
  <si>
    <t>Still gas consumed by the industrial sector</t>
  </si>
  <si>
    <t>SGICP</t>
  </si>
  <si>
    <t>SNICB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</si>
  <si>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</si>
  <si>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</si>
  <si>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</si>
  <si>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</si>
  <si>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</si>
  <si>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</si>
  <si>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SOCCB</t>
  </si>
  <si>
    <t>Solar energy consumed by the commercial sector</t>
  </si>
  <si>
    <t>SOCCP</t>
  </si>
  <si>
    <t>Solar thermal and photovoltaic electricity net generation in the commercial sector</t>
  </si>
  <si>
    <t>SOEGB</t>
  </si>
  <si>
    <t>Solar energy consumed for electricity generation by the electric power sector</t>
  </si>
  <si>
    <t>SOEGP</t>
  </si>
  <si>
    <t>Solar thermal and photovoltaic electricity net generation in the electric power sector</t>
  </si>
  <si>
    <t>SOICB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</si>
  <si>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</si>
  <si>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</si>
  <si>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</si>
  <si>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</si>
  <si>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</si>
  <si>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SORCB</t>
  </si>
  <si>
    <t>Solar energy consumed by the residential sector</t>
  </si>
  <si>
    <t>SOTCB</t>
  </si>
  <si>
    <t>Solar energy total consumption</t>
  </si>
  <si>
    <t>SOTGP</t>
  </si>
  <si>
    <t>Solar thermal and photovoltaic electricity total net generation</t>
  </si>
  <si>
    <t>SOTXB</t>
  </si>
  <si>
    <t>Solar energy total end-use consumption</t>
  </si>
  <si>
    <t>TEACB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</si>
  <si>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</si>
  <si>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</si>
  <si>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</si>
  <si>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</si>
  <si>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</si>
  <si>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TEAPB</t>
  </si>
  <si>
    <t>Total energy consumption per capita in the transportation sector</t>
  </si>
  <si>
    <t>TECCB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</si>
  <si>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</si>
  <si>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</si>
  <si>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</si>
  <si>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</si>
  <si>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</si>
  <si>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TECPB</t>
  </si>
  <si>
    <t>Total energy consumption per capita in the commercial sector</t>
  </si>
  <si>
    <t>TEEIB</t>
  </si>
  <si>
    <t>Total energy consumed by the electric power sector</t>
  </si>
  <si>
    <t>TEGDS</t>
  </si>
  <si>
    <t>Energy expenditures as percent of current-dollar GDP</t>
  </si>
  <si>
    <t>Percent</t>
  </si>
  <si>
    <t>TEICB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</si>
  <si>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</si>
  <si>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</si>
  <si>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</si>
  <si>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</si>
  <si>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</si>
  <si>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TEIPB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</si>
  <si>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</si>
  <si>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</si>
  <si>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</si>
  <si>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</si>
  <si>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</si>
  <si>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TERCB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</si>
  <si>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</si>
  <si>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</si>
  <si>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</si>
  <si>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</si>
  <si>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</si>
  <si>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</si>
  <si>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</si>
  <si>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TERPB</t>
  </si>
  <si>
    <t>Total energy consumption per capita in the residential sector</t>
  </si>
  <si>
    <t>TETCB</t>
  </si>
  <si>
    <t>Total energy consumption</t>
  </si>
  <si>
    <t>TETCD</t>
  </si>
  <si>
    <t>Total energy average price</t>
  </si>
  <si>
    <t>TETCV</t>
  </si>
  <si>
    <t>Total energy expenditures</t>
  </si>
  <si>
    <t>TETGR</t>
  </si>
  <si>
    <t>Total energy consumed per dollar of real gross domestic product</t>
  </si>
  <si>
    <t>Thousand Btu per chained (2012) dollar</t>
  </si>
  <si>
    <t>TETPB</t>
  </si>
  <si>
    <t>Total energy consumption per capita</t>
  </si>
  <si>
    <t>TETPV</t>
  </si>
  <si>
    <t>Total energy expenditures per capita</t>
  </si>
  <si>
    <t>TETXB</t>
  </si>
  <si>
    <t>Total end-use energy consumption</t>
  </si>
  <si>
    <t>TETXD</t>
  </si>
  <si>
    <t>Total end-use energy average price</t>
  </si>
  <si>
    <t>TETXV</t>
  </si>
  <si>
    <t>Total end-use energy expenditures</t>
  </si>
  <si>
    <t>TNACB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</si>
  <si>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</si>
  <si>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</si>
  <si>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</si>
  <si>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TNCCB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</si>
  <si>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</si>
  <si>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</si>
  <si>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</si>
  <si>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TNICB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</si>
  <si>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</si>
  <si>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</si>
  <si>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</si>
  <si>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TNRCB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</si>
  <si>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</si>
  <si>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</si>
  <si>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</si>
  <si>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</si>
  <si>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</si>
  <si>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TNTXB</t>
  </si>
  <si>
    <t>Total primary energy and electricity consumed by the end-use sectors</t>
  </si>
  <si>
    <t>TPOPP</t>
  </si>
  <si>
    <t>Resident population including Armed Forces</t>
  </si>
  <si>
    <t>Thousand</t>
  </si>
  <si>
    <t>UOICB</t>
  </si>
  <si>
    <t>Unfinished oils consumed by the industrial sector</t>
  </si>
  <si>
    <t>UOICP</t>
  </si>
  <si>
    <t>USICB</t>
  </si>
  <si>
    <t>Unfractionated streams consumed by the industrial sector (through 1983)</t>
  </si>
  <si>
    <t>USICP</t>
  </si>
  <si>
    <t>WDCCB</t>
  </si>
  <si>
    <t>Wood energy consumed by the commercial sector</t>
  </si>
  <si>
    <t>WDEIB</t>
  </si>
  <si>
    <t>Wood energy consumed by the electric power sector</t>
  </si>
  <si>
    <t>WDEXB</t>
  </si>
  <si>
    <t>Densified biomass exports</t>
  </si>
  <si>
    <t>WDICB</t>
  </si>
  <si>
    <t>Wood energy consumed by the industrial sector</t>
  </si>
  <si>
    <t>WDPRB</t>
  </si>
  <si>
    <t>Wood energy production</t>
  </si>
  <si>
    <t>WDRCB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</si>
  <si>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</si>
  <si>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</si>
  <si>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</si>
  <si>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</si>
  <si>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</si>
  <si>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</si>
  <si>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</si>
  <si>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</si>
  <si>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</si>
  <si>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WDTCB</t>
  </si>
  <si>
    <t>Wood energy total consumption</t>
  </si>
  <si>
    <t>WSCCB</t>
  </si>
  <si>
    <t>Waste energy consumed by the commercial sector</t>
  </si>
  <si>
    <t>WSEIB</t>
  </si>
  <si>
    <t>Waste energy consumed by the electric power sector</t>
  </si>
  <si>
    <t>WSICB</t>
  </si>
  <si>
    <t>Waste energy consumed by the industrial sector</t>
  </si>
  <si>
    <t>WSTCB</t>
  </si>
  <si>
    <t>Waste energy total consumption</t>
  </si>
  <si>
    <t>WWCCB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</si>
  <si>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</si>
  <si>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</si>
  <si>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</si>
  <si>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</si>
  <si>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</si>
  <si>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</si>
  <si>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</si>
  <si>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</si>
  <si>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</si>
  <si>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WWEIB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</si>
  <si>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</si>
  <si>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</si>
  <si>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</si>
  <si>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</si>
  <si>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</si>
  <si>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WWICB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</si>
  <si>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</si>
  <si>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</si>
  <si>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</si>
  <si>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</si>
  <si>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</si>
  <si>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</si>
  <si>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</si>
  <si>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</si>
  <si>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</si>
  <si>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</si>
  <si>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</si>
  <si>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</si>
  <si>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</si>
  <si>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WWTCB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</si>
  <si>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</si>
  <si>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</si>
  <si>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</si>
  <si>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</si>
  <si>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</si>
  <si>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WWTXB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</si>
  <si>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</si>
  <si>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</si>
  <si>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</si>
  <si>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</si>
  <si>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</si>
  <si>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WXICB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</si>
  <si>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</si>
  <si>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</si>
  <si>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</si>
  <si>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</si>
  <si>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</si>
  <si>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</si>
  <si>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WYCCB</t>
  </si>
  <si>
    <t>Wind energy consumed by the commercial sector</t>
  </si>
  <si>
    <t>WYCCP</t>
  </si>
  <si>
    <t>Wind electricity net generation in the commercial sector</t>
  </si>
  <si>
    <t>WYEGB</t>
  </si>
  <si>
    <t>Wind energy consumed for electricity generation by the electric power sector</t>
  </si>
  <si>
    <t>WYEGP</t>
  </si>
  <si>
    <t>Wind electricity net generation in the electric power sector</t>
  </si>
  <si>
    <t>WYICB</t>
  </si>
  <si>
    <t>Wind energy consumed by the industrial sector</t>
  </si>
  <si>
    <t>WYICP</t>
  </si>
  <si>
    <t>Wind electricity net generation in the industrial sector</t>
  </si>
  <si>
    <t>WYTCB</t>
  </si>
  <si>
    <t>Wind energy total consumption</t>
  </si>
  <si>
    <t>WYTCP</t>
  </si>
  <si>
    <t>Wind electricity total net generation</t>
  </si>
  <si>
    <t>WYTXB</t>
  </si>
  <si>
    <t>Wind energy total end-use consumption</t>
  </si>
  <si>
    <t>WYTXP</t>
  </si>
  <si>
    <t>Wind energy total end-use net generation</t>
  </si>
  <si>
    <t>AB</t>
  </si>
  <si>
    <t>IC</t>
  </si>
  <si>
    <t>B</t>
  </si>
  <si>
    <t>P</t>
  </si>
  <si>
    <t>AR</t>
  </si>
  <si>
    <t>D</t>
  </si>
  <si>
    <t>V</t>
  </si>
  <si>
    <t>TC</t>
  </si>
  <si>
    <t>TX</t>
  </si>
  <si>
    <t>AV</t>
  </si>
  <si>
    <t>AC</t>
  </si>
  <si>
    <t>BD</t>
  </si>
  <si>
    <t>FD</t>
  </si>
  <si>
    <t>LC</t>
  </si>
  <si>
    <t>PR</t>
  </si>
  <si>
    <t>BF</t>
  </si>
  <si>
    <t>BM</t>
  </si>
  <si>
    <t>BQ</t>
  </si>
  <si>
    <t>BY</t>
  </si>
  <si>
    <t>CC</t>
  </si>
  <si>
    <t>EX</t>
  </si>
  <si>
    <t>IM</t>
  </si>
  <si>
    <t>NI</t>
  </si>
  <si>
    <t>CL</t>
  </si>
  <si>
    <t>K</t>
  </si>
  <si>
    <t>EI</t>
  </si>
  <si>
    <t>HC</t>
  </si>
  <si>
    <t>IS</t>
  </si>
  <si>
    <t>KC</t>
  </si>
  <si>
    <t>OC</t>
  </si>
  <si>
    <t>OS</t>
  </si>
  <si>
    <t>RC</t>
  </si>
  <si>
    <t>RF</t>
  </si>
  <si>
    <t>SC</t>
  </si>
  <si>
    <t>CO</t>
  </si>
  <si>
    <t>DF</t>
  </si>
  <si>
    <t>DK</t>
  </si>
  <si>
    <t>DM</t>
  </si>
  <si>
    <t>EL</t>
  </si>
  <si>
    <t>EM</t>
  </si>
  <si>
    <t>EN</t>
  </si>
  <si>
    <t>EQ</t>
  </si>
  <si>
    <t>ES</t>
  </si>
  <si>
    <t>RP</t>
  </si>
  <si>
    <t>TP</t>
  </si>
  <si>
    <t>EY</t>
  </si>
  <si>
    <t>FF</t>
  </si>
  <si>
    <t>ET</t>
  </si>
  <si>
    <t>FN</t>
  </si>
  <si>
    <t>FO</t>
  </si>
  <si>
    <t>FS</t>
  </si>
  <si>
    <t>GD</t>
  </si>
  <si>
    <t>X</t>
  </si>
  <si>
    <t>GE</t>
  </si>
  <si>
    <t>EG</t>
  </si>
  <si>
    <t>HL</t>
  </si>
  <si>
    <t>HY</t>
  </si>
  <si>
    <t>IQ</t>
  </si>
  <si>
    <t>IY</t>
  </si>
  <si>
    <t>JF</t>
  </si>
  <si>
    <t>KS</t>
  </si>
  <si>
    <t>LO</t>
  </si>
  <si>
    <t>LU</t>
  </si>
  <si>
    <t>MB</t>
  </si>
  <si>
    <t>MG</t>
  </si>
  <si>
    <t>MM</t>
  </si>
  <si>
    <t>MS</t>
  </si>
  <si>
    <t>NA</t>
  </si>
  <si>
    <t>NC</t>
  </si>
  <si>
    <t>NG</t>
  </si>
  <si>
    <t>AS</t>
  </si>
  <si>
    <t>LP</t>
  </si>
  <si>
    <t>MP</t>
  </si>
  <si>
    <t>PZ</t>
  </si>
  <si>
    <t>NN</t>
  </si>
  <si>
    <t>NU</t>
  </si>
  <si>
    <t>OH</t>
  </si>
  <si>
    <t>OP</t>
  </si>
  <si>
    <t>P1</t>
  </si>
  <si>
    <t>P5</t>
  </si>
  <si>
    <t>PA</t>
  </si>
  <si>
    <t>PC</t>
  </si>
  <si>
    <t>CT</t>
  </si>
  <si>
    <t>MK</t>
  </si>
  <si>
    <t>PE</t>
  </si>
  <si>
    <t>CS</t>
  </si>
  <si>
    <t>RS</t>
  </si>
  <si>
    <t>PL</t>
  </si>
  <si>
    <t>PM</t>
  </si>
  <si>
    <t>PP</t>
  </si>
  <si>
    <t>PQ</t>
  </si>
  <si>
    <t>PY</t>
  </si>
  <si>
    <t>RE</t>
  </si>
  <si>
    <t>SF</t>
  </si>
  <si>
    <t>IN</t>
  </si>
  <si>
    <t>SG</t>
  </si>
  <si>
    <t>SN</t>
  </si>
  <si>
    <t>SO</t>
  </si>
  <si>
    <t>R7</t>
  </si>
  <si>
    <t>TG</t>
  </si>
  <si>
    <t>TE</t>
  </si>
  <si>
    <t>AP</t>
  </si>
  <si>
    <t>CP</t>
  </si>
  <si>
    <t>S</t>
  </si>
  <si>
    <t>IP</t>
  </si>
  <si>
    <t>PF</t>
  </si>
  <si>
    <t>R</t>
  </si>
  <si>
    <t>TN</t>
  </si>
  <si>
    <t>UO</t>
  </si>
  <si>
    <t>WD</t>
  </si>
  <si>
    <t>RX</t>
  </si>
  <si>
    <t>WS</t>
  </si>
  <si>
    <t>WW</t>
  </si>
  <si>
    <t>CX</t>
  </si>
  <si>
    <t>IX</t>
  </si>
  <si>
    <t>WX</t>
  </si>
  <si>
    <t>WY</t>
  </si>
  <si>
    <t>1</t>
  </si>
  <si>
    <t>2</t>
  </si>
  <si>
    <t>3</t>
  </si>
  <si>
    <t>4</t>
  </si>
  <si>
    <t>A</t>
  </si>
  <si>
    <t>C</t>
  </si>
  <si>
    <t>5</t>
  </si>
  <si>
    <t>N</t>
  </si>
  <si>
    <t>I</t>
  </si>
  <si>
    <t>T</t>
  </si>
  <si>
    <t>F</t>
  </si>
  <si>
    <t>L</t>
  </si>
  <si>
    <t>M</t>
  </si>
  <si>
    <t>Q</t>
  </si>
  <si>
    <t>Y</t>
  </si>
  <si>
    <t>E</t>
  </si>
  <si>
    <t>O</t>
  </si>
  <si>
    <t>H</t>
  </si>
  <si>
    <t>G</t>
  </si>
  <si>
    <t>J</t>
  </si>
  <si>
    <t>U</t>
  </si>
  <si>
    <t>Z</t>
  </si>
  <si>
    <t>7</t>
  </si>
  <si>
    <t>W</t>
  </si>
  <si>
    <t>#</t>
  </si>
  <si>
    <t>Wood</t>
  </si>
  <si>
    <t>Waste</t>
  </si>
  <si>
    <t>Biofuels</t>
  </si>
  <si>
    <t>Biomass</t>
  </si>
  <si>
    <t>Solar</t>
  </si>
  <si>
    <t>Wind</t>
  </si>
  <si>
    <t>Geothermal</t>
  </si>
  <si>
    <t>Hydropower</t>
  </si>
  <si>
    <t>Coal</t>
  </si>
  <si>
    <t>Nuclear</t>
  </si>
  <si>
    <t>WoodAndWaste</t>
  </si>
  <si>
    <t>TotalRenewable</t>
  </si>
  <si>
    <t>Petroleum</t>
  </si>
  <si>
    <t>NaturalGas</t>
  </si>
  <si>
    <t>CoalCokeNetImport</t>
  </si>
  <si>
    <t>TotalFossilFuel</t>
  </si>
  <si>
    <t>ElectricityImport</t>
  </si>
  <si>
    <t>ElectricityExport</t>
  </si>
  <si>
    <t>TotalConsumption</t>
  </si>
  <si>
    <t>Name</t>
  </si>
  <si>
    <t>12</t>
  </si>
  <si>
    <t>34</t>
  </si>
  <si>
    <t>55</t>
  </si>
  <si>
    <t>CoalCokeImport</t>
  </si>
  <si>
    <t>CoalCokeExport</t>
  </si>
  <si>
    <t>x</t>
  </si>
  <si>
    <t>y</t>
  </si>
  <si>
    <t>ACx</t>
  </si>
  <si>
    <t>CCx</t>
  </si>
  <si>
    <t>CCy</t>
  </si>
  <si>
    <t>EGx</t>
  </si>
  <si>
    <t>EIx</t>
  </si>
  <si>
    <t>EIy</t>
  </si>
  <si>
    <t>z</t>
  </si>
  <si>
    <t>ACz</t>
  </si>
  <si>
    <t>CCz</t>
  </si>
  <si>
    <t>EIz</t>
  </si>
  <si>
    <t>Production</t>
  </si>
  <si>
    <t>RCx</t>
  </si>
  <si>
    <t>RCy</t>
  </si>
  <si>
    <t>RCz</t>
  </si>
  <si>
    <t>ICx</t>
  </si>
  <si>
    <t>WoodWaste</t>
  </si>
  <si>
    <t>SupGasFuel</t>
  </si>
  <si>
    <t>FuelEthanol</t>
  </si>
  <si>
    <t>Biofuel</t>
  </si>
  <si>
    <t>Biodiesel</t>
  </si>
  <si>
    <t>Source</t>
  </si>
  <si>
    <t>Type</t>
  </si>
  <si>
    <t>Residential</t>
  </si>
  <si>
    <t>Transportation</t>
  </si>
  <si>
    <t>Commercial</t>
  </si>
  <si>
    <t>CommercialNoCost</t>
  </si>
  <si>
    <t>CommercialACost</t>
  </si>
  <si>
    <t>ElectricPower</t>
  </si>
  <si>
    <t>Export</t>
  </si>
  <si>
    <t>Industrial</t>
  </si>
  <si>
    <t>Import</t>
  </si>
  <si>
    <t>NetImport</t>
  </si>
  <si>
    <t>IndustrialNoCost</t>
  </si>
  <si>
    <t>IndustrialACost</t>
  </si>
  <si>
    <t>Loss</t>
  </si>
  <si>
    <t>ResidentialACost</t>
  </si>
  <si>
    <t>ResidentialNoCost</t>
  </si>
  <si>
    <t>TotalConsumptionACost</t>
  </si>
  <si>
    <t>TotalEndUse</t>
  </si>
  <si>
    <t>Electricity</t>
  </si>
  <si>
    <t>Renewable</t>
  </si>
  <si>
    <t>Primary</t>
  </si>
  <si>
    <t>ProductionNonCombust</t>
  </si>
  <si>
    <t>TotalConsumptionLoss</t>
  </si>
  <si>
    <t>TotalEndUseLoss</t>
  </si>
  <si>
    <t>TransportationNoCost</t>
  </si>
  <si>
    <t>TotalNoCost</t>
  </si>
  <si>
    <t>IndustrialCoke</t>
  </si>
  <si>
    <t>IndustrialNoCoke</t>
  </si>
  <si>
    <t>RefineryFuel</t>
  </si>
  <si>
    <t>IndustrialNoRefineryFuel</t>
  </si>
  <si>
    <t>IndustrialNoCokeNoRefinery</t>
  </si>
  <si>
    <t>ProcessFuel</t>
  </si>
  <si>
    <t>FossilFuel</t>
  </si>
  <si>
    <t>NoProcessFuel</t>
  </si>
  <si>
    <t>TransportationNoProcess</t>
  </si>
  <si>
    <t>IndustrialNoProcess</t>
  </si>
  <si>
    <t>LeaseAndPlantFuel</t>
  </si>
  <si>
    <t>Pipeline</t>
  </si>
  <si>
    <t>Marketed</t>
  </si>
  <si>
    <t>name</t>
  </si>
  <si>
    <t>value</t>
  </si>
  <si>
    <t>ElectricLoss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</si>
  <si>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</si>
  <si>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</si>
  <si>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</si>
  <si>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</si>
  <si>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</si>
  <si>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</si>
  <si>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</si>
  <si>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</si>
  <si>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</si>
  <si>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ICy</t>
  </si>
  <si>
    <t>ICz</t>
  </si>
  <si>
    <t>NGTCB-SFTCB</t>
  </si>
  <si>
    <t>BiodieselLoss</t>
  </si>
  <si>
    <t>FuelEthanolLoss</t>
  </si>
  <si>
    <t>ElectricImport</t>
  </si>
  <si>
    <t>ElectricExport</t>
  </si>
  <si>
    <t>DensifiedBiomassExport</t>
  </si>
  <si>
    <t>ElectricityLoss</t>
  </si>
  <si>
    <t>(Maybe add no cost, process fuel,… later)</t>
  </si>
  <si>
    <t>12C</t>
  </si>
  <si>
    <t>34C</t>
  </si>
  <si>
    <t>(Petroleum should remove biodiesel and fuel ethanol)</t>
  </si>
  <si>
    <t>(Natural gas should remove supplemental gas fuel)</t>
  </si>
  <si>
    <t>EMCCV</t>
  </si>
  <si>
    <t>d_USA</t>
  </si>
  <si>
    <t>USA</t>
  </si>
  <si>
    <t>Usonly?</t>
  </si>
  <si>
    <t>(Coal coke net import is US only)</t>
  </si>
  <si>
    <t>Needed</t>
  </si>
  <si>
    <t>(Industrial should remove coal coke net import. Or coal to industrial should add coal coke net import. Actually, Industry removing coal coke net import might be safer)</t>
  </si>
  <si>
    <t>need</t>
  </si>
  <si>
    <t>BiodieselFeedStock</t>
  </si>
  <si>
    <t>FuelEthanolFeedStock</t>
  </si>
  <si>
    <t>WoodProduction</t>
  </si>
  <si>
    <t>WoodWasteProduction</t>
  </si>
  <si>
    <t>Calculate</t>
  </si>
  <si>
    <t>Target</t>
  </si>
  <si>
    <t>PATCB-BDTCB-EMTCB</t>
  </si>
  <si>
    <t>NGRCB-SFRCB</t>
  </si>
  <si>
    <t>NGICB-SFINB</t>
  </si>
  <si>
    <t>NGEIB-SFEIB</t>
  </si>
  <si>
    <t>NGCCB-SFCCB</t>
  </si>
  <si>
    <t>PAACB-BDACB-EMACB</t>
  </si>
  <si>
    <t>PAICB-EMICB</t>
  </si>
  <si>
    <t>PACCB-EMCCB</t>
  </si>
  <si>
    <t>source</t>
  </si>
  <si>
    <t>target</t>
  </si>
  <si>
    <t>calculate</t>
  </si>
  <si>
    <t>node</t>
  </si>
  <si>
    <t>Noncombustible Renewable Energy</t>
  </si>
  <si>
    <t>Wood and Waste</t>
  </si>
  <si>
    <t>Renewable Energy</t>
  </si>
  <si>
    <t>Fossil Fuel</t>
  </si>
  <si>
    <t>times</t>
  </si>
  <si>
    <t>TEEIB+ELEXB or TEEIB - ELISB - ELNIB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</si>
</sst>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Fill="1"/>
    <xf numFmtId="0" fontId="0" fillId="0" borderId="0" xfId="0" applyFill="1" applyBorder="1"/>
    <xf numFmtId="3" fontId="0" fillId="0" borderId="0" xfId="0" applyNumberFormat="1" applyFill="1"/>
    <xf numFmtId="0" fontId="19" fillId="0" borderId="0" xfId="0" applyFont="1" applyFill="1"/>
    <xf numFmtId="3" fontId="19" fillId="0" borderId="0" xfId="0" applyNumberFormat="1" applyFont="1" applyFill="1"/>
    <xf numFmtId="0" fontId="0" fillId="33" borderId="0" xfId="0" applyFill="1"/>
    <xf numFmtId="3" fontId="0" fillId="33" borderId="0" xfId="0" applyNumberFormat="1" applyFill="1"/>
    <xf numFmtId="0" fontId="0" fillId="0" borderId="10" xfId="0" applyFont="1" applyBorder="1"/>
    <xf numFmtId="0" fontId="0" fillId="0" borderId="0" xfId="0" applyFont="1" applyBorder="1"/>
    <xf numFmtId="0" fontId="0" fillId="33" borderId="0" xfId="0" applyFill="1" applyBorder="1"/>
    <xf numFmtId="0" fontId="0" fillId="0" borderId="11" xfId="0" applyBorder="1"/>
    <xf numFmtId="0" fontId="0" fillId="0" borderId="14" xfId="0" applyBorder="1"/>
    <xf numFmtId="4" fontId="0" fillId="0" borderId="16" xfId="0" applyNumberFormat="1" applyBorder="1"/>
    <xf numFmtId="4" fontId="0" fillId="0" borderId="15" xfId="0" applyNumberFormat="1" applyBorder="1"/>
    <xf numFmtId="4" fontId="0" fillId="0" borderId="13" xfId="0" applyNumberFormat="1" applyBorder="1"/>
    <xf numFmtId="4" fontId="0" fillId="0" borderId="12" xfId="0" applyNumberFormat="1" applyBorder="1"/>
    <xf numFmtId="0" fontId="0" fillId="0" borderId="0" xfId="0" applyNumberFormat="1"/>
    <xf numFmtId="0" fontId="0" fillId="0" borderId="0" xfId="0" applyNumberFormat="1" applyFill="1" applyBorder="1"/>
    <xf numFmtId="3" fontId="0" fillId="0" borderId="10" xfId="0" applyNumberFormat="1" applyFont="1" applyBorder="1"/>
    <xf numFmtId="3" fontId="0" fillId="34" borderId="0" xfId="0" applyNumberFormat="1" applyFill="1"/>
    <xf numFmtId="3" fontId="0" fillId="35" borderId="0" xfId="0" applyNumberForma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solid">
          <fgColor indexed="64"/>
          <bgColor rgb="FFFFFF00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4" formatCode="#,##0.00"/>
      <border diagonalUp="0" diagonalDown="0">
        <left/>
        <right style="thin">
          <color indexed="64"/>
        </right>
        <top/>
        <bottom/>
      </border>
    </dxf>
    <dxf>
      <numFmt numFmtId="4" formatCode="#,##0.00"/>
      <border diagonalUp="0" diagonalDown="0">
        <left style="thin">
          <color indexed="64"/>
        </left>
        <right/>
        <top/>
        <bottom/>
      </border>
    </dxf>
    <dxf>
      <numFmt numFmtId="0" formatCode="General"/>
    </dxf>
  </dxfs>
  <tableStyles count="0" defaultTableStyle="TableStyleLight8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/Downloads/egrid2020_data_metr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UNT20"/>
      <sheetName val="GEN20"/>
      <sheetName val="PLNT20"/>
      <sheetName val="ST20"/>
      <sheetName val="BA20"/>
      <sheetName val="SRL20"/>
      <sheetName val="NRL20"/>
      <sheetName val="US20"/>
      <sheetName val="GGL20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BB56ED-D70E-40B9-9272-993231437FDD}" name="Table14" displayName="Table14" ref="A1:N8044" totalsRowShown="0">
  <autoFilter ref="A1:N8044" xr:uid="{AE128C0E-4CAB-4416-A6FA-ACBE660ABAAA}"/>
  <sortState xmlns:xlrd2="http://schemas.microsoft.com/office/spreadsheetml/2017/richdata2" ref="A2:N8044">
    <sortCondition ref="D1:D8044"/>
  </sortState>
  <tableColumns count="14">
    <tableColumn id="1" xr3:uid="{A3695B74-F7FC-418C-987D-313CC2EDC517}" name="Column1"/>
    <tableColumn id="2" xr3:uid="{02F165E5-A0A5-49D9-9CDA-3DD18E62F2E9}" name="Year"/>
    <tableColumn id="3" xr3:uid="{C9620562-462C-4152-B649-C60B1D7CEA34}" name="MSN"/>
    <tableColumn id="14" xr3:uid="{C3E72B79-A067-4BFF-800A-B4CA5478E281}" name="Column9" dataDxfId="121"/>
    <tableColumn id="4" xr3:uid="{89ECB4B1-03F8-490E-BCB3-7C363B4AEC52}" name="USA" dataDxfId="120"/>
    <tableColumn id="5" xr3:uid="{A1E089B1-A6C6-4DDD-8FF4-AF9302CAA64A}" name="US" dataDxfId="119"/>
    <tableColumn id="6" xr3:uid="{D94B76AE-5452-4237-8788-78E8B8CA20C6}" name="d_USA" dataDxfId="118"/>
    <tableColumn id="7" xr3:uid="{038C295C-E528-4BDB-B3A8-E56E18D0C834}" name="Column2" dataDxfId="117"/>
    <tableColumn id="8" xr3:uid="{3BA5EC9C-EE05-4349-A455-D9AF475ABDE3}" name="Column3" dataDxfId="116"/>
    <tableColumn id="9" xr3:uid="{BE9BA66E-E9DB-4B52-B72B-342586C73360}" name="Column4" dataDxfId="115"/>
    <tableColumn id="10" xr3:uid="{0B196516-6135-4009-BEA6-9FDF80C10053}" name="Column5" dataDxfId="114"/>
    <tableColumn id="11" xr3:uid="{35077CF6-0338-4CFF-AC52-E12B169FE2E0}" name="Column6" dataDxfId="113"/>
    <tableColumn id="12" xr3:uid="{AAFC90EE-1FD3-4A11-84EC-964218A76AB0}" name="Column7" dataDxfId="112"/>
    <tableColumn id="13" xr3:uid="{EA01A84C-8DFC-4259-9372-AC3B08227A28}" name="Column8" dataDxfId="11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U716" totalsRowShown="0" dataDxfId="105">
  <autoFilter ref="A1:U716" xr:uid="{00000000-0009-0000-0100-000001000000}"/>
  <sortState xmlns:xlrd2="http://schemas.microsoft.com/office/spreadsheetml/2017/richdata2" ref="A2:U716">
    <sortCondition ref="T1:T716"/>
  </sortState>
  <tableColumns count="21">
    <tableColumn id="2" xr3:uid="{00000000-0010-0000-0000-000002000000}" name="#" dataDxfId="104"/>
    <tableColumn id="22" xr3:uid="{92549801-8E6A-4F4F-9F9D-21F416545392}" name="1" dataDxfId="103"/>
    <tableColumn id="23" xr3:uid="{6DF28529-C49C-4A92-9223-AE042632CAEB}" name="2" dataDxfId="102"/>
    <tableColumn id="24" xr3:uid="{2271C106-3617-4FE0-A117-E366ABFD4601}" name="3" dataDxfId="101"/>
    <tableColumn id="25" xr3:uid="{56D5E99A-CD6A-415B-82AF-9A35E3673FE8}" name="4" dataDxfId="100"/>
    <tableColumn id="26" xr3:uid="{7F12983F-1A24-4AC8-AC2A-D486FF977F63}" name="5" dataDxfId="99"/>
    <tableColumn id="10" xr3:uid="{ED27F649-E8DC-4672-AA5F-4A86E601D8C9}" name="12" dataDxfId="98"/>
    <tableColumn id="11" xr3:uid="{608C02AD-447D-49A3-BD7F-C18BCCDF626B}" name="34" dataDxfId="97"/>
    <tableColumn id="13" xr3:uid="{9CA57250-ED86-4247-B79B-28ECAD2F5756}" name="55" dataDxfId="96"/>
    <tableColumn id="18" xr3:uid="{72340F74-F78B-46D7-B5AF-13C19CBCFA18}" name="MSN" dataDxfId="95"/>
    <tableColumn id="27" xr3:uid="{E1DAB782-5ED4-4AD7-93D3-2D3C20EC1001}" name="C" dataDxfId="94"/>
    <tableColumn id="1" xr3:uid="{E23F0A6E-6BED-48F9-82D2-BFBE615BB20F}" name="D" dataDxfId="93"/>
    <tableColumn id="8" xr3:uid="{EC4059BF-B4B2-41F1-9CA2-DBE3028E0714}" name="x" dataDxfId="92"/>
    <tableColumn id="9" xr3:uid="{F48E9E13-A888-41F6-AA22-A779B4DCFF36}" name="z" dataDxfId="91"/>
    <tableColumn id="14" xr3:uid="{1CC40DED-6927-47B0-940B-5CED172940EA}" name="Usonly?" dataDxfId="90"/>
    <tableColumn id="12" xr3:uid="{88AB4DAD-D249-4E69-B413-07EB2A82049E}" name="Name" dataDxfId="89"/>
    <tableColumn id="3" xr3:uid="{00000000-0010-0000-0000-000003000000}" name="StateCode" dataDxfId="88"/>
    <tableColumn id="4" xr3:uid="{00000000-0010-0000-0000-000004000000}" name="Year" dataDxfId="87"/>
    <tableColumn id="5" xr3:uid="{00000000-0010-0000-0000-000005000000}" name="Data" dataDxfId="86"/>
    <tableColumn id="6" xr3:uid="{00000000-0010-0000-0000-000006000000}" name="Description" dataDxfId="85"/>
    <tableColumn id="7" xr3:uid="{00000000-0010-0000-0000-000007000000}" name="Unit" dataDxfId="8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CE1D9F-7E91-42FA-B484-2F5EA90A3FA5}" name="Table17" displayName="Table17" ref="A1:V159" totalsRowShown="0" dataDxfId="79">
  <autoFilter ref="A1:V159" xr:uid="{00000000-0009-0000-0100-000001000000}"/>
  <sortState xmlns:xlrd2="http://schemas.microsoft.com/office/spreadsheetml/2017/richdata2" ref="A2:V159">
    <sortCondition ref="S1:S159"/>
  </sortState>
  <tableColumns count="22">
    <tableColumn id="2" xr3:uid="{9AC0E0FF-0E7C-44B4-AAA4-9E1A72C7FA0A}" name="#" dataDxfId="78"/>
    <tableColumn id="22" xr3:uid="{9FA1E1AE-84C5-4D24-86EA-0EEC7D677AC2}" name="1" dataDxfId="77"/>
    <tableColumn id="23" xr3:uid="{0733BE96-F623-4708-B4FE-E86E4D5D884B}" name="2" dataDxfId="76"/>
    <tableColumn id="24" xr3:uid="{F0872C70-9EFF-4387-BA79-32610C923E8B}" name="3" dataDxfId="75"/>
    <tableColumn id="25" xr3:uid="{7002D178-8605-4D2D-8F0C-BBFEA894B7EC}" name="4" dataDxfId="74"/>
    <tableColumn id="26" xr3:uid="{3BE3192A-F94A-4C3B-A2D2-B9F16C619C4F}" name="5" dataDxfId="73"/>
    <tableColumn id="13" xr3:uid="{1BDC28FC-0F55-4143-857D-C3679F99B1E4}" name="12" dataDxfId="72"/>
    <tableColumn id="14" xr3:uid="{3B23D6E5-AD7C-4B44-985F-7F21BA753DE5}" name="34" dataDxfId="71"/>
    <tableColumn id="15" xr3:uid="{58AD312A-F869-45AB-8312-320FCF34DC99}" name="55" dataDxfId="70"/>
    <tableColumn id="18" xr3:uid="{3C0E5593-3BAA-4005-9873-D81CF40A595F}" name="MSN" dataDxfId="69"/>
    <tableColumn id="27" xr3:uid="{A9FEB9CD-7FE7-4FB3-87A5-63EDB6CDF8C8}" name="C" dataDxfId="68"/>
    <tableColumn id="1" xr3:uid="{15A3BA9F-12F9-49AB-B1D0-6338A21ED7CA}" name="D" dataDxfId="67"/>
    <tableColumn id="8" xr3:uid="{C8136ED4-BACB-40BA-A663-74947C05A608}" name="x" dataDxfId="66"/>
    <tableColumn id="9" xr3:uid="{53A1C3D9-C0B4-4D99-BDBC-D0227B5799CA}" name="z" dataDxfId="65"/>
    <tableColumn id="12" xr3:uid="{E7AF3273-901B-4DF3-95FC-B5D68CE771F1}" name="Name" dataDxfId="64"/>
    <tableColumn id="3" xr3:uid="{38B4A474-5328-42FA-8413-9B792792FCDE}" name="StateCode" dataDxfId="63"/>
    <tableColumn id="4" xr3:uid="{262645FA-5879-422E-A2C7-F7E8033C9D00}" name="Year" dataDxfId="62"/>
    <tableColumn id="5" xr3:uid="{BA953B5E-07D4-442F-ACFD-99ED593C17C9}" name="Data" dataDxfId="61"/>
    <tableColumn id="10" xr3:uid="{2C9EA668-B5C2-4E6D-9EC0-AE2DB4B2DECD}" name="Source" dataDxfId="60"/>
    <tableColumn id="11" xr3:uid="{54618A74-E1C7-40CF-B409-CC2BA0068D07}" name="Type" dataDxfId="59"/>
    <tableColumn id="6" xr3:uid="{77973961-442F-4DB9-82DE-FEBC07DCE032}" name="Description" dataDxfId="58"/>
    <tableColumn id="7" xr3:uid="{EFA9FD82-802C-4993-96BD-163094D1C577}" name="Unit" dataDxfId="57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1D70E2-55AB-4FA0-B530-A3F20D21B7F4}" name="Table173" displayName="Table173" ref="A1:Y122" totalsRowShown="0" dataDxfId="53">
  <autoFilter ref="A1:Y122" xr:uid="{00000000-0009-0000-0100-000001000000}"/>
  <sortState xmlns:xlrd2="http://schemas.microsoft.com/office/spreadsheetml/2017/richdata2" ref="A2:Y122">
    <sortCondition ref="V1:V122"/>
  </sortState>
  <tableColumns count="25">
    <tableColumn id="2" xr3:uid="{3FB6F84E-22A9-4CF8-8D33-41490F4A602A}" name="#" dataDxfId="52"/>
    <tableColumn id="22" xr3:uid="{3D2CA8BB-2A26-4925-BAF1-30D189444E6B}" name="1" dataDxfId="51"/>
    <tableColumn id="23" xr3:uid="{AF1FD78D-FC5E-498E-BBA0-98829B3FCA13}" name="2" dataDxfId="50"/>
    <tableColumn id="24" xr3:uid="{1084167E-69E0-4A7A-B3D2-D6B7490082BB}" name="3" dataDxfId="49"/>
    <tableColumn id="25" xr3:uid="{B156848D-36CF-4CF8-9E5A-DC5150CD8E57}" name="4" dataDxfId="48"/>
    <tableColumn id="26" xr3:uid="{99C0BB81-0DE0-446F-96A5-602904738B0C}" name="5" dataDxfId="47"/>
    <tableColumn id="13" xr3:uid="{4E45DD04-53B8-4A12-9B4A-CF1FF25EE57F}" name="12" dataDxfId="46"/>
    <tableColumn id="14" xr3:uid="{3745B0F3-E8E1-4992-9E70-ED7C5B671CE7}" name="34" dataDxfId="45"/>
    <tableColumn id="15" xr3:uid="{9387B4E3-9DC2-44B1-B8EC-D05AF733111F}" name="55" dataDxfId="44"/>
    <tableColumn id="18" xr3:uid="{8FC0438E-A6E5-457E-B2AD-989886CEE8F1}" name="MSN" dataDxfId="43"/>
    <tableColumn id="27" xr3:uid="{396698A2-7894-47BF-9DFC-CA5C3576453D}" name="C" dataDxfId="42"/>
    <tableColumn id="1" xr3:uid="{F8C283BB-802C-43C0-AE90-A10CD634A8B5}" name="D" dataDxfId="41"/>
    <tableColumn id="8" xr3:uid="{94619AC3-1D71-4B12-85EB-D2E7E8AE6EFC}" name="x" dataDxfId="40"/>
    <tableColumn id="9" xr3:uid="{C771949E-B8D7-403C-B60B-C74755CF6DEC}" name="z" dataDxfId="39"/>
    <tableColumn id="12" xr3:uid="{F43A33B6-C066-47A7-A5D3-64244A7BFB0C}" name="Name" dataDxfId="38"/>
    <tableColumn id="3" xr3:uid="{F11519BB-F274-4400-9774-A3F06D772149}" name="StateCode" dataDxfId="37"/>
    <tableColumn id="4" xr3:uid="{4AFDC3F3-E2CB-402E-A086-29D9765CC063}" name="Year" dataDxfId="36"/>
    <tableColumn id="16" xr3:uid="{150B8961-AFCA-4A09-A53D-99C8D2EB67BC}" name="12C" dataDxfId="35"/>
    <tableColumn id="17" xr3:uid="{AAD57E41-5899-410C-9818-6BD71C556176}" name="34C" dataDxfId="34"/>
    <tableColumn id="5" xr3:uid="{298156A3-731F-4537-8BF7-9F6942E4856D}" name="Data" dataDxfId="33"/>
    <tableColumn id="10" xr3:uid="{4A62C1E3-5404-4AD9-AFD1-4FCA52B3B3C7}" name="Source" dataDxfId="32"/>
    <tableColumn id="19" xr3:uid="{6D36F0DD-5FEF-43C8-B5D9-CF871B89EEDE}" name="Needed" dataDxfId="31"/>
    <tableColumn id="11" xr3:uid="{D5B139EE-5B62-4C8E-B917-69B7DFC036C0}" name="Type" dataDxfId="30"/>
    <tableColumn id="6" xr3:uid="{A7ED3339-5BF6-4EC0-9814-DDA447E3AF14}" name="Description" dataDxfId="29"/>
    <tableColumn id="7" xr3:uid="{7BA25BC5-0D06-4C8E-9826-DD5A89A2D54D}" name="Unit" dataDxfId="28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188529C-A01C-475D-ABD1-BC0FBB4E7FC5}" name="Table1735" displayName="Table1735" ref="A1:R94" totalsRowShown="0" dataDxfId="23">
  <autoFilter ref="A1:R94" xr:uid="{00000000-0009-0000-0100-000001000000}"/>
  <sortState xmlns:xlrd2="http://schemas.microsoft.com/office/spreadsheetml/2017/richdata2" ref="A2:R94">
    <sortCondition sortBy="cellColor" ref="N1:N94" dxfId="22"/>
  </sortState>
  <tableColumns count="18">
    <tableColumn id="2" xr3:uid="{A0A4842C-B469-40CF-BA19-1AA72572A62F}" name="#" dataDxfId="21"/>
    <tableColumn id="22" xr3:uid="{74ABB460-DFF1-4A6C-9FBD-5E0AFE005812}" name="1" dataDxfId="20"/>
    <tableColumn id="23" xr3:uid="{8C083CE7-D2D5-4233-8C09-E46665B4D659}" name="2" dataDxfId="19"/>
    <tableColumn id="24" xr3:uid="{E4137089-D1C8-45E5-B34C-95F5C3BDDA57}" name="3" dataDxfId="18"/>
    <tableColumn id="25" xr3:uid="{A6EEF818-22DD-4059-97C3-C39BAF2150A9}" name="4" dataDxfId="17"/>
    <tableColumn id="26" xr3:uid="{49542F5A-7CE6-4288-A91E-875871EA6664}" name="5" dataDxfId="16"/>
    <tableColumn id="13" xr3:uid="{B6EFE6E4-E6A8-4261-B511-B431A5D6E444}" name="12" dataDxfId="15"/>
    <tableColumn id="14" xr3:uid="{8D2A5601-93BA-4F61-8812-BB5B97588E69}" name="34" dataDxfId="14"/>
    <tableColumn id="15" xr3:uid="{8100BDC9-B78E-4E0D-A251-50A4CF3F54D5}" name="55" dataDxfId="13"/>
    <tableColumn id="18" xr3:uid="{0293A7C9-76DC-497C-B265-D181D52657BB}" name="MSN" dataDxfId="12"/>
    <tableColumn id="9" xr3:uid="{3E4CE424-5957-42F1-B112-BA63FDD64F64}" name="z" dataDxfId="11"/>
    <tableColumn id="12" xr3:uid="{49C5C98A-FEFE-4668-92C0-08FCF417E5C8}" name="Name" dataDxfId="10"/>
    <tableColumn id="5" xr3:uid="{3AEABA3A-DDF4-4CAB-8C0C-2B8BA22C21DF}" name="Data" dataDxfId="9"/>
    <tableColumn id="10" xr3:uid="{05C5DC0F-D559-4009-B09A-46DBDE40B694}" name="Source" dataDxfId="8"/>
    <tableColumn id="11" xr3:uid="{B75547E3-366C-4F02-AF27-6BAC3E481B3F}" name="Target" dataDxfId="7"/>
    <tableColumn id="20" xr3:uid="{7042D69D-36CA-42C5-BA66-40E0C5BF61EF}" name="Calculate" dataDxfId="6"/>
    <tableColumn id="6" xr3:uid="{F16B476E-1E14-4C9A-8D0F-CB418662943F}" name="Description" dataDxfId="5"/>
    <tableColumn id="7" xr3:uid="{22814831-B9BA-4BD6-90D6-EABB2DEA0E25}" name="Unit" dataDxfId="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00729-7619-41CC-9F82-CC3A410A454F}">
  <dimension ref="A1:N8044"/>
  <sheetViews>
    <sheetView workbookViewId="0">
      <selection activeCell="D19" sqref="D19"/>
    </sheetView>
  </sheetViews>
  <sheetFormatPr defaultRowHeight="14.4" x14ac:dyDescent="0.3"/>
  <cols>
    <col min="1" max="1" width="10.44140625" customWidth="1"/>
    <col min="5" max="6" width="13.5546875" bestFit="1" customWidth="1"/>
  </cols>
  <sheetData>
    <row r="1" spans="1:14" x14ac:dyDescent="0.3">
      <c r="A1" t="s">
        <v>1562</v>
      </c>
      <c r="B1" t="s">
        <v>2</v>
      </c>
      <c r="C1" t="s">
        <v>0</v>
      </c>
      <c r="D1" t="s">
        <v>1570</v>
      </c>
      <c r="E1" t="s">
        <v>1587</v>
      </c>
      <c r="F1" t="s">
        <v>7</v>
      </c>
      <c r="G1" t="s">
        <v>1586</v>
      </c>
      <c r="H1" t="s">
        <v>1563</v>
      </c>
      <c r="I1" t="s">
        <v>1564</v>
      </c>
      <c r="J1" t="s">
        <v>1565</v>
      </c>
      <c r="K1" t="s">
        <v>1566</v>
      </c>
      <c r="L1" t="s">
        <v>1567</v>
      </c>
      <c r="M1" t="s">
        <v>1568</v>
      </c>
      <c r="N1" t="s">
        <v>1569</v>
      </c>
    </row>
    <row r="2" spans="1:14" x14ac:dyDescent="0.3">
      <c r="A2">
        <v>13596</v>
      </c>
      <c r="B2">
        <v>1985</v>
      </c>
      <c r="C2" t="s">
        <v>1585</v>
      </c>
      <c r="D2">
        <v>5</v>
      </c>
      <c r="E2" s="13">
        <v>3.1</v>
      </c>
      <c r="F2" s="14">
        <v>3.3</v>
      </c>
      <c r="G2" s="12">
        <v>-0.19999999999999901</v>
      </c>
      <c r="H2" s="12">
        <v>0.19999999999999901</v>
      </c>
      <c r="J2">
        <v>1.064516129032258</v>
      </c>
      <c r="K2">
        <v>0.93939393939393945</v>
      </c>
      <c r="L2">
        <v>0</v>
      </c>
      <c r="M2">
        <v>6.0606060606060309E-2</v>
      </c>
      <c r="N2" s="17" t="s">
        <v>1336</v>
      </c>
    </row>
    <row r="3" spans="1:14" x14ac:dyDescent="0.3">
      <c r="A3">
        <v>11631</v>
      </c>
      <c r="B3">
        <v>1982</v>
      </c>
      <c r="C3" t="s">
        <v>1585</v>
      </c>
      <c r="D3">
        <v>5</v>
      </c>
      <c r="E3" s="13">
        <v>1.49999999999999</v>
      </c>
      <c r="F3" s="14">
        <v>1.6</v>
      </c>
      <c r="G3" s="12">
        <v>-0.1</v>
      </c>
      <c r="H3" s="12">
        <v>0.1</v>
      </c>
      <c r="J3">
        <v>1.0666666666666738</v>
      </c>
      <c r="K3">
        <v>0.93749999999999367</v>
      </c>
      <c r="L3">
        <v>0</v>
      </c>
      <c r="M3">
        <v>6.25E-2</v>
      </c>
      <c r="N3" s="17" t="s">
        <v>1336</v>
      </c>
    </row>
    <row r="4" spans="1:14" x14ac:dyDescent="0.3">
      <c r="A4">
        <v>12286</v>
      </c>
      <c r="B4">
        <v>1983</v>
      </c>
      <c r="C4" t="s">
        <v>1585</v>
      </c>
      <c r="D4">
        <v>5</v>
      </c>
      <c r="E4" s="13">
        <v>2.4</v>
      </c>
      <c r="F4" s="14">
        <v>2.6</v>
      </c>
      <c r="G4" s="12">
        <v>-0.2</v>
      </c>
      <c r="H4" s="12">
        <v>0.2</v>
      </c>
      <c r="J4">
        <v>1.0833333333333335</v>
      </c>
      <c r="K4">
        <v>0.92307692307692302</v>
      </c>
      <c r="L4">
        <v>0</v>
      </c>
      <c r="M4">
        <v>7.6923076923076927E-2</v>
      </c>
      <c r="N4" s="17" t="s">
        <v>1336</v>
      </c>
    </row>
    <row r="5" spans="1:14" x14ac:dyDescent="0.3">
      <c r="A5">
        <v>18187</v>
      </c>
      <c r="B5">
        <v>1992</v>
      </c>
      <c r="C5" t="s">
        <v>1585</v>
      </c>
      <c r="D5">
        <v>5</v>
      </c>
      <c r="E5" s="13">
        <v>3.9</v>
      </c>
      <c r="F5" s="14">
        <v>4.3</v>
      </c>
      <c r="G5" s="12">
        <v>-0.39999999999999902</v>
      </c>
      <c r="H5" s="12">
        <v>0.39999999999999902</v>
      </c>
      <c r="J5">
        <v>1.1025641025641026</v>
      </c>
      <c r="K5">
        <v>0.90697674418604657</v>
      </c>
      <c r="L5">
        <v>0</v>
      </c>
      <c r="M5">
        <v>9.3023255813953265E-2</v>
      </c>
      <c r="N5" s="17" t="s">
        <v>1336</v>
      </c>
    </row>
    <row r="6" spans="1:14" x14ac:dyDescent="0.3">
      <c r="A6">
        <v>10976</v>
      </c>
      <c r="B6">
        <v>1981</v>
      </c>
      <c r="C6" t="s">
        <v>1585</v>
      </c>
      <c r="D6">
        <v>5</v>
      </c>
      <c r="E6" s="13">
        <v>0.6</v>
      </c>
      <c r="F6" s="14">
        <v>0.7</v>
      </c>
      <c r="G6" s="12">
        <v>-9.9999999999999895E-2</v>
      </c>
      <c r="H6" s="12">
        <v>9.9999999999999895E-2</v>
      </c>
      <c r="J6">
        <v>1.1666666666666667</v>
      </c>
      <c r="K6">
        <v>0.85714285714285721</v>
      </c>
      <c r="L6">
        <v>0</v>
      </c>
      <c r="M6">
        <v>0.14285714285714271</v>
      </c>
      <c r="N6" s="17" t="s">
        <v>1336</v>
      </c>
    </row>
    <row r="7" spans="1:14" x14ac:dyDescent="0.3">
      <c r="A7">
        <v>9487</v>
      </c>
      <c r="B7">
        <v>1978</v>
      </c>
      <c r="C7" t="s">
        <v>1265</v>
      </c>
      <c r="D7">
        <v>5</v>
      </c>
      <c r="E7" s="13">
        <v>4.6999999999999904</v>
      </c>
      <c r="F7" s="14">
        <v>5</v>
      </c>
      <c r="G7" s="12">
        <v>-0.3</v>
      </c>
      <c r="H7" s="12">
        <v>0.3</v>
      </c>
      <c r="J7">
        <v>1.0638297872340448</v>
      </c>
      <c r="K7">
        <v>0.93999999999999806</v>
      </c>
      <c r="L7">
        <v>0</v>
      </c>
      <c r="M7">
        <v>0.06</v>
      </c>
      <c r="N7" s="17" t="s">
        <v>1336</v>
      </c>
    </row>
    <row r="8" spans="1:14" x14ac:dyDescent="0.3">
      <c r="A8">
        <v>6887</v>
      </c>
      <c r="B8">
        <v>1974</v>
      </c>
      <c r="C8" t="s">
        <v>1265</v>
      </c>
      <c r="D8">
        <v>5</v>
      </c>
      <c r="E8" s="13">
        <v>2</v>
      </c>
      <c r="F8" s="14">
        <v>2.2000000000000002</v>
      </c>
      <c r="G8" s="12">
        <v>-0.2</v>
      </c>
      <c r="H8" s="12">
        <v>0.2</v>
      </c>
      <c r="J8">
        <v>1.1000000000000001</v>
      </c>
      <c r="K8">
        <v>0.90909090909090906</v>
      </c>
      <c r="L8">
        <v>0</v>
      </c>
      <c r="M8">
        <v>9.0909090909090912E-2</v>
      </c>
      <c r="N8" s="17" t="s">
        <v>1336</v>
      </c>
    </row>
    <row r="9" spans="1:14" x14ac:dyDescent="0.3">
      <c r="A9">
        <v>5587</v>
      </c>
      <c r="B9">
        <v>1972</v>
      </c>
      <c r="C9" t="s">
        <v>1265</v>
      </c>
      <c r="D9">
        <v>5</v>
      </c>
      <c r="E9" s="13">
        <v>0.5</v>
      </c>
      <c r="F9" s="14">
        <v>1.3</v>
      </c>
      <c r="G9" s="12">
        <v>-0.8</v>
      </c>
      <c r="H9" s="12">
        <v>0.8</v>
      </c>
      <c r="J9">
        <v>2.6</v>
      </c>
      <c r="K9">
        <v>0.38461538461538458</v>
      </c>
      <c r="L9">
        <v>1</v>
      </c>
      <c r="M9">
        <v>0.61538461538461542</v>
      </c>
      <c r="N9" s="17" t="s">
        <v>1336</v>
      </c>
    </row>
    <row r="10" spans="1:14" x14ac:dyDescent="0.3">
      <c r="A10">
        <v>6237</v>
      </c>
      <c r="B10">
        <v>1973</v>
      </c>
      <c r="C10" t="s">
        <v>1265</v>
      </c>
      <c r="D10">
        <v>5</v>
      </c>
      <c r="E10" s="13">
        <v>0.5</v>
      </c>
      <c r="F10" s="14">
        <v>1.4</v>
      </c>
      <c r="G10" s="12">
        <v>-0.89999999999999902</v>
      </c>
      <c r="H10" s="12">
        <v>0.89999999999999902</v>
      </c>
      <c r="J10">
        <v>2.8</v>
      </c>
      <c r="K10">
        <v>0.35714285714285715</v>
      </c>
      <c r="L10">
        <v>1</v>
      </c>
      <c r="M10">
        <v>0.64285714285714224</v>
      </c>
      <c r="N10" s="17" t="s">
        <v>1336</v>
      </c>
    </row>
    <row r="11" spans="1:14" x14ac:dyDescent="0.3">
      <c r="A11">
        <v>4287</v>
      </c>
      <c r="B11">
        <v>1970</v>
      </c>
      <c r="C11" t="s">
        <v>1265</v>
      </c>
      <c r="D11">
        <v>5</v>
      </c>
      <c r="E11" s="13">
        <v>0.4</v>
      </c>
      <c r="F11" s="14">
        <v>1.3</v>
      </c>
      <c r="G11" s="12">
        <v>-0.9</v>
      </c>
      <c r="H11" s="12">
        <v>0.9</v>
      </c>
      <c r="J11">
        <v>3.25</v>
      </c>
      <c r="K11">
        <v>0.30769230769230771</v>
      </c>
      <c r="L11">
        <v>1</v>
      </c>
      <c r="M11">
        <v>0.69230769230769229</v>
      </c>
      <c r="N11" s="17" t="s">
        <v>1336</v>
      </c>
    </row>
    <row r="12" spans="1:14" x14ac:dyDescent="0.3">
      <c r="A12">
        <v>3723</v>
      </c>
      <c r="B12">
        <v>1970</v>
      </c>
      <c r="C12" t="s">
        <v>118</v>
      </c>
      <c r="D12">
        <v>7</v>
      </c>
      <c r="E12" s="13">
        <v>2.5</v>
      </c>
      <c r="F12" s="14">
        <v>2.8</v>
      </c>
      <c r="G12" s="12">
        <v>-0.29999999999999899</v>
      </c>
      <c r="H12" s="12">
        <v>0.29999999999999899</v>
      </c>
      <c r="J12">
        <v>1.1199999999999999</v>
      </c>
      <c r="K12">
        <v>0.8928571428571429</v>
      </c>
      <c r="L12">
        <v>0</v>
      </c>
      <c r="M12">
        <v>0.10714285714285679</v>
      </c>
      <c r="N12" s="17" t="s">
        <v>1336</v>
      </c>
    </row>
    <row r="13" spans="1:14" x14ac:dyDescent="0.3">
      <c r="A13">
        <v>5023</v>
      </c>
      <c r="B13">
        <v>1972</v>
      </c>
      <c r="C13" t="s">
        <v>118</v>
      </c>
      <c r="D13">
        <v>7</v>
      </c>
      <c r="E13" s="13">
        <v>1.6</v>
      </c>
      <c r="F13" s="14">
        <v>1.8</v>
      </c>
      <c r="G13" s="12">
        <v>-0.19999999999999901</v>
      </c>
      <c r="H13" s="12">
        <v>0.19999999999999901</v>
      </c>
      <c r="J13">
        <v>1.125</v>
      </c>
      <c r="K13">
        <v>0.88888888888888895</v>
      </c>
      <c r="L13">
        <v>0</v>
      </c>
      <c r="M13">
        <v>0.11111111111111056</v>
      </c>
      <c r="N13" s="17" t="s">
        <v>1336</v>
      </c>
    </row>
    <row r="14" spans="1:14" x14ac:dyDescent="0.3">
      <c r="A14">
        <v>5673</v>
      </c>
      <c r="B14">
        <v>1973</v>
      </c>
      <c r="C14" t="s">
        <v>118</v>
      </c>
      <c r="D14">
        <v>7</v>
      </c>
      <c r="E14" s="13">
        <v>1.1000000000000001</v>
      </c>
      <c r="F14" s="14">
        <v>1.3</v>
      </c>
      <c r="G14" s="12">
        <v>-0.19999999999999901</v>
      </c>
      <c r="H14" s="12">
        <v>0.19999999999999901</v>
      </c>
      <c r="J14">
        <v>1.1818181818181817</v>
      </c>
      <c r="K14">
        <v>0.84615384615384615</v>
      </c>
      <c r="L14">
        <v>0</v>
      </c>
      <c r="M14">
        <v>0.15384615384615308</v>
      </c>
      <c r="N14" s="17" t="s">
        <v>1336</v>
      </c>
    </row>
    <row r="15" spans="1:14" x14ac:dyDescent="0.3">
      <c r="A15">
        <v>6323</v>
      </c>
      <c r="B15">
        <v>1974</v>
      </c>
      <c r="C15" t="s">
        <v>118</v>
      </c>
      <c r="D15">
        <v>7</v>
      </c>
      <c r="E15" s="13">
        <v>1.3</v>
      </c>
      <c r="F15" s="14">
        <v>1.7</v>
      </c>
      <c r="G15" s="12">
        <v>-0.39999999999999902</v>
      </c>
      <c r="H15" s="12">
        <v>0.39999999999999902</v>
      </c>
      <c r="J15">
        <v>1.3076923076923077</v>
      </c>
      <c r="K15">
        <v>0.76470588235294124</v>
      </c>
      <c r="L15">
        <v>0</v>
      </c>
      <c r="M15">
        <v>0.23529411764705827</v>
      </c>
      <c r="N15" s="17" t="s">
        <v>1336</v>
      </c>
    </row>
    <row r="16" spans="1:14" x14ac:dyDescent="0.3">
      <c r="A16">
        <v>6973</v>
      </c>
      <c r="B16">
        <v>1975</v>
      </c>
      <c r="C16" t="s">
        <v>118</v>
      </c>
      <c r="D16">
        <v>7</v>
      </c>
      <c r="E16" s="13">
        <v>0.4</v>
      </c>
      <c r="F16" s="14">
        <v>0.7</v>
      </c>
      <c r="G16" s="12">
        <v>-0.29999999999999899</v>
      </c>
      <c r="H16" s="12">
        <v>0.29999999999999899</v>
      </c>
      <c r="J16">
        <v>1.7499999999999998</v>
      </c>
      <c r="K16">
        <v>0.57142857142857151</v>
      </c>
      <c r="L16">
        <v>0</v>
      </c>
      <c r="M16">
        <v>0.42857142857142716</v>
      </c>
      <c r="N16" s="17" t="s">
        <v>1336</v>
      </c>
    </row>
    <row r="17" spans="1:14" x14ac:dyDescent="0.3">
      <c r="A17">
        <v>7623</v>
      </c>
      <c r="B17">
        <v>1976</v>
      </c>
      <c r="C17" t="s">
        <v>118</v>
      </c>
      <c r="D17">
        <v>7</v>
      </c>
      <c r="E17" s="13">
        <v>0.1</v>
      </c>
      <c r="F17" s="14">
        <v>0.3</v>
      </c>
      <c r="G17" s="12">
        <v>-0.19999999999999901</v>
      </c>
      <c r="H17" s="12">
        <v>0.19999999999999901</v>
      </c>
      <c r="J17">
        <v>2.9999999999999996</v>
      </c>
      <c r="K17">
        <v>0.33333333333333337</v>
      </c>
      <c r="L17">
        <v>1</v>
      </c>
      <c r="M17">
        <v>0.66666666666666341</v>
      </c>
      <c r="N17" s="17" t="s">
        <v>1336</v>
      </c>
    </row>
    <row r="18" spans="1:14" x14ac:dyDescent="0.3">
      <c r="A18">
        <v>8273</v>
      </c>
      <c r="B18">
        <v>1977</v>
      </c>
      <c r="C18" t="s">
        <v>118</v>
      </c>
      <c r="D18">
        <v>7</v>
      </c>
      <c r="E18" s="13">
        <v>0</v>
      </c>
      <c r="F18" s="14">
        <v>0.3</v>
      </c>
      <c r="G18" s="12">
        <v>-0.3</v>
      </c>
      <c r="H18" s="12">
        <v>0.3</v>
      </c>
      <c r="K18">
        <v>0</v>
      </c>
      <c r="L18">
        <v>0</v>
      </c>
      <c r="M18">
        <v>1</v>
      </c>
      <c r="N18" s="17" t="s">
        <v>1336</v>
      </c>
    </row>
    <row r="19" spans="1:14" x14ac:dyDescent="0.3">
      <c r="A19">
        <v>6970</v>
      </c>
      <c r="B19">
        <v>1975</v>
      </c>
      <c r="C19" t="s">
        <v>112</v>
      </c>
      <c r="D19">
        <v>8</v>
      </c>
      <c r="E19" s="13">
        <v>62.53</v>
      </c>
      <c r="F19" s="14">
        <v>1.26</v>
      </c>
      <c r="G19" s="12">
        <v>61.27</v>
      </c>
      <c r="H19" s="12">
        <v>61.27</v>
      </c>
      <c r="I19">
        <v>1</v>
      </c>
      <c r="J19">
        <v>2.0150327842635533E-2</v>
      </c>
      <c r="K19">
        <v>49.626984126984127</v>
      </c>
      <c r="L19">
        <v>1</v>
      </c>
      <c r="M19">
        <v>0.97984967215736452</v>
      </c>
      <c r="N19" s="17" t="s">
        <v>1335</v>
      </c>
    </row>
    <row r="20" spans="1:14" x14ac:dyDescent="0.3">
      <c r="A20">
        <v>6320</v>
      </c>
      <c r="B20">
        <v>1974</v>
      </c>
      <c r="C20" t="s">
        <v>112</v>
      </c>
      <c r="D20">
        <v>8</v>
      </c>
      <c r="E20" s="13">
        <v>49.85</v>
      </c>
      <c r="F20" s="14">
        <v>0.96</v>
      </c>
      <c r="G20" s="12">
        <v>48.89</v>
      </c>
      <c r="H20" s="12">
        <v>48.89</v>
      </c>
      <c r="I20">
        <v>1</v>
      </c>
      <c r="J20">
        <v>1.9257773319959877E-2</v>
      </c>
      <c r="K20">
        <v>51.927083333333336</v>
      </c>
      <c r="L20">
        <v>1</v>
      </c>
      <c r="M20">
        <v>0.98074222668004007</v>
      </c>
      <c r="N20" s="17" t="s">
        <v>1335</v>
      </c>
    </row>
    <row r="21" spans="1:14" x14ac:dyDescent="0.3">
      <c r="A21">
        <v>7620</v>
      </c>
      <c r="B21">
        <v>1976</v>
      </c>
      <c r="C21" t="s">
        <v>112</v>
      </c>
      <c r="D21">
        <v>8</v>
      </c>
      <c r="E21" s="13">
        <v>62.98</v>
      </c>
      <c r="F21" s="14">
        <v>1.21</v>
      </c>
      <c r="G21" s="12">
        <v>61.77</v>
      </c>
      <c r="H21" s="12">
        <v>61.77</v>
      </c>
      <c r="I21">
        <v>1</v>
      </c>
      <c r="J21">
        <v>1.9212448396316292E-2</v>
      </c>
      <c r="K21">
        <v>52.049586776859506</v>
      </c>
      <c r="L21">
        <v>1</v>
      </c>
      <c r="M21">
        <v>0.9807875516036838</v>
      </c>
      <c r="N21" s="17" t="s">
        <v>1335</v>
      </c>
    </row>
    <row r="22" spans="1:14" x14ac:dyDescent="0.3">
      <c r="A22">
        <v>8270</v>
      </c>
      <c r="B22">
        <v>1977</v>
      </c>
      <c r="C22" t="s">
        <v>112</v>
      </c>
      <c r="D22">
        <v>8</v>
      </c>
      <c r="E22" s="13">
        <v>69.75</v>
      </c>
      <c r="F22" s="14">
        <v>1.27</v>
      </c>
      <c r="G22" s="12">
        <v>68.48</v>
      </c>
      <c r="H22" s="12">
        <v>68.48</v>
      </c>
      <c r="I22">
        <v>1</v>
      </c>
      <c r="J22">
        <v>1.8207885304659499E-2</v>
      </c>
      <c r="K22">
        <v>54.921259842519682</v>
      </c>
      <c r="L22">
        <v>1</v>
      </c>
      <c r="M22">
        <v>0.98179211469534056</v>
      </c>
      <c r="N22" s="17" t="s">
        <v>1335</v>
      </c>
    </row>
    <row r="23" spans="1:14" x14ac:dyDescent="0.3">
      <c r="A23">
        <v>4370</v>
      </c>
      <c r="B23">
        <v>1971</v>
      </c>
      <c r="C23" t="s">
        <v>112</v>
      </c>
      <c r="D23">
        <v>8</v>
      </c>
      <c r="E23" s="13">
        <v>25.27</v>
      </c>
      <c r="F23" s="14">
        <v>0.46</v>
      </c>
      <c r="G23" s="12">
        <v>24.81</v>
      </c>
      <c r="H23" s="12">
        <v>24.81</v>
      </c>
      <c r="J23">
        <v>1.8203403244954494E-2</v>
      </c>
      <c r="K23">
        <v>54.934782608695649</v>
      </c>
      <c r="L23">
        <v>1</v>
      </c>
      <c r="M23">
        <v>0.98179659675504549</v>
      </c>
      <c r="N23" s="17" t="s">
        <v>1335</v>
      </c>
    </row>
    <row r="24" spans="1:14" x14ac:dyDescent="0.3">
      <c r="A24">
        <v>5020</v>
      </c>
      <c r="B24">
        <v>1972</v>
      </c>
      <c r="C24" t="s">
        <v>112</v>
      </c>
      <c r="D24">
        <v>8</v>
      </c>
      <c r="E24" s="13">
        <v>27.619999999999902</v>
      </c>
      <c r="F24" s="14">
        <v>0.48</v>
      </c>
      <c r="G24" s="12">
        <v>27.139999999999901</v>
      </c>
      <c r="H24" s="12">
        <v>27.139999999999901</v>
      </c>
      <c r="I24">
        <v>1</v>
      </c>
      <c r="J24">
        <v>1.7378711078928376E-2</v>
      </c>
      <c r="K24">
        <v>57.541666666666465</v>
      </c>
      <c r="L24">
        <v>1</v>
      </c>
      <c r="M24">
        <v>0.98262128892107159</v>
      </c>
      <c r="N24" s="17" t="s">
        <v>1335</v>
      </c>
    </row>
    <row r="25" spans="1:14" x14ac:dyDescent="0.3">
      <c r="A25">
        <v>3720</v>
      </c>
      <c r="B25">
        <v>1970</v>
      </c>
      <c r="C25" t="s">
        <v>112</v>
      </c>
      <c r="D25">
        <v>8</v>
      </c>
      <c r="E25" s="13">
        <v>23.69</v>
      </c>
      <c r="F25" s="14">
        <v>0.41</v>
      </c>
      <c r="G25" s="12">
        <v>23.28</v>
      </c>
      <c r="H25" s="12">
        <v>23.28</v>
      </c>
      <c r="J25">
        <v>1.7306880540312364E-2</v>
      </c>
      <c r="K25">
        <v>57.780487804878057</v>
      </c>
      <c r="L25">
        <v>1</v>
      </c>
      <c r="M25">
        <v>0.98269311945968763</v>
      </c>
      <c r="N25" s="17" t="s">
        <v>1335</v>
      </c>
    </row>
    <row r="26" spans="1:14" x14ac:dyDescent="0.3">
      <c r="A26">
        <v>5670</v>
      </c>
      <c r="B26">
        <v>1973</v>
      </c>
      <c r="C26" t="s">
        <v>112</v>
      </c>
      <c r="D26">
        <v>8</v>
      </c>
      <c r="E26" s="13">
        <v>29.55</v>
      </c>
      <c r="F26" s="14">
        <v>0.5</v>
      </c>
      <c r="G26" s="12">
        <v>29.05</v>
      </c>
      <c r="H26" s="12">
        <v>29.05</v>
      </c>
      <c r="I26">
        <v>1</v>
      </c>
      <c r="J26">
        <v>1.6920473773265651E-2</v>
      </c>
      <c r="K26">
        <v>59.1</v>
      </c>
      <c r="L26">
        <v>1</v>
      </c>
      <c r="M26">
        <v>0.98307952622673433</v>
      </c>
      <c r="N26" s="17" t="s">
        <v>1335</v>
      </c>
    </row>
    <row r="27" spans="1:14" x14ac:dyDescent="0.3">
      <c r="A27">
        <v>427</v>
      </c>
      <c r="B27">
        <v>1961</v>
      </c>
      <c r="C27" t="s">
        <v>201</v>
      </c>
      <c r="D27">
        <v>8</v>
      </c>
      <c r="E27" s="13">
        <v>185.6</v>
      </c>
      <c r="F27" s="14">
        <v>5.8</v>
      </c>
      <c r="G27" s="12">
        <v>179.8</v>
      </c>
      <c r="H27" s="12">
        <v>179.8</v>
      </c>
      <c r="I27">
        <v>1</v>
      </c>
      <c r="J27">
        <v>3.125E-2</v>
      </c>
      <c r="K27">
        <v>32</v>
      </c>
      <c r="L27">
        <v>1</v>
      </c>
      <c r="M27">
        <v>0.96875000000000011</v>
      </c>
      <c r="N27" s="17" t="s">
        <v>1354</v>
      </c>
    </row>
    <row r="28" spans="1:14" x14ac:dyDescent="0.3">
      <c r="A28">
        <v>5069</v>
      </c>
      <c r="B28">
        <v>1972</v>
      </c>
      <c r="C28" t="s">
        <v>201</v>
      </c>
      <c r="D28">
        <v>8</v>
      </c>
      <c r="E28" s="13">
        <v>185.6</v>
      </c>
      <c r="F28" s="14">
        <v>5.8</v>
      </c>
      <c r="G28" s="12">
        <v>179.8</v>
      </c>
      <c r="H28" s="12">
        <v>179.8</v>
      </c>
      <c r="I28">
        <v>1</v>
      </c>
      <c r="J28">
        <v>3.125E-2</v>
      </c>
      <c r="K28">
        <v>32</v>
      </c>
      <c r="L28">
        <v>1</v>
      </c>
      <c r="M28">
        <v>0.96875000000000011</v>
      </c>
      <c r="N28" s="17" t="s">
        <v>1354</v>
      </c>
    </row>
    <row r="29" spans="1:14" x14ac:dyDescent="0.3">
      <c r="A29">
        <v>60</v>
      </c>
      <c r="B29">
        <v>1960</v>
      </c>
      <c r="C29" t="s">
        <v>201</v>
      </c>
      <c r="D29">
        <v>8</v>
      </c>
      <c r="E29" s="13">
        <v>191.4</v>
      </c>
      <c r="F29" s="14">
        <v>5.8</v>
      </c>
      <c r="G29" s="12">
        <v>185.6</v>
      </c>
      <c r="H29" s="12">
        <v>185.6</v>
      </c>
      <c r="I29">
        <v>1</v>
      </c>
      <c r="J29">
        <v>3.03030303030303E-2</v>
      </c>
      <c r="K29">
        <v>33</v>
      </c>
      <c r="L29">
        <v>1</v>
      </c>
      <c r="M29">
        <v>0.96969696969696961</v>
      </c>
      <c r="N29" s="17" t="s">
        <v>1354</v>
      </c>
    </row>
    <row r="30" spans="1:14" x14ac:dyDescent="0.3">
      <c r="A30">
        <v>35672</v>
      </c>
      <c r="B30">
        <v>2018</v>
      </c>
      <c r="C30" t="s">
        <v>201</v>
      </c>
      <c r="D30">
        <v>8</v>
      </c>
      <c r="E30" s="13">
        <v>194.003999999999</v>
      </c>
      <c r="F30" s="14">
        <v>5.7060000000000004</v>
      </c>
      <c r="G30" s="12">
        <v>188.29799999999901</v>
      </c>
      <c r="H30" s="12">
        <v>188.29799999999901</v>
      </c>
      <c r="I30">
        <v>1</v>
      </c>
      <c r="J30">
        <v>2.9411764705882509E-2</v>
      </c>
      <c r="K30">
        <v>33.999999999999822</v>
      </c>
      <c r="L30">
        <v>1</v>
      </c>
      <c r="M30">
        <v>0.97058823529411753</v>
      </c>
      <c r="N30" s="17" t="s">
        <v>1354</v>
      </c>
    </row>
    <row r="31" spans="1:14" x14ac:dyDescent="0.3">
      <c r="A31">
        <v>36387</v>
      </c>
      <c r="B31">
        <v>2019</v>
      </c>
      <c r="C31" t="s">
        <v>201</v>
      </c>
      <c r="D31">
        <v>8</v>
      </c>
      <c r="E31" s="13">
        <v>193.732</v>
      </c>
      <c r="F31" s="14">
        <v>5.6980000000000004</v>
      </c>
      <c r="G31" s="12">
        <v>188.03399999999999</v>
      </c>
      <c r="H31" s="12">
        <v>188.03399999999999</v>
      </c>
      <c r="I31">
        <v>1</v>
      </c>
      <c r="J31">
        <v>2.9411764705882356E-2</v>
      </c>
      <c r="K31">
        <v>34</v>
      </c>
      <c r="L31">
        <v>1</v>
      </c>
      <c r="M31">
        <v>0.97058823529411764</v>
      </c>
      <c r="N31" s="17" t="s">
        <v>1354</v>
      </c>
    </row>
    <row r="32" spans="1:14" x14ac:dyDescent="0.3">
      <c r="A32">
        <v>34242</v>
      </c>
      <c r="B32">
        <v>2016</v>
      </c>
      <c r="C32" t="s">
        <v>201</v>
      </c>
      <c r="D32">
        <v>8</v>
      </c>
      <c r="E32" s="13">
        <v>194.548</v>
      </c>
      <c r="F32" s="14">
        <v>5.7220000000000004</v>
      </c>
      <c r="G32" s="12">
        <v>188.82599999999999</v>
      </c>
      <c r="H32" s="12">
        <v>188.82599999999999</v>
      </c>
      <c r="I32">
        <v>1</v>
      </c>
      <c r="J32">
        <v>2.9411764705882356E-2</v>
      </c>
      <c r="K32">
        <v>34</v>
      </c>
      <c r="L32">
        <v>1</v>
      </c>
      <c r="M32">
        <v>0.97058823529411764</v>
      </c>
      <c r="N32" s="17" t="s">
        <v>1354</v>
      </c>
    </row>
    <row r="33" spans="1:14" x14ac:dyDescent="0.3">
      <c r="A33">
        <v>33527</v>
      </c>
      <c r="B33">
        <v>2015</v>
      </c>
      <c r="C33" t="s">
        <v>201</v>
      </c>
      <c r="D33">
        <v>8</v>
      </c>
      <c r="E33" s="13">
        <v>194.37799999999999</v>
      </c>
      <c r="F33" s="14">
        <v>5.7169999999999996</v>
      </c>
      <c r="G33" s="12">
        <v>188.661</v>
      </c>
      <c r="H33" s="12">
        <v>188.661</v>
      </c>
      <c r="I33">
        <v>1</v>
      </c>
      <c r="J33">
        <v>2.9411764705882353E-2</v>
      </c>
      <c r="K33">
        <v>34</v>
      </c>
      <c r="L33">
        <v>1</v>
      </c>
      <c r="M33">
        <v>0.97058823529411775</v>
      </c>
      <c r="N33" s="17" t="s">
        <v>1354</v>
      </c>
    </row>
    <row r="34" spans="1:14" x14ac:dyDescent="0.3">
      <c r="A34">
        <v>34957</v>
      </c>
      <c r="B34">
        <v>2017</v>
      </c>
      <c r="C34" t="s">
        <v>201</v>
      </c>
      <c r="D34">
        <v>8</v>
      </c>
      <c r="E34" s="13">
        <v>194.58199999999999</v>
      </c>
      <c r="F34" s="14">
        <v>5.7229999999999999</v>
      </c>
      <c r="G34" s="12">
        <v>188.85900000000001</v>
      </c>
      <c r="H34" s="12">
        <v>188.85900000000001</v>
      </c>
      <c r="I34">
        <v>1</v>
      </c>
      <c r="J34">
        <v>2.9411764705882353E-2</v>
      </c>
      <c r="K34">
        <v>34</v>
      </c>
      <c r="L34">
        <v>1</v>
      </c>
      <c r="M34">
        <v>0.97058823529411775</v>
      </c>
      <c r="N34" s="17" t="s">
        <v>1354</v>
      </c>
    </row>
    <row r="35" spans="1:14" x14ac:dyDescent="0.3">
      <c r="A35">
        <v>35732</v>
      </c>
      <c r="B35">
        <v>2018</v>
      </c>
      <c r="C35" t="s">
        <v>312</v>
      </c>
      <c r="D35">
        <v>9</v>
      </c>
      <c r="E35" s="13">
        <v>0</v>
      </c>
      <c r="F35" s="14">
        <v>3.5529999999999999</v>
      </c>
      <c r="G35" s="12">
        <v>-3.5529999999999999</v>
      </c>
      <c r="H35" s="12">
        <v>3.5529999999999999</v>
      </c>
      <c r="K35">
        <v>0</v>
      </c>
      <c r="L35">
        <v>0</v>
      </c>
      <c r="M35">
        <v>1</v>
      </c>
      <c r="N35" s="17" t="s">
        <v>1354</v>
      </c>
    </row>
    <row r="36" spans="1:14" x14ac:dyDescent="0.3">
      <c r="A36">
        <v>36447</v>
      </c>
      <c r="B36">
        <v>2019</v>
      </c>
      <c r="C36" t="s">
        <v>312</v>
      </c>
      <c r="D36">
        <v>9</v>
      </c>
      <c r="E36" s="13">
        <v>0</v>
      </c>
      <c r="F36" s="14">
        <v>3.5550000000000002</v>
      </c>
      <c r="G36" s="12">
        <v>-3.5550000000000002</v>
      </c>
      <c r="H36" s="12">
        <v>3.5550000000000002</v>
      </c>
      <c r="K36">
        <v>0</v>
      </c>
      <c r="L36">
        <v>0</v>
      </c>
      <c r="M36">
        <v>1</v>
      </c>
      <c r="N36" s="17" t="s">
        <v>1354</v>
      </c>
    </row>
    <row r="37" spans="1:14" x14ac:dyDescent="0.3">
      <c r="A37">
        <v>35017</v>
      </c>
      <c r="B37">
        <v>2017</v>
      </c>
      <c r="C37" t="s">
        <v>312</v>
      </c>
      <c r="D37">
        <v>9</v>
      </c>
      <c r="E37" s="13">
        <v>0</v>
      </c>
      <c r="F37" s="14">
        <v>3.556</v>
      </c>
      <c r="G37" s="12">
        <v>-3.556</v>
      </c>
      <c r="H37" s="12">
        <v>3.556</v>
      </c>
      <c r="K37">
        <v>0</v>
      </c>
      <c r="L37">
        <v>0</v>
      </c>
      <c r="M37">
        <v>1</v>
      </c>
      <c r="N37" s="17" t="s">
        <v>1354</v>
      </c>
    </row>
    <row r="38" spans="1:14" x14ac:dyDescent="0.3">
      <c r="A38">
        <v>33587</v>
      </c>
      <c r="B38">
        <v>2015</v>
      </c>
      <c r="C38" t="s">
        <v>312</v>
      </c>
      <c r="D38">
        <v>9</v>
      </c>
      <c r="E38" s="13">
        <v>0</v>
      </c>
      <c r="F38" s="14">
        <v>3.5579999999999998</v>
      </c>
      <c r="G38" s="12">
        <v>-3.5579999999999998</v>
      </c>
      <c r="H38" s="12">
        <v>3.5579999999999998</v>
      </c>
      <c r="K38">
        <v>0</v>
      </c>
      <c r="L38">
        <v>0</v>
      </c>
      <c r="M38">
        <v>1</v>
      </c>
      <c r="N38" s="17" t="s">
        <v>1354</v>
      </c>
    </row>
    <row r="39" spans="1:14" x14ac:dyDescent="0.3">
      <c r="A39">
        <v>32872</v>
      </c>
      <c r="B39">
        <v>2014</v>
      </c>
      <c r="C39" t="s">
        <v>312</v>
      </c>
      <c r="D39">
        <v>9</v>
      </c>
      <c r="E39" s="13">
        <v>0</v>
      </c>
      <c r="F39" s="14">
        <v>3.5590000000000002</v>
      </c>
      <c r="G39" s="12">
        <v>-3.5590000000000002</v>
      </c>
      <c r="H39" s="12">
        <v>3.5590000000000002</v>
      </c>
      <c r="K39">
        <v>0</v>
      </c>
      <c r="L39">
        <v>0</v>
      </c>
      <c r="M39">
        <v>1</v>
      </c>
      <c r="N39" s="17" t="s">
        <v>1354</v>
      </c>
    </row>
    <row r="40" spans="1:14" x14ac:dyDescent="0.3">
      <c r="A40">
        <v>31442</v>
      </c>
      <c r="B40">
        <v>2012</v>
      </c>
      <c r="C40" t="s">
        <v>312</v>
      </c>
      <c r="D40">
        <v>9</v>
      </c>
      <c r="E40" s="13">
        <v>0</v>
      </c>
      <c r="F40" s="14">
        <v>3.56</v>
      </c>
      <c r="G40" s="12">
        <v>-3.56</v>
      </c>
      <c r="H40" s="12">
        <v>3.56</v>
      </c>
      <c r="K40">
        <v>0</v>
      </c>
      <c r="L40">
        <v>0</v>
      </c>
      <c r="M40">
        <v>1</v>
      </c>
      <c r="N40" s="17" t="s">
        <v>1354</v>
      </c>
    </row>
    <row r="41" spans="1:14" x14ac:dyDescent="0.3">
      <c r="A41">
        <v>30727</v>
      </c>
      <c r="B41">
        <v>2011</v>
      </c>
      <c r="C41" t="s">
        <v>312</v>
      </c>
      <c r="D41">
        <v>9</v>
      </c>
      <c r="E41" s="13">
        <v>0</v>
      </c>
      <c r="F41" s="14">
        <v>3.5609999999999999</v>
      </c>
      <c r="G41" s="12">
        <v>-3.5609999999999999</v>
      </c>
      <c r="H41" s="12">
        <v>3.5609999999999999</v>
      </c>
      <c r="K41">
        <v>0</v>
      </c>
      <c r="L41">
        <v>0</v>
      </c>
      <c r="M41">
        <v>1</v>
      </c>
      <c r="N41" s="17" t="s">
        <v>1354</v>
      </c>
    </row>
    <row r="42" spans="1:14" x14ac:dyDescent="0.3">
      <c r="A42">
        <v>30012</v>
      </c>
      <c r="B42">
        <v>2010</v>
      </c>
      <c r="C42" t="s">
        <v>312</v>
      </c>
      <c r="D42">
        <v>9</v>
      </c>
      <c r="E42" s="13">
        <v>0</v>
      </c>
      <c r="F42" s="14">
        <v>3.5619999999999998</v>
      </c>
      <c r="G42" s="12">
        <v>-3.5619999999999998</v>
      </c>
      <c r="H42" s="12">
        <v>3.5619999999999998</v>
      </c>
      <c r="K42">
        <v>0</v>
      </c>
      <c r="L42">
        <v>0</v>
      </c>
      <c r="M42">
        <v>1</v>
      </c>
      <c r="N42" s="17" t="s">
        <v>1354</v>
      </c>
    </row>
    <row r="43" spans="1:14" x14ac:dyDescent="0.3">
      <c r="A43">
        <v>10987</v>
      </c>
      <c r="B43">
        <v>1981</v>
      </c>
      <c r="C43" t="s">
        <v>312</v>
      </c>
      <c r="D43">
        <v>9</v>
      </c>
      <c r="E43" s="13">
        <v>0</v>
      </c>
      <c r="F43" s="14">
        <v>3.5640000000000001</v>
      </c>
      <c r="G43" s="12">
        <v>-3.5640000000000001</v>
      </c>
      <c r="H43" s="12">
        <v>3.5640000000000001</v>
      </c>
      <c r="K43">
        <v>0</v>
      </c>
      <c r="L43">
        <v>0</v>
      </c>
      <c r="M43">
        <v>1</v>
      </c>
      <c r="N43" s="17" t="s">
        <v>1354</v>
      </c>
    </row>
    <row r="44" spans="1:14" x14ac:dyDescent="0.3">
      <c r="A44">
        <v>30261</v>
      </c>
      <c r="B44">
        <v>2010</v>
      </c>
      <c r="C44" t="s">
        <v>770</v>
      </c>
      <c r="D44">
        <v>10</v>
      </c>
      <c r="E44" s="13">
        <v>237.46</v>
      </c>
      <c r="F44" s="14">
        <v>17.32</v>
      </c>
      <c r="G44" s="12">
        <v>220.14</v>
      </c>
      <c r="H44" s="12">
        <v>220.14</v>
      </c>
      <c r="I44">
        <v>1</v>
      </c>
      <c r="J44">
        <v>7.2938600185294369E-2</v>
      </c>
      <c r="K44">
        <v>13.710161662817551</v>
      </c>
      <c r="L44">
        <v>1</v>
      </c>
      <c r="M44">
        <v>0.92706139981470559</v>
      </c>
      <c r="N44" s="17" t="s">
        <v>1335</v>
      </c>
    </row>
    <row r="45" spans="1:14" x14ac:dyDescent="0.3">
      <c r="A45">
        <v>30976</v>
      </c>
      <c r="B45">
        <v>2011</v>
      </c>
      <c r="C45" t="s">
        <v>770</v>
      </c>
      <c r="D45">
        <v>10</v>
      </c>
      <c r="E45" s="13">
        <v>301.30999999999898</v>
      </c>
      <c r="F45" s="14">
        <v>21.52</v>
      </c>
      <c r="G45" s="12">
        <v>279.789999999999</v>
      </c>
      <c r="H45" s="12">
        <v>279.789999999999</v>
      </c>
      <c r="I45">
        <v>1</v>
      </c>
      <c r="J45">
        <v>7.1421459626298742E-2</v>
      </c>
      <c r="K45">
        <v>14.001394052044562</v>
      </c>
      <c r="L45">
        <v>1</v>
      </c>
      <c r="M45">
        <v>0.92857854037370136</v>
      </c>
      <c r="N45" s="17" t="s">
        <v>1335</v>
      </c>
    </row>
    <row r="46" spans="1:14" x14ac:dyDescent="0.3">
      <c r="A46">
        <v>31691</v>
      </c>
      <c r="B46">
        <v>2012</v>
      </c>
      <c r="C46" t="s">
        <v>770</v>
      </c>
      <c r="D46">
        <v>10</v>
      </c>
      <c r="E46" s="13">
        <v>230.98</v>
      </c>
      <c r="F46" s="14">
        <v>15.74</v>
      </c>
      <c r="G46" s="12">
        <v>215.24</v>
      </c>
      <c r="H46" s="12">
        <v>215.24</v>
      </c>
      <c r="I46">
        <v>1</v>
      </c>
      <c r="J46">
        <v>6.8144428089012041E-2</v>
      </c>
      <c r="K46">
        <v>14.674714104193137</v>
      </c>
      <c r="L46">
        <v>1</v>
      </c>
      <c r="M46">
        <v>0.931855571910988</v>
      </c>
      <c r="N46" s="17" t="s">
        <v>1335</v>
      </c>
    </row>
    <row r="47" spans="1:14" x14ac:dyDescent="0.3">
      <c r="A47">
        <v>34551</v>
      </c>
      <c r="B47">
        <v>2016</v>
      </c>
      <c r="C47" t="s">
        <v>770</v>
      </c>
      <c r="D47">
        <v>10</v>
      </c>
      <c r="E47" s="13">
        <v>121.8</v>
      </c>
      <c r="F47" s="14">
        <v>8.27</v>
      </c>
      <c r="G47" s="12">
        <v>113.53</v>
      </c>
      <c r="H47" s="12">
        <v>113.53</v>
      </c>
      <c r="I47">
        <v>1</v>
      </c>
      <c r="J47">
        <v>6.7898193760262723E-2</v>
      </c>
      <c r="K47">
        <v>14.727932285368803</v>
      </c>
      <c r="L47">
        <v>1</v>
      </c>
      <c r="M47">
        <v>0.93210180623973726</v>
      </c>
      <c r="N47" s="17" t="s">
        <v>1335</v>
      </c>
    </row>
    <row r="48" spans="1:14" x14ac:dyDescent="0.3">
      <c r="A48">
        <v>36696</v>
      </c>
      <c r="B48">
        <v>2019</v>
      </c>
      <c r="C48" t="s">
        <v>770</v>
      </c>
      <c r="D48">
        <v>10</v>
      </c>
      <c r="E48" s="13">
        <v>128.73999999999899</v>
      </c>
      <c r="F48" s="14">
        <v>8.52</v>
      </c>
      <c r="G48" s="12">
        <v>120.219999999999</v>
      </c>
      <c r="H48" s="12">
        <v>120.219999999999</v>
      </c>
      <c r="I48">
        <v>1</v>
      </c>
      <c r="J48">
        <v>6.6179897467765009E-2</v>
      </c>
      <c r="K48">
        <v>15.110328638497535</v>
      </c>
      <c r="L48">
        <v>1</v>
      </c>
      <c r="M48">
        <v>0.93382010253223513</v>
      </c>
      <c r="N48" s="17" t="s">
        <v>1335</v>
      </c>
    </row>
    <row r="49" spans="1:14" x14ac:dyDescent="0.3">
      <c r="A49">
        <v>35266</v>
      </c>
      <c r="B49">
        <v>2017</v>
      </c>
      <c r="C49" t="s">
        <v>770</v>
      </c>
      <c r="D49">
        <v>10</v>
      </c>
      <c r="E49" s="13">
        <v>156.35</v>
      </c>
      <c r="F49" s="14">
        <v>10.25</v>
      </c>
      <c r="G49" s="12">
        <v>146.1</v>
      </c>
      <c r="H49" s="12">
        <v>146.1</v>
      </c>
      <c r="I49">
        <v>1</v>
      </c>
      <c r="J49">
        <v>6.5558042852574355E-2</v>
      </c>
      <c r="K49">
        <v>15.253658536585366</v>
      </c>
      <c r="L49">
        <v>1</v>
      </c>
      <c r="M49">
        <v>0.93444195714742562</v>
      </c>
      <c r="N49" s="17" t="s">
        <v>1335</v>
      </c>
    </row>
    <row r="50" spans="1:14" x14ac:dyDescent="0.3">
      <c r="A50">
        <v>33836</v>
      </c>
      <c r="B50">
        <v>2015</v>
      </c>
      <c r="C50" t="s">
        <v>770</v>
      </c>
      <c r="D50">
        <v>10</v>
      </c>
      <c r="E50" s="13">
        <v>132.31</v>
      </c>
      <c r="F50" s="14">
        <v>8.64</v>
      </c>
      <c r="G50" s="12">
        <v>123.67</v>
      </c>
      <c r="H50" s="12">
        <v>123.67</v>
      </c>
      <c r="I50">
        <v>1</v>
      </c>
      <c r="J50">
        <v>6.5301186607210349E-2</v>
      </c>
      <c r="K50">
        <v>15.313657407407407</v>
      </c>
      <c r="L50">
        <v>1</v>
      </c>
      <c r="M50">
        <v>0.93469881339278971</v>
      </c>
      <c r="N50" s="17" t="s">
        <v>1335</v>
      </c>
    </row>
    <row r="51" spans="1:14" x14ac:dyDescent="0.3">
      <c r="A51">
        <v>35981</v>
      </c>
      <c r="B51">
        <v>2018</v>
      </c>
      <c r="C51" t="s">
        <v>770</v>
      </c>
      <c r="D51">
        <v>10</v>
      </c>
      <c r="E51" s="13">
        <v>185.76</v>
      </c>
      <c r="F51" s="14">
        <v>11.87</v>
      </c>
      <c r="G51" s="12">
        <v>173.89</v>
      </c>
      <c r="H51" s="12">
        <v>173.89</v>
      </c>
      <c r="I51">
        <v>1</v>
      </c>
      <c r="J51">
        <v>6.3899655469422917E-2</v>
      </c>
      <c r="K51">
        <v>15.649536647009267</v>
      </c>
      <c r="L51">
        <v>1</v>
      </c>
      <c r="M51">
        <v>0.93610034453057711</v>
      </c>
      <c r="N51" s="17" t="s">
        <v>1335</v>
      </c>
    </row>
    <row r="52" spans="1:14" x14ac:dyDescent="0.3">
      <c r="A52">
        <v>33121</v>
      </c>
      <c r="B52">
        <v>2014</v>
      </c>
      <c r="C52" t="s">
        <v>770</v>
      </c>
      <c r="D52">
        <v>10</v>
      </c>
      <c r="E52" s="13">
        <v>232.1</v>
      </c>
      <c r="F52" s="14">
        <v>14.44</v>
      </c>
      <c r="G52" s="12">
        <v>217.66</v>
      </c>
      <c r="H52" s="12">
        <v>217.66</v>
      </c>
      <c r="I52">
        <v>1</v>
      </c>
      <c r="J52">
        <v>6.2214562688496337E-2</v>
      </c>
      <c r="K52">
        <v>16.073407202216067</v>
      </c>
      <c r="L52">
        <v>1</v>
      </c>
      <c r="M52">
        <v>0.93778543731150366</v>
      </c>
      <c r="N52" s="17" t="s">
        <v>1335</v>
      </c>
    </row>
    <row r="53" spans="1:14" x14ac:dyDescent="0.3">
      <c r="A53">
        <v>32406</v>
      </c>
      <c r="B53">
        <v>2013</v>
      </c>
      <c r="C53" t="s">
        <v>770</v>
      </c>
      <c r="D53">
        <v>10</v>
      </c>
      <c r="E53" s="13">
        <v>241.78</v>
      </c>
      <c r="F53" s="14">
        <v>14.79</v>
      </c>
      <c r="G53" s="12">
        <v>226.99</v>
      </c>
      <c r="H53" s="12">
        <v>226.99</v>
      </c>
      <c r="I53">
        <v>1</v>
      </c>
      <c r="J53">
        <v>6.1171312763669446E-2</v>
      </c>
      <c r="K53">
        <v>16.347532116294794</v>
      </c>
      <c r="L53">
        <v>1</v>
      </c>
      <c r="M53">
        <v>0.93882868723633062</v>
      </c>
      <c r="N53" s="17" t="s">
        <v>1335</v>
      </c>
    </row>
    <row r="54" spans="1:14" x14ac:dyDescent="0.3">
      <c r="A54">
        <v>36819</v>
      </c>
      <c r="B54">
        <v>2019</v>
      </c>
      <c r="C54" t="s">
        <v>994</v>
      </c>
      <c r="D54">
        <v>10</v>
      </c>
      <c r="E54" s="13">
        <v>842.8</v>
      </c>
      <c r="F54" s="14">
        <v>17.079999999999998</v>
      </c>
      <c r="G54" s="12">
        <v>825.719999999999</v>
      </c>
      <c r="H54" s="12">
        <v>825.719999999999</v>
      </c>
      <c r="I54">
        <v>1</v>
      </c>
      <c r="J54">
        <v>2.026578073089701E-2</v>
      </c>
      <c r="K54">
        <v>49.344262295081968</v>
      </c>
      <c r="L54">
        <v>1</v>
      </c>
      <c r="M54">
        <v>0.97973421926910187</v>
      </c>
      <c r="N54" s="17" t="s">
        <v>1335</v>
      </c>
    </row>
    <row r="55" spans="1:14" x14ac:dyDescent="0.3">
      <c r="A55">
        <v>35389</v>
      </c>
      <c r="B55">
        <v>2017</v>
      </c>
      <c r="C55" t="s">
        <v>994</v>
      </c>
      <c r="D55">
        <v>10</v>
      </c>
      <c r="E55" s="13">
        <v>943.25</v>
      </c>
      <c r="F55" s="14">
        <v>19.11</v>
      </c>
      <c r="G55" s="12">
        <v>924.14</v>
      </c>
      <c r="H55" s="12">
        <v>924.14</v>
      </c>
      <c r="I55">
        <v>1</v>
      </c>
      <c r="J55">
        <v>2.0259740259740259E-2</v>
      </c>
      <c r="K55">
        <v>49.358974358974358</v>
      </c>
      <c r="L55">
        <v>1</v>
      </c>
      <c r="M55">
        <v>0.97974025974025969</v>
      </c>
      <c r="N55" s="17" t="s">
        <v>1335</v>
      </c>
    </row>
    <row r="56" spans="1:14" x14ac:dyDescent="0.3">
      <c r="A56">
        <v>36104</v>
      </c>
      <c r="B56">
        <v>2018</v>
      </c>
      <c r="C56" t="s">
        <v>994</v>
      </c>
      <c r="D56">
        <v>10</v>
      </c>
      <c r="E56" s="13">
        <v>1021.92</v>
      </c>
      <c r="F56" s="14">
        <v>20.32</v>
      </c>
      <c r="G56" s="12">
        <v>1001.6</v>
      </c>
      <c r="H56" s="12">
        <v>1001.6</v>
      </c>
      <c r="I56">
        <v>1</v>
      </c>
      <c r="J56">
        <v>1.9884139658681698E-2</v>
      </c>
      <c r="K56">
        <v>50.291338582677163</v>
      </c>
      <c r="L56">
        <v>1</v>
      </c>
      <c r="M56">
        <v>0.98011586034131837</v>
      </c>
      <c r="N56" s="17" t="s">
        <v>1335</v>
      </c>
    </row>
    <row r="57" spans="1:14" x14ac:dyDescent="0.3">
      <c r="A57">
        <v>30384</v>
      </c>
      <c r="B57">
        <v>2010</v>
      </c>
      <c r="C57" t="s">
        <v>994</v>
      </c>
      <c r="D57">
        <v>10</v>
      </c>
      <c r="E57" s="13">
        <v>1300.1199999999999</v>
      </c>
      <c r="F57" s="14">
        <v>25.8</v>
      </c>
      <c r="G57" s="12">
        <v>1274.32</v>
      </c>
      <c r="H57" s="12">
        <v>1274.32</v>
      </c>
      <c r="I57">
        <v>1</v>
      </c>
      <c r="J57">
        <v>1.9844322062578842E-2</v>
      </c>
      <c r="K57">
        <v>50.392248062015497</v>
      </c>
      <c r="L57">
        <v>1</v>
      </c>
      <c r="M57">
        <v>0.9801556779374212</v>
      </c>
      <c r="N57" s="17" t="s">
        <v>1335</v>
      </c>
    </row>
    <row r="58" spans="1:14" x14ac:dyDescent="0.3">
      <c r="A58">
        <v>31099</v>
      </c>
      <c r="B58">
        <v>2011</v>
      </c>
      <c r="C58" t="s">
        <v>994</v>
      </c>
      <c r="D58">
        <v>10</v>
      </c>
      <c r="E58" s="13">
        <v>1488.14</v>
      </c>
      <c r="F58" s="14">
        <v>29.52</v>
      </c>
      <c r="G58" s="12">
        <v>1458.62</v>
      </c>
      <c r="H58" s="12">
        <v>1458.62</v>
      </c>
      <c r="I58">
        <v>1</v>
      </c>
      <c r="J58">
        <v>1.9836843307753302E-2</v>
      </c>
      <c r="K58">
        <v>50.41124661246613</v>
      </c>
      <c r="L58">
        <v>1</v>
      </c>
      <c r="M58">
        <v>0.98016315669224652</v>
      </c>
      <c r="N58" s="17" t="s">
        <v>1335</v>
      </c>
    </row>
    <row r="59" spans="1:14" x14ac:dyDescent="0.3">
      <c r="A59">
        <v>31814</v>
      </c>
      <c r="B59">
        <v>2012</v>
      </c>
      <c r="C59" t="s">
        <v>994</v>
      </c>
      <c r="D59">
        <v>10</v>
      </c>
      <c r="E59" s="13">
        <v>1149.3599999999999</v>
      </c>
      <c r="F59" s="14">
        <v>22.57</v>
      </c>
      <c r="G59" s="12">
        <v>1126.79</v>
      </c>
      <c r="H59" s="12">
        <v>1126.79</v>
      </c>
      <c r="I59">
        <v>1</v>
      </c>
      <c r="J59">
        <v>1.9637015382473727E-2</v>
      </c>
      <c r="K59">
        <v>50.92423571112095</v>
      </c>
      <c r="L59">
        <v>1</v>
      </c>
      <c r="M59">
        <v>0.98036298461752636</v>
      </c>
      <c r="N59" s="17" t="s">
        <v>1335</v>
      </c>
    </row>
    <row r="60" spans="1:14" x14ac:dyDescent="0.3">
      <c r="A60">
        <v>32529</v>
      </c>
      <c r="B60">
        <v>2013</v>
      </c>
      <c r="C60" t="s">
        <v>994</v>
      </c>
      <c r="D60">
        <v>10</v>
      </c>
      <c r="E60" s="13">
        <v>1174.92</v>
      </c>
      <c r="F60" s="14">
        <v>23.03</v>
      </c>
      <c r="G60" s="12">
        <v>1151.8900000000001</v>
      </c>
      <c r="H60" s="12">
        <v>1151.8900000000001</v>
      </c>
      <c r="I60">
        <v>1</v>
      </c>
      <c r="J60">
        <v>1.9601334558948694E-2</v>
      </c>
      <c r="K60">
        <v>51.016934433347807</v>
      </c>
      <c r="L60">
        <v>1</v>
      </c>
      <c r="M60">
        <v>0.98039866544105136</v>
      </c>
      <c r="N60" s="17" t="s">
        <v>1335</v>
      </c>
    </row>
    <row r="61" spans="1:14" x14ac:dyDescent="0.3">
      <c r="A61">
        <v>34674</v>
      </c>
      <c r="B61">
        <v>2016</v>
      </c>
      <c r="C61" t="s">
        <v>994</v>
      </c>
      <c r="D61">
        <v>10</v>
      </c>
      <c r="E61" s="13">
        <v>742.04</v>
      </c>
      <c r="F61" s="14">
        <v>14.53</v>
      </c>
      <c r="G61" s="12">
        <v>727.51</v>
      </c>
      <c r="H61" s="12">
        <v>727.51</v>
      </c>
      <c r="I61">
        <v>1</v>
      </c>
      <c r="J61">
        <v>1.9581154654735596E-2</v>
      </c>
      <c r="K61">
        <v>51.069511355815557</v>
      </c>
      <c r="L61">
        <v>1</v>
      </c>
      <c r="M61">
        <v>0.98041884534526447</v>
      </c>
      <c r="N61" s="17" t="s">
        <v>1335</v>
      </c>
    </row>
    <row r="62" spans="1:14" x14ac:dyDescent="0.3">
      <c r="A62">
        <v>33244</v>
      </c>
      <c r="B62">
        <v>2014</v>
      </c>
      <c r="C62" t="s">
        <v>994</v>
      </c>
      <c r="D62">
        <v>10</v>
      </c>
      <c r="E62" s="13">
        <v>1263.48999999999</v>
      </c>
      <c r="F62" s="14">
        <v>24.56</v>
      </c>
      <c r="G62" s="12">
        <v>1238.9299999999901</v>
      </c>
      <c r="H62" s="12">
        <v>1238.9299999999901</v>
      </c>
      <c r="I62">
        <v>1</v>
      </c>
      <c r="J62">
        <v>1.9438222700615116E-2</v>
      </c>
      <c r="K62">
        <v>51.445032573289495</v>
      </c>
      <c r="L62">
        <v>1</v>
      </c>
      <c r="M62">
        <v>0.98056177729938487</v>
      </c>
      <c r="N62" s="17" t="s">
        <v>1335</v>
      </c>
    </row>
    <row r="63" spans="1:14" x14ac:dyDescent="0.3">
      <c r="A63">
        <v>33959</v>
      </c>
      <c r="B63">
        <v>2015</v>
      </c>
      <c r="C63" t="s">
        <v>994</v>
      </c>
      <c r="D63">
        <v>10</v>
      </c>
      <c r="E63" s="13">
        <v>772.09</v>
      </c>
      <c r="F63" s="14">
        <v>14.9</v>
      </c>
      <c r="G63" s="12">
        <v>757.19</v>
      </c>
      <c r="H63" s="12">
        <v>757.19</v>
      </c>
      <c r="I63">
        <v>1</v>
      </c>
      <c r="J63">
        <v>1.9298268336592882E-2</v>
      </c>
      <c r="K63">
        <v>51.818120805369126</v>
      </c>
      <c r="L63">
        <v>1</v>
      </c>
      <c r="M63">
        <v>0.98070173166340713</v>
      </c>
      <c r="N63" s="17" t="s">
        <v>1335</v>
      </c>
    </row>
    <row r="64" spans="1:14" x14ac:dyDescent="0.3">
      <c r="A64">
        <v>33963</v>
      </c>
      <c r="B64">
        <v>2015</v>
      </c>
      <c r="C64" t="s">
        <v>1001</v>
      </c>
      <c r="D64">
        <v>10</v>
      </c>
      <c r="E64" s="13">
        <v>629.6</v>
      </c>
      <c r="F64" s="14">
        <v>12.66</v>
      </c>
      <c r="G64" s="12">
        <v>616.94000000000005</v>
      </c>
      <c r="H64" s="12">
        <v>616.94000000000005</v>
      </c>
      <c r="I64">
        <v>1</v>
      </c>
      <c r="J64">
        <v>2.0108005082592122E-2</v>
      </c>
      <c r="K64">
        <v>49.731437598736179</v>
      </c>
      <c r="L64">
        <v>1</v>
      </c>
      <c r="M64">
        <v>0.97989199491740797</v>
      </c>
      <c r="N64" s="17" t="s">
        <v>1335</v>
      </c>
    </row>
    <row r="65" spans="1:14" x14ac:dyDescent="0.3">
      <c r="A65">
        <v>31818</v>
      </c>
      <c r="B65">
        <v>2012</v>
      </c>
      <c r="C65" t="s">
        <v>1001</v>
      </c>
      <c r="D65">
        <v>10</v>
      </c>
      <c r="E65" s="13">
        <v>971.96</v>
      </c>
      <c r="F65" s="14">
        <v>19.5</v>
      </c>
      <c r="G65" s="12">
        <v>952.46</v>
      </c>
      <c r="H65" s="12">
        <v>952.46</v>
      </c>
      <c r="I65">
        <v>1</v>
      </c>
      <c r="J65">
        <v>2.0062554014568499E-2</v>
      </c>
      <c r="K65">
        <v>49.844102564102563</v>
      </c>
      <c r="L65">
        <v>1</v>
      </c>
      <c r="M65">
        <v>0.97993744598543153</v>
      </c>
      <c r="N65" s="17" t="s">
        <v>1335</v>
      </c>
    </row>
    <row r="66" spans="1:14" x14ac:dyDescent="0.3">
      <c r="A66">
        <v>34678</v>
      </c>
      <c r="B66">
        <v>2016</v>
      </c>
      <c r="C66" t="s">
        <v>1001</v>
      </c>
      <c r="D66">
        <v>10</v>
      </c>
      <c r="E66" s="13">
        <v>601.07000000000005</v>
      </c>
      <c r="F66" s="14">
        <v>12.04</v>
      </c>
      <c r="G66" s="12">
        <v>589.03</v>
      </c>
      <c r="H66" s="12">
        <v>589.03</v>
      </c>
      <c r="I66">
        <v>1</v>
      </c>
      <c r="J66">
        <v>2.0030944815079773E-2</v>
      </c>
      <c r="K66">
        <v>49.922757475083067</v>
      </c>
      <c r="L66">
        <v>1</v>
      </c>
      <c r="M66">
        <v>0.97996905518492006</v>
      </c>
      <c r="N66" s="17" t="s">
        <v>1335</v>
      </c>
    </row>
    <row r="67" spans="1:14" x14ac:dyDescent="0.3">
      <c r="A67">
        <v>30388</v>
      </c>
      <c r="B67">
        <v>2010</v>
      </c>
      <c r="C67" t="s">
        <v>1001</v>
      </c>
      <c r="D67">
        <v>10</v>
      </c>
      <c r="E67" s="13">
        <v>1081.49</v>
      </c>
      <c r="F67" s="14">
        <v>21.62</v>
      </c>
      <c r="G67" s="12">
        <v>1059.8699999999999</v>
      </c>
      <c r="H67" s="12">
        <v>1059.8699999999999</v>
      </c>
      <c r="I67">
        <v>1</v>
      </c>
      <c r="J67">
        <v>1.9990938427539785E-2</v>
      </c>
      <c r="K67">
        <v>50.022664199814983</v>
      </c>
      <c r="L67">
        <v>1</v>
      </c>
      <c r="M67">
        <v>0.98000906157246015</v>
      </c>
      <c r="N67" s="17" t="s">
        <v>1335</v>
      </c>
    </row>
    <row r="68" spans="1:14" x14ac:dyDescent="0.3">
      <c r="A68">
        <v>36823</v>
      </c>
      <c r="B68">
        <v>2019</v>
      </c>
      <c r="C68" t="s">
        <v>1001</v>
      </c>
      <c r="D68">
        <v>10</v>
      </c>
      <c r="E68" s="13">
        <v>681.40999999999894</v>
      </c>
      <c r="F68" s="14">
        <v>13.59</v>
      </c>
      <c r="G68" s="12">
        <v>667.81999999999903</v>
      </c>
      <c r="H68" s="12">
        <v>667.81999999999903</v>
      </c>
      <c r="I68">
        <v>1</v>
      </c>
      <c r="J68">
        <v>1.99439397719435E-2</v>
      </c>
      <c r="K68">
        <v>50.140544518027887</v>
      </c>
      <c r="L68">
        <v>1</v>
      </c>
      <c r="M68">
        <v>0.98005606022805658</v>
      </c>
      <c r="N68" s="17" t="s">
        <v>1335</v>
      </c>
    </row>
    <row r="69" spans="1:14" x14ac:dyDescent="0.3">
      <c r="A69">
        <v>36108</v>
      </c>
      <c r="B69">
        <v>2018</v>
      </c>
      <c r="C69" t="s">
        <v>1001</v>
      </c>
      <c r="D69">
        <v>10</v>
      </c>
      <c r="E69" s="13">
        <v>845.66</v>
      </c>
      <c r="F69" s="14">
        <v>16.8</v>
      </c>
      <c r="G69" s="12">
        <v>828.86</v>
      </c>
      <c r="H69" s="12">
        <v>828.86</v>
      </c>
      <c r="I69">
        <v>1</v>
      </c>
      <c r="J69">
        <v>1.9866140056287399E-2</v>
      </c>
      <c r="K69">
        <v>50.336904761904755</v>
      </c>
      <c r="L69">
        <v>1</v>
      </c>
      <c r="M69">
        <v>0.9801338599437126</v>
      </c>
      <c r="N69" s="17" t="s">
        <v>1335</v>
      </c>
    </row>
    <row r="70" spans="1:14" x14ac:dyDescent="0.3">
      <c r="A70">
        <v>31103</v>
      </c>
      <c r="B70">
        <v>2011</v>
      </c>
      <c r="C70" t="s">
        <v>1001</v>
      </c>
      <c r="D70">
        <v>10</v>
      </c>
      <c r="E70" s="13">
        <v>1273.58</v>
      </c>
      <c r="F70" s="14">
        <v>25.3</v>
      </c>
      <c r="G70" s="12">
        <v>1248.28</v>
      </c>
      <c r="H70" s="12">
        <v>1248.28</v>
      </c>
      <c r="I70">
        <v>1</v>
      </c>
      <c r="J70">
        <v>1.9865261703230264E-2</v>
      </c>
      <c r="K70">
        <v>50.339130434782604</v>
      </c>
      <c r="L70">
        <v>1</v>
      </c>
      <c r="M70">
        <v>0.98013473829676978</v>
      </c>
      <c r="N70" s="17" t="s">
        <v>1335</v>
      </c>
    </row>
    <row r="71" spans="1:14" x14ac:dyDescent="0.3">
      <c r="A71">
        <v>33248</v>
      </c>
      <c r="B71">
        <v>2014</v>
      </c>
      <c r="C71" t="s">
        <v>1001</v>
      </c>
      <c r="D71">
        <v>10</v>
      </c>
      <c r="E71" s="13">
        <v>1072.31</v>
      </c>
      <c r="F71" s="14">
        <v>21.3</v>
      </c>
      <c r="G71" s="12">
        <v>1051.01</v>
      </c>
      <c r="H71" s="12">
        <v>1051.01</v>
      </c>
      <c r="I71">
        <v>1</v>
      </c>
      <c r="J71">
        <v>1.9863658830002521E-2</v>
      </c>
      <c r="K71">
        <v>50.343192488262908</v>
      </c>
      <c r="L71">
        <v>1</v>
      </c>
      <c r="M71">
        <v>0.98013634116999748</v>
      </c>
      <c r="N71" s="17" t="s">
        <v>1335</v>
      </c>
    </row>
    <row r="72" spans="1:14" x14ac:dyDescent="0.3">
      <c r="A72">
        <v>35393</v>
      </c>
      <c r="B72">
        <v>2017</v>
      </c>
      <c r="C72" t="s">
        <v>1001</v>
      </c>
      <c r="D72">
        <v>10</v>
      </c>
      <c r="E72" s="13">
        <v>793.69</v>
      </c>
      <c r="F72" s="14">
        <v>15.76</v>
      </c>
      <c r="G72" s="12">
        <v>777.93</v>
      </c>
      <c r="H72" s="12">
        <v>777.93</v>
      </c>
      <c r="I72">
        <v>1</v>
      </c>
      <c r="J72">
        <v>1.9856619083017297E-2</v>
      </c>
      <c r="K72">
        <v>50.361040609137063</v>
      </c>
      <c r="L72">
        <v>1</v>
      </c>
      <c r="M72">
        <v>0.98014338091698261</v>
      </c>
      <c r="N72" s="17" t="s">
        <v>1335</v>
      </c>
    </row>
    <row r="73" spans="1:14" x14ac:dyDescent="0.3">
      <c r="A73">
        <v>32533</v>
      </c>
      <c r="B73">
        <v>2013</v>
      </c>
      <c r="C73" t="s">
        <v>1001</v>
      </c>
      <c r="D73">
        <v>10</v>
      </c>
      <c r="E73" s="13">
        <v>992.39</v>
      </c>
      <c r="F73" s="14">
        <v>19.7</v>
      </c>
      <c r="G73" s="12">
        <v>972.68999999999903</v>
      </c>
      <c r="H73" s="12">
        <v>972.68999999999903</v>
      </c>
      <c r="I73">
        <v>1</v>
      </c>
      <c r="J73">
        <v>1.9851066616955026E-2</v>
      </c>
      <c r="K73">
        <v>50.375126903553301</v>
      </c>
      <c r="L73">
        <v>1</v>
      </c>
      <c r="M73">
        <v>0.98014893338304399</v>
      </c>
      <c r="N73" s="17" t="s">
        <v>1335</v>
      </c>
    </row>
    <row r="74" spans="1:14" x14ac:dyDescent="0.3">
      <c r="A74">
        <v>31107</v>
      </c>
      <c r="B74">
        <v>2011</v>
      </c>
      <c r="C74" t="s">
        <v>1008</v>
      </c>
      <c r="D74">
        <v>10</v>
      </c>
      <c r="E74" s="13">
        <v>1297.6899999999901</v>
      </c>
      <c r="F74" s="14">
        <v>21.07</v>
      </c>
      <c r="G74" s="12">
        <v>1276.6199999999999</v>
      </c>
      <c r="H74" s="12">
        <v>1276.6199999999999</v>
      </c>
      <c r="I74">
        <v>1</v>
      </c>
      <c r="J74">
        <v>1.6236543396342857E-2</v>
      </c>
      <c r="K74">
        <v>61.589463692453251</v>
      </c>
      <c r="L74">
        <v>1</v>
      </c>
      <c r="M74">
        <v>0.98376345660366471</v>
      </c>
      <c r="N74" s="17" t="s">
        <v>1335</v>
      </c>
    </row>
    <row r="75" spans="1:14" x14ac:dyDescent="0.3">
      <c r="A75">
        <v>30392</v>
      </c>
      <c r="B75">
        <v>2010</v>
      </c>
      <c r="C75" t="s">
        <v>1008</v>
      </c>
      <c r="D75">
        <v>10</v>
      </c>
      <c r="E75" s="13">
        <v>1086.47</v>
      </c>
      <c r="F75" s="14">
        <v>17.420000000000002</v>
      </c>
      <c r="G75" s="12">
        <v>1069.05</v>
      </c>
      <c r="H75" s="12">
        <v>1069.05</v>
      </c>
      <c r="I75">
        <v>1</v>
      </c>
      <c r="J75">
        <v>1.6033576628899097E-2</v>
      </c>
      <c r="K75">
        <v>62.369115958668196</v>
      </c>
      <c r="L75">
        <v>1</v>
      </c>
      <c r="M75">
        <v>0.98396642337110085</v>
      </c>
      <c r="N75" s="17" t="s">
        <v>1335</v>
      </c>
    </row>
    <row r="76" spans="1:14" x14ac:dyDescent="0.3">
      <c r="A76">
        <v>31822</v>
      </c>
      <c r="B76">
        <v>2012</v>
      </c>
      <c r="C76" t="s">
        <v>1008</v>
      </c>
      <c r="D76">
        <v>10</v>
      </c>
      <c r="E76" s="13">
        <v>937.67</v>
      </c>
      <c r="F76" s="14">
        <v>14.76</v>
      </c>
      <c r="G76" s="12">
        <v>922.91</v>
      </c>
      <c r="H76" s="12">
        <v>922.91</v>
      </c>
      <c r="I76">
        <v>1</v>
      </c>
      <c r="J76">
        <v>1.5741145605596852E-2</v>
      </c>
      <c r="K76">
        <v>63.527777777777779</v>
      </c>
      <c r="L76">
        <v>1</v>
      </c>
      <c r="M76">
        <v>0.98425885439440319</v>
      </c>
      <c r="N76" s="17" t="s">
        <v>1335</v>
      </c>
    </row>
    <row r="77" spans="1:14" x14ac:dyDescent="0.3">
      <c r="A77">
        <v>36112</v>
      </c>
      <c r="B77">
        <v>2018</v>
      </c>
      <c r="C77" t="s">
        <v>1008</v>
      </c>
      <c r="D77">
        <v>10</v>
      </c>
      <c r="E77" s="13">
        <v>812.67</v>
      </c>
      <c r="F77" s="14">
        <v>12.75</v>
      </c>
      <c r="G77" s="12">
        <v>799.92</v>
      </c>
      <c r="H77" s="12">
        <v>799.92</v>
      </c>
      <c r="I77">
        <v>1</v>
      </c>
      <c r="J77">
        <v>1.5689025065524751E-2</v>
      </c>
      <c r="K77">
        <v>63.738823529411761</v>
      </c>
      <c r="L77">
        <v>1</v>
      </c>
      <c r="M77">
        <v>0.98431097493447528</v>
      </c>
      <c r="N77" s="17" t="s">
        <v>1335</v>
      </c>
    </row>
    <row r="78" spans="1:14" x14ac:dyDescent="0.3">
      <c r="A78">
        <v>33252</v>
      </c>
      <c r="B78">
        <v>2014</v>
      </c>
      <c r="C78" t="s">
        <v>1008</v>
      </c>
      <c r="D78">
        <v>10</v>
      </c>
      <c r="E78" s="13">
        <v>1069.8799999999901</v>
      </c>
      <c r="F78" s="14">
        <v>16.39</v>
      </c>
      <c r="G78" s="12">
        <v>1053.48999999999</v>
      </c>
      <c r="H78" s="12">
        <v>1053.48999999999</v>
      </c>
      <c r="I78">
        <v>1</v>
      </c>
      <c r="J78">
        <v>1.5319475081317674E-2</v>
      </c>
      <c r="K78">
        <v>65.276388041488104</v>
      </c>
      <c r="L78">
        <v>1</v>
      </c>
      <c r="M78">
        <v>0.98468052491868219</v>
      </c>
      <c r="N78" s="17" t="s">
        <v>1335</v>
      </c>
    </row>
    <row r="79" spans="1:14" x14ac:dyDescent="0.3">
      <c r="A79">
        <v>35397</v>
      </c>
      <c r="B79">
        <v>2017</v>
      </c>
      <c r="C79" t="s">
        <v>1008</v>
      </c>
      <c r="D79">
        <v>10</v>
      </c>
      <c r="E79" s="13">
        <v>753.95</v>
      </c>
      <c r="F79" s="14">
        <v>11.54</v>
      </c>
      <c r="G79" s="12">
        <v>742.41</v>
      </c>
      <c r="H79" s="12">
        <v>742.41</v>
      </c>
      <c r="I79">
        <v>1</v>
      </c>
      <c r="J79">
        <v>1.5306054778168312E-2</v>
      </c>
      <c r="K79">
        <v>65.333622183708854</v>
      </c>
      <c r="L79">
        <v>1</v>
      </c>
      <c r="M79">
        <v>0.98469394522183162</v>
      </c>
      <c r="N79" s="17" t="s">
        <v>1335</v>
      </c>
    </row>
    <row r="80" spans="1:14" x14ac:dyDescent="0.3">
      <c r="A80">
        <v>36827</v>
      </c>
      <c r="B80">
        <v>2019</v>
      </c>
      <c r="C80" t="s">
        <v>1008</v>
      </c>
      <c r="D80">
        <v>10</v>
      </c>
      <c r="E80" s="13">
        <v>628.79999999999995</v>
      </c>
      <c r="F80" s="14">
        <v>9.42</v>
      </c>
      <c r="G80" s="12">
        <v>619.38</v>
      </c>
      <c r="H80" s="12">
        <v>619.38</v>
      </c>
      <c r="I80">
        <v>1</v>
      </c>
      <c r="J80">
        <v>1.4980916030534351E-2</v>
      </c>
      <c r="K80">
        <v>66.751592356687894</v>
      </c>
      <c r="L80">
        <v>1</v>
      </c>
      <c r="M80">
        <v>0.98501908396946569</v>
      </c>
      <c r="N80" s="17" t="s">
        <v>1335</v>
      </c>
    </row>
    <row r="81" spans="1:14" x14ac:dyDescent="0.3">
      <c r="A81">
        <v>32537</v>
      </c>
      <c r="B81">
        <v>2013</v>
      </c>
      <c r="C81" t="s">
        <v>1008</v>
      </c>
      <c r="D81">
        <v>10</v>
      </c>
      <c r="E81" s="13">
        <v>980.16</v>
      </c>
      <c r="F81" s="14">
        <v>14.6</v>
      </c>
      <c r="G81" s="12">
        <v>965.56</v>
      </c>
      <c r="H81" s="12">
        <v>965.56</v>
      </c>
      <c r="I81">
        <v>1</v>
      </c>
      <c r="J81">
        <v>1.4895527260855371E-2</v>
      </c>
      <c r="K81">
        <v>67.134246575342459</v>
      </c>
      <c r="L81">
        <v>1</v>
      </c>
      <c r="M81">
        <v>0.98510447273914459</v>
      </c>
      <c r="N81" s="17" t="s">
        <v>1335</v>
      </c>
    </row>
    <row r="82" spans="1:14" x14ac:dyDescent="0.3">
      <c r="A82">
        <v>34682</v>
      </c>
      <c r="B82">
        <v>2016</v>
      </c>
      <c r="C82" t="s">
        <v>1008</v>
      </c>
      <c r="D82">
        <v>10</v>
      </c>
      <c r="E82" s="13">
        <v>523.98</v>
      </c>
      <c r="F82" s="14">
        <v>7.77</v>
      </c>
      <c r="G82" s="12">
        <v>516.21</v>
      </c>
      <c r="H82" s="12">
        <v>516.21</v>
      </c>
      <c r="I82">
        <v>1</v>
      </c>
      <c r="J82">
        <v>1.4828810259933585E-2</v>
      </c>
      <c r="K82">
        <v>67.43629343629344</v>
      </c>
      <c r="L82">
        <v>1</v>
      </c>
      <c r="M82">
        <v>0.98517118974006646</v>
      </c>
      <c r="N82" s="17" t="s">
        <v>1335</v>
      </c>
    </row>
    <row r="83" spans="1:14" x14ac:dyDescent="0.3">
      <c r="A83">
        <v>33967</v>
      </c>
      <c r="B83">
        <v>2015</v>
      </c>
      <c r="C83" t="s">
        <v>1008</v>
      </c>
      <c r="D83">
        <v>10</v>
      </c>
      <c r="E83" s="13">
        <v>555.62</v>
      </c>
      <c r="F83" s="14">
        <v>8.02</v>
      </c>
      <c r="G83" s="12">
        <v>547.6</v>
      </c>
      <c r="H83" s="12">
        <v>547.6</v>
      </c>
      <c r="I83">
        <v>1</v>
      </c>
      <c r="J83">
        <v>1.4434325618228284E-2</v>
      </c>
      <c r="K83">
        <v>69.279301745635919</v>
      </c>
      <c r="L83">
        <v>1</v>
      </c>
      <c r="M83">
        <v>0.98556567438177178</v>
      </c>
      <c r="N83" s="17" t="s">
        <v>1335</v>
      </c>
    </row>
    <row r="84" spans="1:14" x14ac:dyDescent="0.3">
      <c r="A84">
        <v>31112</v>
      </c>
      <c r="B84">
        <v>2011</v>
      </c>
      <c r="C84" t="s">
        <v>1017</v>
      </c>
      <c r="D84">
        <v>10</v>
      </c>
      <c r="E84" s="13">
        <v>1529.76</v>
      </c>
      <c r="F84" s="14">
        <v>28.25</v>
      </c>
      <c r="G84" s="12">
        <v>1501.51</v>
      </c>
      <c r="H84" s="12">
        <v>1501.51</v>
      </c>
      <c r="I84">
        <v>1</v>
      </c>
      <c r="J84">
        <v>1.846694906390545E-2</v>
      </c>
      <c r="K84">
        <v>54.150796460176991</v>
      </c>
      <c r="L84">
        <v>1</v>
      </c>
      <c r="M84">
        <v>0.98153305093609455</v>
      </c>
      <c r="N84" s="17" t="s">
        <v>1335</v>
      </c>
    </row>
    <row r="85" spans="1:14" x14ac:dyDescent="0.3">
      <c r="A85">
        <v>33257</v>
      </c>
      <c r="B85">
        <v>2014</v>
      </c>
      <c r="C85" t="s">
        <v>1017</v>
      </c>
      <c r="D85">
        <v>10</v>
      </c>
      <c r="E85" s="13">
        <v>1627.97999999999</v>
      </c>
      <c r="F85" s="14">
        <v>30.05</v>
      </c>
      <c r="G85" s="12">
        <v>1597.9299999999901</v>
      </c>
      <c r="H85" s="12">
        <v>1597.9299999999901</v>
      </c>
      <c r="I85">
        <v>1</v>
      </c>
      <c r="J85">
        <v>1.8458457720610933E-2</v>
      </c>
      <c r="K85">
        <v>54.175707154741765</v>
      </c>
      <c r="L85">
        <v>1</v>
      </c>
      <c r="M85">
        <v>0.98154154227938906</v>
      </c>
      <c r="N85" s="17" t="s">
        <v>1335</v>
      </c>
    </row>
    <row r="86" spans="1:14" x14ac:dyDescent="0.3">
      <c r="A86">
        <v>30397</v>
      </c>
      <c r="B86">
        <v>2010</v>
      </c>
      <c r="C86" t="s">
        <v>1017</v>
      </c>
      <c r="D86">
        <v>10</v>
      </c>
      <c r="E86" s="13">
        <v>1390.12</v>
      </c>
      <c r="F86" s="14">
        <v>25.65</v>
      </c>
      <c r="G86" s="12">
        <v>1364.46999999999</v>
      </c>
      <c r="H86" s="12">
        <v>1364.46999999999</v>
      </c>
      <c r="I86">
        <v>1</v>
      </c>
      <c r="J86">
        <v>1.8451644462348576E-2</v>
      </c>
      <c r="K86">
        <v>54.19571150097466</v>
      </c>
      <c r="L86">
        <v>1</v>
      </c>
      <c r="M86">
        <v>0.9815483555376443</v>
      </c>
      <c r="N86" s="17" t="s">
        <v>1335</v>
      </c>
    </row>
    <row r="87" spans="1:14" x14ac:dyDescent="0.3">
      <c r="A87">
        <v>31827</v>
      </c>
      <c r="B87">
        <v>2012</v>
      </c>
      <c r="C87" t="s">
        <v>1017</v>
      </c>
      <c r="D87">
        <v>10</v>
      </c>
      <c r="E87" s="13">
        <v>1413.67</v>
      </c>
      <c r="F87" s="14">
        <v>25.91</v>
      </c>
      <c r="G87" s="12">
        <v>1387.76</v>
      </c>
      <c r="H87" s="12">
        <v>1387.76</v>
      </c>
      <c r="I87">
        <v>1</v>
      </c>
      <c r="J87">
        <v>1.8328181258709598E-2</v>
      </c>
      <c r="K87">
        <v>54.560787340795059</v>
      </c>
      <c r="L87">
        <v>1</v>
      </c>
      <c r="M87">
        <v>0.98167181874129039</v>
      </c>
      <c r="N87" s="17" t="s">
        <v>1335</v>
      </c>
    </row>
    <row r="88" spans="1:14" x14ac:dyDescent="0.3">
      <c r="A88">
        <v>35402</v>
      </c>
      <c r="B88">
        <v>2017</v>
      </c>
      <c r="C88" t="s">
        <v>1017</v>
      </c>
      <c r="D88">
        <v>10</v>
      </c>
      <c r="E88" s="13">
        <v>1376.4</v>
      </c>
      <c r="F88" s="14">
        <v>25.15</v>
      </c>
      <c r="G88" s="12">
        <v>1351.25</v>
      </c>
      <c r="H88" s="12">
        <v>1351.25</v>
      </c>
      <c r="I88">
        <v>1</v>
      </c>
      <c r="J88">
        <v>1.8272304562627142E-2</v>
      </c>
      <c r="K88">
        <v>54.727634194831019</v>
      </c>
      <c r="L88">
        <v>1</v>
      </c>
      <c r="M88">
        <v>0.98172769543737282</v>
      </c>
      <c r="N88" s="17" t="s">
        <v>1335</v>
      </c>
    </row>
    <row r="89" spans="1:14" x14ac:dyDescent="0.3">
      <c r="A89">
        <v>33972</v>
      </c>
      <c r="B89">
        <v>2015</v>
      </c>
      <c r="C89" t="s">
        <v>1017</v>
      </c>
      <c r="D89">
        <v>10</v>
      </c>
      <c r="E89" s="13">
        <v>1249.05</v>
      </c>
      <c r="F89" s="14">
        <v>22.75</v>
      </c>
      <c r="G89" s="12">
        <v>1226.3</v>
      </c>
      <c r="H89" s="12">
        <v>1226.3</v>
      </c>
      <c r="I89">
        <v>1</v>
      </c>
      <c r="J89">
        <v>1.8213842520315441E-2</v>
      </c>
      <c r="K89">
        <v>54.903296703296704</v>
      </c>
      <c r="L89">
        <v>1</v>
      </c>
      <c r="M89">
        <v>0.98178615747968456</v>
      </c>
      <c r="N89" s="17" t="s">
        <v>1335</v>
      </c>
    </row>
    <row r="90" spans="1:14" x14ac:dyDescent="0.3">
      <c r="A90">
        <v>32542</v>
      </c>
      <c r="B90">
        <v>2013</v>
      </c>
      <c r="C90" t="s">
        <v>1017</v>
      </c>
      <c r="D90">
        <v>10</v>
      </c>
      <c r="E90" s="13">
        <v>1397.09</v>
      </c>
      <c r="F90" s="14">
        <v>25.3</v>
      </c>
      <c r="G90" s="12">
        <v>1371.79</v>
      </c>
      <c r="H90" s="12">
        <v>1371.79</v>
      </c>
      <c r="I90">
        <v>1</v>
      </c>
      <c r="J90">
        <v>1.810906956602653E-2</v>
      </c>
      <c r="K90">
        <v>55.220948616600786</v>
      </c>
      <c r="L90">
        <v>1</v>
      </c>
      <c r="M90">
        <v>0.98189093043397346</v>
      </c>
      <c r="N90" s="17" t="s">
        <v>1335</v>
      </c>
    </row>
    <row r="91" spans="1:14" x14ac:dyDescent="0.3">
      <c r="A91">
        <v>36117</v>
      </c>
      <c r="B91">
        <v>2018</v>
      </c>
      <c r="C91" t="s">
        <v>1017</v>
      </c>
      <c r="D91">
        <v>10</v>
      </c>
      <c r="E91" s="13">
        <v>1433.2</v>
      </c>
      <c r="F91" s="14">
        <v>25.93</v>
      </c>
      <c r="G91" s="12">
        <v>1407.27</v>
      </c>
      <c r="H91" s="12">
        <v>1407.27</v>
      </c>
      <c r="I91">
        <v>1</v>
      </c>
      <c r="J91">
        <v>1.8092380686575496E-2</v>
      </c>
      <c r="K91">
        <v>55.271885846509839</v>
      </c>
      <c r="L91">
        <v>1</v>
      </c>
      <c r="M91">
        <v>0.98190761931342441</v>
      </c>
      <c r="N91" s="17" t="s">
        <v>1335</v>
      </c>
    </row>
    <row r="92" spans="1:14" x14ac:dyDescent="0.3">
      <c r="A92">
        <v>34687</v>
      </c>
      <c r="B92">
        <v>2016</v>
      </c>
      <c r="C92" t="s">
        <v>1017</v>
      </c>
      <c r="D92">
        <v>10</v>
      </c>
      <c r="E92" s="13">
        <v>1197.76999999999</v>
      </c>
      <c r="F92" s="14">
        <v>21.56</v>
      </c>
      <c r="G92" s="12">
        <v>1176.20999999999</v>
      </c>
      <c r="H92" s="12">
        <v>1176.20999999999</v>
      </c>
      <c r="I92">
        <v>1</v>
      </c>
      <c r="J92">
        <v>1.8000116883876018E-2</v>
      </c>
      <c r="K92">
        <v>55.555194805194347</v>
      </c>
      <c r="L92">
        <v>1</v>
      </c>
      <c r="M92">
        <v>0.98199988311612407</v>
      </c>
      <c r="N92" s="17" t="s">
        <v>1335</v>
      </c>
    </row>
    <row r="93" spans="1:14" x14ac:dyDescent="0.3">
      <c r="A93">
        <v>36832</v>
      </c>
      <c r="B93">
        <v>2019</v>
      </c>
      <c r="C93" t="s">
        <v>1017</v>
      </c>
      <c r="D93">
        <v>10</v>
      </c>
      <c r="E93" s="13">
        <v>1275.56</v>
      </c>
      <c r="F93" s="14">
        <v>22.72</v>
      </c>
      <c r="G93" s="12">
        <v>1252.8399999999999</v>
      </c>
      <c r="H93" s="12">
        <v>1252.8399999999999</v>
      </c>
      <c r="I93">
        <v>1</v>
      </c>
      <c r="J93">
        <v>1.7811784627928127E-2</v>
      </c>
      <c r="K93">
        <v>56.142605633802816</v>
      </c>
      <c r="L93">
        <v>1</v>
      </c>
      <c r="M93">
        <v>0.9821882153720719</v>
      </c>
      <c r="N93" s="17" t="s">
        <v>1335</v>
      </c>
    </row>
    <row r="94" spans="1:14" x14ac:dyDescent="0.3">
      <c r="A94">
        <v>31118</v>
      </c>
      <c r="B94">
        <v>2011</v>
      </c>
      <c r="C94" t="s">
        <v>1028</v>
      </c>
      <c r="D94">
        <v>10</v>
      </c>
      <c r="E94" s="13">
        <v>1392.71</v>
      </c>
      <c r="F94" s="14">
        <v>24.6</v>
      </c>
      <c r="G94" s="12">
        <v>1368.11</v>
      </c>
      <c r="H94" s="12">
        <v>1368.11</v>
      </c>
      <c r="I94">
        <v>1</v>
      </c>
      <c r="J94">
        <v>1.7663404441699997E-2</v>
      </c>
      <c r="K94">
        <v>56.614227642276418</v>
      </c>
      <c r="L94">
        <v>1</v>
      </c>
      <c r="M94">
        <v>0.98233659555829989</v>
      </c>
      <c r="N94" s="17" t="s">
        <v>1335</v>
      </c>
    </row>
    <row r="95" spans="1:14" x14ac:dyDescent="0.3">
      <c r="A95">
        <v>30403</v>
      </c>
      <c r="B95">
        <v>2010</v>
      </c>
      <c r="C95" t="s">
        <v>1028</v>
      </c>
      <c r="D95">
        <v>10</v>
      </c>
      <c r="E95" s="13">
        <v>1238.03</v>
      </c>
      <c r="F95" s="14">
        <v>21.65</v>
      </c>
      <c r="G95" s="12">
        <v>1216.3799999999901</v>
      </c>
      <c r="H95" s="12">
        <v>1216.3799999999901</v>
      </c>
      <c r="I95">
        <v>1</v>
      </c>
      <c r="J95">
        <v>1.7487459916157119E-2</v>
      </c>
      <c r="K95">
        <v>57.183833718244806</v>
      </c>
      <c r="L95">
        <v>1</v>
      </c>
      <c r="M95">
        <v>0.98251254008383493</v>
      </c>
      <c r="N95" s="17" t="s">
        <v>1335</v>
      </c>
    </row>
    <row r="96" spans="1:14" x14ac:dyDescent="0.3">
      <c r="A96">
        <v>33263</v>
      </c>
      <c r="B96">
        <v>2014</v>
      </c>
      <c r="C96" t="s">
        <v>1028</v>
      </c>
      <c r="D96">
        <v>10</v>
      </c>
      <c r="E96" s="13">
        <v>1341.94</v>
      </c>
      <c r="F96" s="14">
        <v>22.61</v>
      </c>
      <c r="G96" s="12">
        <v>1319.33</v>
      </c>
      <c r="H96" s="12">
        <v>1319.33</v>
      </c>
      <c r="I96">
        <v>1</v>
      </c>
      <c r="J96">
        <v>1.6848741374428065E-2</v>
      </c>
      <c r="K96">
        <v>59.351614329942507</v>
      </c>
      <c r="L96">
        <v>1</v>
      </c>
      <c r="M96">
        <v>0.98315125862557184</v>
      </c>
      <c r="N96" s="17" t="s">
        <v>1335</v>
      </c>
    </row>
    <row r="97" spans="1:14" x14ac:dyDescent="0.3">
      <c r="A97">
        <v>36838</v>
      </c>
      <c r="B97">
        <v>2019</v>
      </c>
      <c r="C97" t="s">
        <v>1028</v>
      </c>
      <c r="D97">
        <v>10</v>
      </c>
      <c r="E97" s="13">
        <v>981.76</v>
      </c>
      <c r="F97" s="14">
        <v>16.29</v>
      </c>
      <c r="G97" s="12">
        <v>965.47</v>
      </c>
      <c r="H97" s="12">
        <v>965.47</v>
      </c>
      <c r="I97">
        <v>1</v>
      </c>
      <c r="J97">
        <v>1.6592649934810952E-2</v>
      </c>
      <c r="K97">
        <v>60.26764886433395</v>
      </c>
      <c r="L97">
        <v>1</v>
      </c>
      <c r="M97">
        <v>0.98340735006518909</v>
      </c>
      <c r="N97" s="17" t="s">
        <v>1335</v>
      </c>
    </row>
    <row r="98" spans="1:14" x14ac:dyDescent="0.3">
      <c r="A98">
        <v>36123</v>
      </c>
      <c r="B98">
        <v>2018</v>
      </c>
      <c r="C98" t="s">
        <v>1028</v>
      </c>
      <c r="D98">
        <v>10</v>
      </c>
      <c r="E98" s="13">
        <v>1136.6499999999901</v>
      </c>
      <c r="F98" s="14">
        <v>18.77</v>
      </c>
      <c r="G98" s="12">
        <v>1117.8799999999901</v>
      </c>
      <c r="H98" s="12">
        <v>1117.8799999999901</v>
      </c>
      <c r="I98">
        <v>1</v>
      </c>
      <c r="J98">
        <v>1.6513438613469548E-2</v>
      </c>
      <c r="K98">
        <v>60.556739477889721</v>
      </c>
      <c r="L98">
        <v>1</v>
      </c>
      <c r="M98">
        <v>0.98348656138653046</v>
      </c>
      <c r="N98" s="17" t="s">
        <v>1335</v>
      </c>
    </row>
    <row r="99" spans="1:14" x14ac:dyDescent="0.3">
      <c r="A99">
        <v>31833</v>
      </c>
      <c r="B99">
        <v>2012</v>
      </c>
      <c r="C99" t="s">
        <v>1028</v>
      </c>
      <c r="D99">
        <v>10</v>
      </c>
      <c r="E99" s="13">
        <v>1170.29</v>
      </c>
      <c r="F99" s="14">
        <v>19</v>
      </c>
      <c r="G99" s="12">
        <v>1151.29</v>
      </c>
      <c r="H99" s="12">
        <v>1151.29</v>
      </c>
      <c r="I99">
        <v>1</v>
      </c>
      <c r="J99">
        <v>1.6235292107084569E-2</v>
      </c>
      <c r="K99">
        <v>61.594210526315784</v>
      </c>
      <c r="L99">
        <v>1</v>
      </c>
      <c r="M99">
        <v>0.98376470789291548</v>
      </c>
      <c r="N99" s="17" t="s">
        <v>1335</v>
      </c>
    </row>
    <row r="100" spans="1:14" x14ac:dyDescent="0.3">
      <c r="A100">
        <v>35408</v>
      </c>
      <c r="B100">
        <v>2017</v>
      </c>
      <c r="C100" t="s">
        <v>1028</v>
      </c>
      <c r="D100">
        <v>10</v>
      </c>
      <c r="E100" s="13">
        <v>1077.3</v>
      </c>
      <c r="F100" s="14">
        <v>17.43</v>
      </c>
      <c r="G100" s="12">
        <v>1059.8699999999999</v>
      </c>
      <c r="H100" s="12">
        <v>1059.8699999999999</v>
      </c>
      <c r="I100">
        <v>1</v>
      </c>
      <c r="J100">
        <v>1.6179337231968811E-2</v>
      </c>
      <c r="K100">
        <v>61.807228915662648</v>
      </c>
      <c r="L100">
        <v>1</v>
      </c>
      <c r="M100">
        <v>0.98382066276803115</v>
      </c>
      <c r="N100" s="17" t="s">
        <v>1335</v>
      </c>
    </row>
    <row r="101" spans="1:14" x14ac:dyDescent="0.3">
      <c r="A101">
        <v>32548</v>
      </c>
      <c r="B101">
        <v>2013</v>
      </c>
      <c r="C101" t="s">
        <v>1028</v>
      </c>
      <c r="D101">
        <v>10</v>
      </c>
      <c r="E101" s="13">
        <v>1177.1400000000001</v>
      </c>
      <c r="F101" s="14">
        <v>18.88</v>
      </c>
      <c r="G101" s="12">
        <v>1158.26</v>
      </c>
      <c r="H101" s="12">
        <v>1158.26</v>
      </c>
      <c r="I101">
        <v>1</v>
      </c>
      <c r="J101">
        <v>1.6038873880761844E-2</v>
      </c>
      <c r="K101">
        <v>62.348516949152554</v>
      </c>
      <c r="L101">
        <v>1</v>
      </c>
      <c r="M101">
        <v>0.98396112611923803</v>
      </c>
      <c r="N101" s="17" t="s">
        <v>1335</v>
      </c>
    </row>
    <row r="102" spans="1:14" x14ac:dyDescent="0.3">
      <c r="A102">
        <v>33978</v>
      </c>
      <c r="B102">
        <v>2015</v>
      </c>
      <c r="C102" t="s">
        <v>1028</v>
      </c>
      <c r="D102">
        <v>10</v>
      </c>
      <c r="E102" s="13">
        <v>922.57999999999902</v>
      </c>
      <c r="F102" s="14">
        <v>14.1</v>
      </c>
      <c r="G102" s="12">
        <v>908.479999999999</v>
      </c>
      <c r="H102" s="12">
        <v>908.479999999999</v>
      </c>
      <c r="I102">
        <v>1</v>
      </c>
      <c r="J102">
        <v>1.5283227470788457E-2</v>
      </c>
      <c r="K102">
        <v>65.431205673758797</v>
      </c>
      <c r="L102">
        <v>1</v>
      </c>
      <c r="M102">
        <v>0.98471677252921153</v>
      </c>
      <c r="N102" s="17" t="s">
        <v>1335</v>
      </c>
    </row>
    <row r="103" spans="1:14" x14ac:dyDescent="0.3">
      <c r="A103">
        <v>34693</v>
      </c>
      <c r="B103">
        <v>2016</v>
      </c>
      <c r="C103" t="s">
        <v>1028</v>
      </c>
      <c r="D103">
        <v>10</v>
      </c>
      <c r="E103" s="13">
        <v>883.349999999999</v>
      </c>
      <c r="F103" s="14">
        <v>13.47</v>
      </c>
      <c r="G103" s="12">
        <v>869.87999999999897</v>
      </c>
      <c r="H103" s="12">
        <v>869.87999999999897</v>
      </c>
      <c r="I103">
        <v>1</v>
      </c>
      <c r="J103">
        <v>1.5248768891153015E-2</v>
      </c>
      <c r="K103">
        <v>65.579064587973193</v>
      </c>
      <c r="L103">
        <v>1</v>
      </c>
      <c r="M103">
        <v>0.98475123110884699</v>
      </c>
      <c r="N103" s="17" t="s">
        <v>1335</v>
      </c>
    </row>
    <row r="104" spans="1:14" x14ac:dyDescent="0.3">
      <c r="A104">
        <v>31122</v>
      </c>
      <c r="B104">
        <v>2011</v>
      </c>
      <c r="C104" t="s">
        <v>1035</v>
      </c>
      <c r="D104">
        <v>10</v>
      </c>
      <c r="E104" s="13">
        <v>1392.71</v>
      </c>
      <c r="F104" s="14">
        <v>24.6</v>
      </c>
      <c r="G104" s="12">
        <v>1368.11</v>
      </c>
      <c r="H104" s="12">
        <v>1368.11</v>
      </c>
      <c r="I104">
        <v>1</v>
      </c>
      <c r="J104">
        <v>1.7663404441699997E-2</v>
      </c>
      <c r="K104">
        <v>56.614227642276418</v>
      </c>
      <c r="L104">
        <v>1</v>
      </c>
      <c r="M104">
        <v>0.98233659555829989</v>
      </c>
      <c r="N104" s="17" t="s">
        <v>1335</v>
      </c>
    </row>
    <row r="105" spans="1:14" x14ac:dyDescent="0.3">
      <c r="A105">
        <v>30407</v>
      </c>
      <c r="B105">
        <v>2010</v>
      </c>
      <c r="C105" t="s">
        <v>1035</v>
      </c>
      <c r="D105">
        <v>10</v>
      </c>
      <c r="E105" s="13">
        <v>1238.03</v>
      </c>
      <c r="F105" s="14">
        <v>21.65</v>
      </c>
      <c r="G105" s="12">
        <v>1216.3799999999901</v>
      </c>
      <c r="H105" s="12">
        <v>1216.3799999999901</v>
      </c>
      <c r="I105">
        <v>1</v>
      </c>
      <c r="J105">
        <v>1.7487459916157119E-2</v>
      </c>
      <c r="K105">
        <v>57.183833718244806</v>
      </c>
      <c r="L105">
        <v>1</v>
      </c>
      <c r="M105">
        <v>0.98251254008383493</v>
      </c>
      <c r="N105" s="17" t="s">
        <v>1335</v>
      </c>
    </row>
    <row r="106" spans="1:14" x14ac:dyDescent="0.3">
      <c r="A106">
        <v>33267</v>
      </c>
      <c r="B106">
        <v>2014</v>
      </c>
      <c r="C106" t="s">
        <v>1035</v>
      </c>
      <c r="D106">
        <v>10</v>
      </c>
      <c r="E106" s="13">
        <v>1341.94</v>
      </c>
      <c r="F106" s="14">
        <v>22.61</v>
      </c>
      <c r="G106" s="12">
        <v>1319.33</v>
      </c>
      <c r="H106" s="12">
        <v>1319.33</v>
      </c>
      <c r="I106">
        <v>1</v>
      </c>
      <c r="J106">
        <v>1.6848741374428065E-2</v>
      </c>
      <c r="K106">
        <v>59.351614329942507</v>
      </c>
      <c r="L106">
        <v>1</v>
      </c>
      <c r="M106">
        <v>0.98315125862557184</v>
      </c>
      <c r="N106" s="17" t="s">
        <v>1335</v>
      </c>
    </row>
    <row r="107" spans="1:14" x14ac:dyDescent="0.3">
      <c r="A107">
        <v>36842</v>
      </c>
      <c r="B107">
        <v>2019</v>
      </c>
      <c r="C107" t="s">
        <v>1035</v>
      </c>
      <c r="D107">
        <v>10</v>
      </c>
      <c r="E107" s="13">
        <v>981.76</v>
      </c>
      <c r="F107" s="14">
        <v>16.29</v>
      </c>
      <c r="G107" s="12">
        <v>965.47</v>
      </c>
      <c r="H107" s="12">
        <v>965.47</v>
      </c>
      <c r="I107">
        <v>1</v>
      </c>
      <c r="J107">
        <v>1.6592649934810952E-2</v>
      </c>
      <c r="K107">
        <v>60.26764886433395</v>
      </c>
      <c r="L107">
        <v>1</v>
      </c>
      <c r="M107">
        <v>0.98340735006518909</v>
      </c>
      <c r="N107" s="17" t="s">
        <v>1335</v>
      </c>
    </row>
    <row r="108" spans="1:14" x14ac:dyDescent="0.3">
      <c r="A108">
        <v>36127</v>
      </c>
      <c r="B108">
        <v>2018</v>
      </c>
      <c r="C108" t="s">
        <v>1035</v>
      </c>
      <c r="D108">
        <v>10</v>
      </c>
      <c r="E108" s="13">
        <v>1136.6499999999901</v>
      </c>
      <c r="F108" s="14">
        <v>18.77</v>
      </c>
      <c r="G108" s="12">
        <v>1117.8799999999901</v>
      </c>
      <c r="H108" s="12">
        <v>1117.8799999999901</v>
      </c>
      <c r="I108">
        <v>1</v>
      </c>
      <c r="J108">
        <v>1.6513438613469548E-2</v>
      </c>
      <c r="K108">
        <v>60.556739477889721</v>
      </c>
      <c r="L108">
        <v>1</v>
      </c>
      <c r="M108">
        <v>0.98348656138653046</v>
      </c>
      <c r="N108" s="17" t="s">
        <v>1335</v>
      </c>
    </row>
    <row r="109" spans="1:14" x14ac:dyDescent="0.3">
      <c r="A109">
        <v>31837</v>
      </c>
      <c r="B109">
        <v>2012</v>
      </c>
      <c r="C109" t="s">
        <v>1035</v>
      </c>
      <c r="D109">
        <v>10</v>
      </c>
      <c r="E109" s="13">
        <v>1170.29</v>
      </c>
      <c r="F109" s="14">
        <v>19</v>
      </c>
      <c r="G109" s="12">
        <v>1151.29</v>
      </c>
      <c r="H109" s="12">
        <v>1151.29</v>
      </c>
      <c r="I109">
        <v>1</v>
      </c>
      <c r="J109">
        <v>1.6235292107084569E-2</v>
      </c>
      <c r="K109">
        <v>61.594210526315784</v>
      </c>
      <c r="L109">
        <v>1</v>
      </c>
      <c r="M109">
        <v>0.98376470789291548</v>
      </c>
      <c r="N109" s="17" t="s">
        <v>1335</v>
      </c>
    </row>
    <row r="110" spans="1:14" x14ac:dyDescent="0.3">
      <c r="A110">
        <v>35412</v>
      </c>
      <c r="B110">
        <v>2017</v>
      </c>
      <c r="C110" t="s">
        <v>1035</v>
      </c>
      <c r="D110">
        <v>10</v>
      </c>
      <c r="E110" s="13">
        <v>1077.3</v>
      </c>
      <c r="F110" s="14">
        <v>17.43</v>
      </c>
      <c r="G110" s="12">
        <v>1059.8699999999999</v>
      </c>
      <c r="H110" s="12">
        <v>1059.8699999999999</v>
      </c>
      <c r="I110">
        <v>1</v>
      </c>
      <c r="J110">
        <v>1.6179337231968811E-2</v>
      </c>
      <c r="K110">
        <v>61.807228915662648</v>
      </c>
      <c r="L110">
        <v>1</v>
      </c>
      <c r="M110">
        <v>0.98382066276803115</v>
      </c>
      <c r="N110" s="17" t="s">
        <v>1335</v>
      </c>
    </row>
    <row r="111" spans="1:14" x14ac:dyDescent="0.3">
      <c r="A111">
        <v>32552</v>
      </c>
      <c r="B111">
        <v>2013</v>
      </c>
      <c r="C111" t="s">
        <v>1035</v>
      </c>
      <c r="D111">
        <v>10</v>
      </c>
      <c r="E111" s="13">
        <v>1177.1400000000001</v>
      </c>
      <c r="F111" s="14">
        <v>18.88</v>
      </c>
      <c r="G111" s="12">
        <v>1158.26</v>
      </c>
      <c r="H111" s="12">
        <v>1158.26</v>
      </c>
      <c r="I111">
        <v>1</v>
      </c>
      <c r="J111">
        <v>1.6038873880761844E-2</v>
      </c>
      <c r="K111">
        <v>62.348516949152554</v>
      </c>
      <c r="L111">
        <v>1</v>
      </c>
      <c r="M111">
        <v>0.98396112611923803</v>
      </c>
      <c r="N111" s="17" t="s">
        <v>1335</v>
      </c>
    </row>
    <row r="112" spans="1:14" x14ac:dyDescent="0.3">
      <c r="A112">
        <v>33982</v>
      </c>
      <c r="B112">
        <v>2015</v>
      </c>
      <c r="C112" t="s">
        <v>1035</v>
      </c>
      <c r="D112">
        <v>10</v>
      </c>
      <c r="E112" s="13">
        <v>922.57999999999902</v>
      </c>
      <c r="F112" s="14">
        <v>14.1</v>
      </c>
      <c r="G112" s="12">
        <v>908.479999999999</v>
      </c>
      <c r="H112" s="12">
        <v>908.479999999999</v>
      </c>
      <c r="I112">
        <v>1</v>
      </c>
      <c r="J112">
        <v>1.5283227470788457E-2</v>
      </c>
      <c r="K112">
        <v>65.431205673758797</v>
      </c>
      <c r="L112">
        <v>1</v>
      </c>
      <c r="M112">
        <v>0.98471677252921153</v>
      </c>
      <c r="N112" s="17" t="s">
        <v>1335</v>
      </c>
    </row>
    <row r="113" spans="1:14" x14ac:dyDescent="0.3">
      <c r="A113">
        <v>34697</v>
      </c>
      <c r="B113">
        <v>2016</v>
      </c>
      <c r="C113" t="s">
        <v>1035</v>
      </c>
      <c r="D113">
        <v>10</v>
      </c>
      <c r="E113" s="13">
        <v>883.349999999999</v>
      </c>
      <c r="F113" s="14">
        <v>13.47</v>
      </c>
      <c r="G113" s="12">
        <v>869.87999999999897</v>
      </c>
      <c r="H113" s="12">
        <v>869.87999999999897</v>
      </c>
      <c r="I113">
        <v>1</v>
      </c>
      <c r="J113">
        <v>1.5248768891153015E-2</v>
      </c>
      <c r="K113">
        <v>65.579064587973193</v>
      </c>
      <c r="L113">
        <v>1</v>
      </c>
      <c r="M113">
        <v>0.98475123110884699</v>
      </c>
      <c r="N113" s="17" t="s">
        <v>1335</v>
      </c>
    </row>
    <row r="114" spans="1:14" x14ac:dyDescent="0.3">
      <c r="A114">
        <v>34268</v>
      </c>
      <c r="B114">
        <v>2016</v>
      </c>
      <c r="C114" t="s">
        <v>249</v>
      </c>
      <c r="D114">
        <v>15</v>
      </c>
      <c r="E114" s="13">
        <v>0</v>
      </c>
      <c r="F114" s="14">
        <v>5.7569999999999997</v>
      </c>
      <c r="G114" s="12">
        <v>-5.7569999999999997</v>
      </c>
      <c r="H114" s="12">
        <v>5.7569999999999997</v>
      </c>
      <c r="K114">
        <v>0</v>
      </c>
      <c r="L114">
        <v>0</v>
      </c>
      <c r="M114">
        <v>1</v>
      </c>
      <c r="N114" s="17" t="s">
        <v>1354</v>
      </c>
    </row>
    <row r="115" spans="1:14" x14ac:dyDescent="0.3">
      <c r="A115">
        <v>35698</v>
      </c>
      <c r="B115">
        <v>2018</v>
      </c>
      <c r="C115" t="s">
        <v>249</v>
      </c>
      <c r="D115">
        <v>15</v>
      </c>
      <c r="E115" s="13">
        <v>0</v>
      </c>
      <c r="F115" s="14">
        <v>5.7590000000000003</v>
      </c>
      <c r="G115" s="12">
        <v>-5.7590000000000003</v>
      </c>
      <c r="H115" s="12">
        <v>5.7590000000000003</v>
      </c>
      <c r="K115">
        <v>0</v>
      </c>
      <c r="L115">
        <v>0</v>
      </c>
      <c r="M115">
        <v>1</v>
      </c>
      <c r="N115" s="17" t="s">
        <v>1354</v>
      </c>
    </row>
    <row r="116" spans="1:14" x14ac:dyDescent="0.3">
      <c r="A116">
        <v>33553</v>
      </c>
      <c r="B116">
        <v>2015</v>
      </c>
      <c r="C116" t="s">
        <v>249</v>
      </c>
      <c r="D116">
        <v>15</v>
      </c>
      <c r="E116" s="13">
        <v>0</v>
      </c>
      <c r="F116" s="14">
        <v>5.7619999999999996</v>
      </c>
      <c r="G116" s="12">
        <v>-5.7619999999999996</v>
      </c>
      <c r="H116" s="12">
        <v>5.7619999999999996</v>
      </c>
      <c r="K116">
        <v>0</v>
      </c>
      <c r="L116">
        <v>0</v>
      </c>
      <c r="M116">
        <v>1</v>
      </c>
      <c r="N116" s="17" t="s">
        <v>1354</v>
      </c>
    </row>
    <row r="117" spans="1:14" x14ac:dyDescent="0.3">
      <c r="A117">
        <v>32123</v>
      </c>
      <c r="B117">
        <v>2013</v>
      </c>
      <c r="C117" t="s">
        <v>249</v>
      </c>
      <c r="D117">
        <v>15</v>
      </c>
      <c r="E117" s="13">
        <v>0</v>
      </c>
      <c r="F117" s="14">
        <v>5.7629999999999999</v>
      </c>
      <c r="G117" s="12">
        <v>-5.7629999999999999</v>
      </c>
      <c r="H117" s="12">
        <v>5.7629999999999999</v>
      </c>
      <c r="K117">
        <v>0</v>
      </c>
      <c r="L117">
        <v>0</v>
      </c>
      <c r="M117">
        <v>1</v>
      </c>
      <c r="N117" s="17" t="s">
        <v>1354</v>
      </c>
    </row>
    <row r="118" spans="1:14" x14ac:dyDescent="0.3">
      <c r="A118">
        <v>31408</v>
      </c>
      <c r="B118">
        <v>2012</v>
      </c>
      <c r="C118" t="s">
        <v>249</v>
      </c>
      <c r="D118">
        <v>15</v>
      </c>
      <c r="E118" s="13">
        <v>0</v>
      </c>
      <c r="F118" s="14">
        <v>5.7670000000000003</v>
      </c>
      <c r="G118" s="12">
        <v>-5.7670000000000003</v>
      </c>
      <c r="H118" s="12">
        <v>5.7670000000000003</v>
      </c>
      <c r="K118">
        <v>0</v>
      </c>
      <c r="L118">
        <v>0</v>
      </c>
      <c r="M118">
        <v>1</v>
      </c>
      <c r="N118" s="17" t="s">
        <v>1354</v>
      </c>
    </row>
    <row r="119" spans="1:14" x14ac:dyDescent="0.3">
      <c r="A119">
        <v>30693</v>
      </c>
      <c r="B119">
        <v>2011</v>
      </c>
      <c r="C119" t="s">
        <v>249</v>
      </c>
      <c r="D119">
        <v>15</v>
      </c>
      <c r="E119" s="13">
        <v>0</v>
      </c>
      <c r="F119" s="14">
        <v>5.77</v>
      </c>
      <c r="G119" s="12">
        <v>-5.77</v>
      </c>
      <c r="H119" s="12">
        <v>5.77</v>
      </c>
      <c r="K119">
        <v>0</v>
      </c>
      <c r="L119">
        <v>0</v>
      </c>
      <c r="M119">
        <v>1</v>
      </c>
      <c r="N119" s="17" t="s">
        <v>1354</v>
      </c>
    </row>
    <row r="120" spans="1:14" x14ac:dyDescent="0.3">
      <c r="A120">
        <v>29978</v>
      </c>
      <c r="B120">
        <v>2010</v>
      </c>
      <c r="C120" t="s">
        <v>249</v>
      </c>
      <c r="D120">
        <v>15</v>
      </c>
      <c r="E120" s="13">
        <v>0</v>
      </c>
      <c r="F120" s="14">
        <v>5.7750000000000004</v>
      </c>
      <c r="G120" s="12">
        <v>-5.7750000000000004</v>
      </c>
      <c r="H120" s="12">
        <v>5.7750000000000004</v>
      </c>
      <c r="K120">
        <v>0</v>
      </c>
      <c r="L120">
        <v>0</v>
      </c>
      <c r="M120">
        <v>1</v>
      </c>
      <c r="N120" s="17" t="s">
        <v>1354</v>
      </c>
    </row>
    <row r="121" spans="1:14" x14ac:dyDescent="0.3">
      <c r="A121">
        <v>29313</v>
      </c>
      <c r="B121">
        <v>2009</v>
      </c>
      <c r="C121" t="s">
        <v>249</v>
      </c>
      <c r="D121">
        <v>15</v>
      </c>
      <c r="E121" s="13">
        <v>0</v>
      </c>
      <c r="F121" s="14">
        <v>5.7770000000000001</v>
      </c>
      <c r="G121" s="12">
        <v>-5.7770000000000001</v>
      </c>
      <c r="H121" s="12">
        <v>5.7770000000000001</v>
      </c>
      <c r="K121">
        <v>0</v>
      </c>
      <c r="L121">
        <v>0</v>
      </c>
      <c r="M121">
        <v>1</v>
      </c>
      <c r="N121" s="17" t="s">
        <v>1354</v>
      </c>
    </row>
    <row r="122" spans="1:14" x14ac:dyDescent="0.3">
      <c r="A122">
        <v>28656</v>
      </c>
      <c r="B122">
        <v>2008</v>
      </c>
      <c r="C122" t="s">
        <v>249</v>
      </c>
      <c r="D122">
        <v>15</v>
      </c>
      <c r="E122" s="13">
        <v>0</v>
      </c>
      <c r="F122" s="14">
        <v>5.78</v>
      </c>
      <c r="G122" s="12">
        <v>-5.78</v>
      </c>
      <c r="H122" s="12">
        <v>5.78</v>
      </c>
      <c r="K122">
        <v>0</v>
      </c>
      <c r="L122">
        <v>0</v>
      </c>
      <c r="M122">
        <v>1</v>
      </c>
      <c r="N122" s="17" t="s">
        <v>1354</v>
      </c>
    </row>
    <row r="123" spans="1:14" x14ac:dyDescent="0.3">
      <c r="A123">
        <v>27999</v>
      </c>
      <c r="B123">
        <v>2007</v>
      </c>
      <c r="C123" t="s">
        <v>249</v>
      </c>
      <c r="D123">
        <v>15</v>
      </c>
      <c r="E123" s="13">
        <v>0</v>
      </c>
      <c r="F123" s="14">
        <v>5.7839999999999998</v>
      </c>
      <c r="G123" s="12">
        <v>-5.7839999999999998</v>
      </c>
      <c r="H123" s="12">
        <v>5.7839999999999998</v>
      </c>
      <c r="K123">
        <v>0</v>
      </c>
      <c r="L123">
        <v>0</v>
      </c>
      <c r="M123">
        <v>1</v>
      </c>
      <c r="N123" s="17" t="s">
        <v>1354</v>
      </c>
    </row>
    <row r="124" spans="1:14" x14ac:dyDescent="0.3">
      <c r="A124">
        <v>27342</v>
      </c>
      <c r="B124">
        <v>2006</v>
      </c>
      <c r="C124" t="s">
        <v>249</v>
      </c>
      <c r="D124">
        <v>15</v>
      </c>
      <c r="E124" s="13">
        <v>0</v>
      </c>
      <c r="F124" s="14">
        <v>5.8029999999999999</v>
      </c>
      <c r="G124" s="12">
        <v>-5.8029999999999999</v>
      </c>
      <c r="H124" s="12">
        <v>5.8029999999999999</v>
      </c>
      <c r="K124">
        <v>0</v>
      </c>
      <c r="L124">
        <v>0</v>
      </c>
      <c r="M124">
        <v>1</v>
      </c>
      <c r="N124" s="17" t="s">
        <v>1354</v>
      </c>
    </row>
    <row r="125" spans="1:14" x14ac:dyDescent="0.3">
      <c r="A125">
        <v>26028</v>
      </c>
      <c r="B125">
        <v>2004</v>
      </c>
      <c r="C125" t="s">
        <v>249</v>
      </c>
      <c r="D125">
        <v>15</v>
      </c>
      <c r="E125" s="13">
        <v>0</v>
      </c>
      <c r="F125" s="14">
        <v>5.8179999999999996</v>
      </c>
      <c r="G125" s="12">
        <v>-5.8179999999999996</v>
      </c>
      <c r="H125" s="12">
        <v>5.8179999999999996</v>
      </c>
      <c r="K125">
        <v>0</v>
      </c>
      <c r="L125">
        <v>0</v>
      </c>
      <c r="M125">
        <v>1</v>
      </c>
      <c r="N125" s="17" t="s">
        <v>1354</v>
      </c>
    </row>
    <row r="126" spans="1:14" x14ac:dyDescent="0.3">
      <c r="A126">
        <v>22086</v>
      </c>
      <c r="B126">
        <v>1998</v>
      </c>
      <c r="C126" t="s">
        <v>249</v>
      </c>
      <c r="D126">
        <v>15</v>
      </c>
      <c r="E126" s="13">
        <v>0</v>
      </c>
      <c r="F126" s="14">
        <v>5.819</v>
      </c>
      <c r="G126" s="12">
        <v>-5.819</v>
      </c>
      <c r="H126" s="12">
        <v>5.819</v>
      </c>
      <c r="K126">
        <v>0</v>
      </c>
      <c r="L126">
        <v>0</v>
      </c>
      <c r="M126">
        <v>1</v>
      </c>
      <c r="N126" s="17" t="s">
        <v>1354</v>
      </c>
    </row>
    <row r="127" spans="1:14" x14ac:dyDescent="0.3">
      <c r="A127">
        <v>19470</v>
      </c>
      <c r="B127">
        <v>1994</v>
      </c>
      <c r="C127" t="s">
        <v>249</v>
      </c>
      <c r="D127">
        <v>15</v>
      </c>
      <c r="E127" s="13">
        <v>0</v>
      </c>
      <c r="F127" s="14">
        <v>5.82</v>
      </c>
      <c r="G127" s="12">
        <v>-5.82</v>
      </c>
      <c r="H127" s="12">
        <v>5.82</v>
      </c>
      <c r="K127">
        <v>0</v>
      </c>
      <c r="L127">
        <v>0</v>
      </c>
      <c r="M127">
        <v>1</v>
      </c>
      <c r="N127" s="17" t="s">
        <v>1354</v>
      </c>
    </row>
    <row r="128" spans="1:14" x14ac:dyDescent="0.3">
      <c r="A128">
        <v>72</v>
      </c>
      <c r="B128">
        <v>1960</v>
      </c>
      <c r="C128" t="s">
        <v>249</v>
      </c>
      <c r="D128">
        <v>15</v>
      </c>
      <c r="E128" s="13">
        <v>0</v>
      </c>
      <c r="F128" s="14">
        <v>5.8250000000000002</v>
      </c>
      <c r="G128" s="12">
        <v>-5.8250000000000002</v>
      </c>
      <c r="H128" s="12">
        <v>5.8250000000000002</v>
      </c>
      <c r="K128">
        <v>0</v>
      </c>
      <c r="L128">
        <v>0</v>
      </c>
      <c r="M128">
        <v>1</v>
      </c>
      <c r="N128" s="17" t="s">
        <v>1354</v>
      </c>
    </row>
    <row r="129" spans="1:14" x14ac:dyDescent="0.3">
      <c r="A129">
        <v>12994</v>
      </c>
      <c r="B129">
        <v>1984</v>
      </c>
      <c r="C129" t="s">
        <v>403</v>
      </c>
      <c r="D129">
        <v>16</v>
      </c>
      <c r="E129" s="13">
        <v>115.84</v>
      </c>
      <c r="F129" s="14">
        <v>3.62</v>
      </c>
      <c r="G129" s="12">
        <v>112.22</v>
      </c>
      <c r="H129" s="12">
        <v>112.22</v>
      </c>
      <c r="I129">
        <v>1</v>
      </c>
      <c r="J129">
        <v>3.125E-2</v>
      </c>
      <c r="K129">
        <v>32</v>
      </c>
      <c r="L129">
        <v>1</v>
      </c>
      <c r="M129">
        <v>0.96875</v>
      </c>
      <c r="N129" s="17" t="s">
        <v>1335</v>
      </c>
    </row>
    <row r="130" spans="1:14" x14ac:dyDescent="0.3">
      <c r="A130">
        <v>13649</v>
      </c>
      <c r="B130">
        <v>1985</v>
      </c>
      <c r="C130" t="s">
        <v>403</v>
      </c>
      <c r="D130">
        <v>16</v>
      </c>
      <c r="E130" s="13">
        <v>115.26</v>
      </c>
      <c r="F130" s="14">
        <v>3.39</v>
      </c>
      <c r="G130" s="12">
        <v>111.87</v>
      </c>
      <c r="H130" s="12">
        <v>111.87</v>
      </c>
      <c r="I130">
        <v>1</v>
      </c>
      <c r="J130">
        <v>2.9411764705882353E-2</v>
      </c>
      <c r="K130">
        <v>34</v>
      </c>
      <c r="L130">
        <v>1</v>
      </c>
      <c r="M130">
        <v>0.97058823529411764</v>
      </c>
      <c r="N130" s="17" t="s">
        <v>1335</v>
      </c>
    </row>
    <row r="131" spans="1:14" x14ac:dyDescent="0.3">
      <c r="A131">
        <v>12339</v>
      </c>
      <c r="B131">
        <v>1983</v>
      </c>
      <c r="C131" t="s">
        <v>403</v>
      </c>
      <c r="D131">
        <v>16</v>
      </c>
      <c r="E131" s="13">
        <v>124.78</v>
      </c>
      <c r="F131" s="14">
        <v>3.67</v>
      </c>
      <c r="G131" s="12">
        <v>121.11</v>
      </c>
      <c r="H131" s="12">
        <v>121.11</v>
      </c>
      <c r="I131">
        <v>1</v>
      </c>
      <c r="J131">
        <v>2.9411764705882353E-2</v>
      </c>
      <c r="K131">
        <v>34</v>
      </c>
      <c r="L131">
        <v>1</v>
      </c>
      <c r="M131">
        <v>0.97058823529411764</v>
      </c>
      <c r="N131" s="17" t="s">
        <v>1335</v>
      </c>
    </row>
    <row r="132" spans="1:14" x14ac:dyDescent="0.3">
      <c r="A132">
        <v>11029</v>
      </c>
      <c r="B132">
        <v>1981</v>
      </c>
      <c r="C132" t="s">
        <v>403</v>
      </c>
      <c r="D132">
        <v>16</v>
      </c>
      <c r="E132" s="13">
        <v>165.02</v>
      </c>
      <c r="F132" s="14">
        <v>4.46</v>
      </c>
      <c r="G132" s="12">
        <v>160.56</v>
      </c>
      <c r="H132" s="12">
        <v>160.56</v>
      </c>
      <c r="I132">
        <v>1</v>
      </c>
      <c r="J132">
        <v>2.7027027027027025E-2</v>
      </c>
      <c r="K132">
        <v>37</v>
      </c>
      <c r="L132">
        <v>1</v>
      </c>
      <c r="M132">
        <v>0.97297297297297292</v>
      </c>
      <c r="N132" s="17" t="s">
        <v>1335</v>
      </c>
    </row>
    <row r="133" spans="1:14" x14ac:dyDescent="0.3">
      <c r="A133">
        <v>11684</v>
      </c>
      <c r="B133">
        <v>1982</v>
      </c>
      <c r="C133" t="s">
        <v>403</v>
      </c>
      <c r="D133">
        <v>16</v>
      </c>
      <c r="E133" s="13">
        <v>100.64</v>
      </c>
      <c r="F133" s="14">
        <v>2.72</v>
      </c>
      <c r="G133" s="12">
        <v>97.92</v>
      </c>
      <c r="H133" s="12">
        <v>97.92</v>
      </c>
      <c r="I133">
        <v>1</v>
      </c>
      <c r="J133">
        <v>2.7027027027027029E-2</v>
      </c>
      <c r="K133">
        <v>37</v>
      </c>
      <c r="L133">
        <v>1</v>
      </c>
      <c r="M133">
        <v>0.97297297297297303</v>
      </c>
      <c r="N133" s="17" t="s">
        <v>1335</v>
      </c>
    </row>
    <row r="134" spans="1:14" x14ac:dyDescent="0.3">
      <c r="A134">
        <v>3874</v>
      </c>
      <c r="B134">
        <v>1970</v>
      </c>
      <c r="C134" t="s">
        <v>403</v>
      </c>
      <c r="D134">
        <v>16</v>
      </c>
      <c r="E134" s="13">
        <v>16.77</v>
      </c>
      <c r="F134" s="14">
        <v>0.43</v>
      </c>
      <c r="G134" s="12">
        <v>16.34</v>
      </c>
      <c r="H134" s="12">
        <v>16.34</v>
      </c>
      <c r="J134">
        <v>2.564102564102564E-2</v>
      </c>
      <c r="K134">
        <v>39</v>
      </c>
      <c r="L134">
        <v>1</v>
      </c>
      <c r="M134">
        <v>0.97435897435897434</v>
      </c>
      <c r="N134" s="17" t="s">
        <v>1335</v>
      </c>
    </row>
    <row r="135" spans="1:14" x14ac:dyDescent="0.3">
      <c r="A135">
        <v>4524</v>
      </c>
      <c r="B135">
        <v>1971</v>
      </c>
      <c r="C135" t="s">
        <v>403</v>
      </c>
      <c r="D135">
        <v>16</v>
      </c>
      <c r="E135" s="13">
        <v>17.940000000000001</v>
      </c>
      <c r="F135" s="14">
        <v>0.46</v>
      </c>
      <c r="G135" s="12">
        <v>17.48</v>
      </c>
      <c r="H135" s="12">
        <v>17.48</v>
      </c>
      <c r="J135">
        <v>2.564102564102564E-2</v>
      </c>
      <c r="K135">
        <v>39</v>
      </c>
      <c r="L135">
        <v>1</v>
      </c>
      <c r="M135">
        <v>0.97435897435897434</v>
      </c>
      <c r="N135" s="17" t="s">
        <v>1335</v>
      </c>
    </row>
    <row r="136" spans="1:14" x14ac:dyDescent="0.3">
      <c r="A136">
        <v>5174</v>
      </c>
      <c r="B136">
        <v>1972</v>
      </c>
      <c r="C136" t="s">
        <v>403</v>
      </c>
      <c r="D136">
        <v>16</v>
      </c>
      <c r="E136" s="13">
        <v>18.72</v>
      </c>
      <c r="F136" s="14">
        <v>0.48</v>
      </c>
      <c r="G136" s="12">
        <v>18.239999999999998</v>
      </c>
      <c r="H136" s="12">
        <v>18.239999999999998</v>
      </c>
      <c r="J136">
        <v>2.564102564102564E-2</v>
      </c>
      <c r="K136">
        <v>39</v>
      </c>
      <c r="L136">
        <v>1</v>
      </c>
      <c r="M136">
        <v>0.97435897435897434</v>
      </c>
      <c r="N136" s="17" t="s">
        <v>1335</v>
      </c>
    </row>
    <row r="137" spans="1:14" x14ac:dyDescent="0.3">
      <c r="A137">
        <v>5824</v>
      </c>
      <c r="B137">
        <v>1973</v>
      </c>
      <c r="C137" t="s">
        <v>403</v>
      </c>
      <c r="D137">
        <v>16</v>
      </c>
      <c r="E137" s="13">
        <v>20.67</v>
      </c>
      <c r="F137" s="14">
        <v>0.53</v>
      </c>
      <c r="G137" s="12">
        <v>20.14</v>
      </c>
      <c r="H137" s="12">
        <v>20.14</v>
      </c>
      <c r="J137">
        <v>2.564102564102564E-2</v>
      </c>
      <c r="K137">
        <v>39</v>
      </c>
      <c r="L137">
        <v>1</v>
      </c>
      <c r="M137">
        <v>0.97435897435897434</v>
      </c>
      <c r="N137" s="17" t="s">
        <v>1335</v>
      </c>
    </row>
    <row r="138" spans="1:14" x14ac:dyDescent="0.3">
      <c r="A138">
        <v>7124</v>
      </c>
      <c r="B138">
        <v>1975</v>
      </c>
      <c r="C138" t="s">
        <v>403</v>
      </c>
      <c r="D138">
        <v>16</v>
      </c>
      <c r="E138" s="13">
        <v>51.09</v>
      </c>
      <c r="F138" s="14">
        <v>1.31</v>
      </c>
      <c r="G138" s="12">
        <v>49.78</v>
      </c>
      <c r="H138" s="12">
        <v>49.78</v>
      </c>
      <c r="I138">
        <v>1</v>
      </c>
      <c r="J138">
        <v>2.564102564102564E-2</v>
      </c>
      <c r="K138">
        <v>39</v>
      </c>
      <c r="L138">
        <v>1</v>
      </c>
      <c r="M138">
        <v>0.97435897435897434</v>
      </c>
      <c r="N138" s="17" t="s">
        <v>1335</v>
      </c>
    </row>
    <row r="139" spans="1:14" x14ac:dyDescent="0.3">
      <c r="A139">
        <v>7774</v>
      </c>
      <c r="B139">
        <v>1976</v>
      </c>
      <c r="C139" t="s">
        <v>403</v>
      </c>
      <c r="D139">
        <v>16</v>
      </c>
      <c r="E139" s="13">
        <v>53.82</v>
      </c>
      <c r="F139" s="14">
        <v>1.38</v>
      </c>
      <c r="G139" s="12">
        <v>52.44</v>
      </c>
      <c r="H139" s="12">
        <v>52.44</v>
      </c>
      <c r="I139">
        <v>1</v>
      </c>
      <c r="J139">
        <v>2.564102564102564E-2</v>
      </c>
      <c r="K139">
        <v>39</v>
      </c>
      <c r="L139">
        <v>1</v>
      </c>
      <c r="M139">
        <v>0.97435897435897434</v>
      </c>
      <c r="N139" s="17" t="s">
        <v>1335</v>
      </c>
    </row>
    <row r="140" spans="1:14" x14ac:dyDescent="0.3">
      <c r="A140">
        <v>6474</v>
      </c>
      <c r="B140">
        <v>1974</v>
      </c>
      <c r="C140" t="s">
        <v>403</v>
      </c>
      <c r="D140">
        <v>16</v>
      </c>
      <c r="E140" s="13">
        <v>45.999999999999901</v>
      </c>
      <c r="F140" s="14">
        <v>1.1499999999999999</v>
      </c>
      <c r="G140" s="12">
        <v>44.849999999999902</v>
      </c>
      <c r="H140" s="12">
        <v>44.849999999999902</v>
      </c>
      <c r="I140">
        <v>1</v>
      </c>
      <c r="J140">
        <v>2.5000000000000053E-2</v>
      </c>
      <c r="K140">
        <v>39.999999999999915</v>
      </c>
      <c r="L140">
        <v>1</v>
      </c>
      <c r="M140">
        <v>0.97499999999999998</v>
      </c>
      <c r="N140" s="17" t="s">
        <v>1335</v>
      </c>
    </row>
    <row r="141" spans="1:14" x14ac:dyDescent="0.3">
      <c r="A141">
        <v>8424</v>
      </c>
      <c r="B141">
        <v>1977</v>
      </c>
      <c r="C141" t="s">
        <v>403</v>
      </c>
      <c r="D141">
        <v>16</v>
      </c>
      <c r="E141" s="13">
        <v>66.399999999999906</v>
      </c>
      <c r="F141" s="14">
        <v>1.66</v>
      </c>
      <c r="G141" s="12">
        <v>64.739999999999995</v>
      </c>
      <c r="H141" s="12">
        <v>64.739999999999995</v>
      </c>
      <c r="I141">
        <v>1</v>
      </c>
      <c r="J141">
        <v>2.5000000000000033E-2</v>
      </c>
      <c r="K141">
        <v>39.999999999999943</v>
      </c>
      <c r="L141">
        <v>1</v>
      </c>
      <c r="M141">
        <v>0.97500000000000131</v>
      </c>
      <c r="N141" s="17" t="s">
        <v>1335</v>
      </c>
    </row>
    <row r="142" spans="1:14" x14ac:dyDescent="0.3">
      <c r="A142">
        <v>9724</v>
      </c>
      <c r="B142">
        <v>1979</v>
      </c>
      <c r="C142" t="s">
        <v>403</v>
      </c>
      <c r="D142">
        <v>16</v>
      </c>
      <c r="E142" s="13">
        <v>118.079999999999</v>
      </c>
      <c r="F142" s="14">
        <v>2.88</v>
      </c>
      <c r="G142" s="12">
        <v>115.19999999999899</v>
      </c>
      <c r="H142" s="12">
        <v>115.19999999999899</v>
      </c>
      <c r="I142">
        <v>1</v>
      </c>
      <c r="J142">
        <v>2.439024390243923E-2</v>
      </c>
      <c r="K142">
        <v>40.999999999999659</v>
      </c>
      <c r="L142">
        <v>1</v>
      </c>
      <c r="M142">
        <v>0.97560975609756073</v>
      </c>
      <c r="N142" s="17" t="s">
        <v>1335</v>
      </c>
    </row>
    <row r="143" spans="1:14" x14ac:dyDescent="0.3">
      <c r="A143">
        <v>9074</v>
      </c>
      <c r="B143">
        <v>1978</v>
      </c>
      <c r="C143" t="s">
        <v>403</v>
      </c>
      <c r="D143">
        <v>16</v>
      </c>
      <c r="E143" s="13">
        <v>48.7899999999999</v>
      </c>
      <c r="F143" s="14">
        <v>1.19</v>
      </c>
      <c r="G143" s="12">
        <v>47.599999999999902</v>
      </c>
      <c r="H143" s="12">
        <v>47.599999999999902</v>
      </c>
      <c r="I143">
        <v>1</v>
      </c>
      <c r="J143">
        <v>2.4390243902439074E-2</v>
      </c>
      <c r="K143">
        <v>40.999999999999915</v>
      </c>
      <c r="L143">
        <v>1</v>
      </c>
      <c r="M143">
        <v>0.97560975609756095</v>
      </c>
      <c r="N143" s="17" t="s">
        <v>1335</v>
      </c>
    </row>
    <row r="144" spans="1:14" x14ac:dyDescent="0.3">
      <c r="A144">
        <v>10374</v>
      </c>
      <c r="B144">
        <v>1980</v>
      </c>
      <c r="C144" t="s">
        <v>403</v>
      </c>
      <c r="D144">
        <v>16</v>
      </c>
      <c r="E144" s="13">
        <v>165.64</v>
      </c>
      <c r="F144" s="14">
        <v>4.04</v>
      </c>
      <c r="G144" s="12">
        <v>161.6</v>
      </c>
      <c r="H144" s="12">
        <v>161.6</v>
      </c>
      <c r="I144">
        <v>1</v>
      </c>
      <c r="J144">
        <v>2.4390243902439025E-2</v>
      </c>
      <c r="K144">
        <v>40.999999999999993</v>
      </c>
      <c r="L144">
        <v>1</v>
      </c>
      <c r="M144">
        <v>0.97560975609756106</v>
      </c>
      <c r="N144" s="17" t="s">
        <v>1335</v>
      </c>
    </row>
    <row r="145" spans="1:14" x14ac:dyDescent="0.3">
      <c r="A145">
        <v>25817</v>
      </c>
      <c r="B145">
        <v>2003</v>
      </c>
      <c r="C145" t="s">
        <v>1158</v>
      </c>
      <c r="D145">
        <v>23</v>
      </c>
      <c r="E145" s="13">
        <v>376.34</v>
      </c>
      <c r="F145" s="14">
        <v>6.59</v>
      </c>
      <c r="G145" s="12">
        <v>369.75</v>
      </c>
      <c r="H145" s="12">
        <v>369.75</v>
      </c>
      <c r="I145">
        <v>1</v>
      </c>
      <c r="J145">
        <v>1.7510761545411067E-2</v>
      </c>
      <c r="K145">
        <v>57.107738998482546</v>
      </c>
      <c r="L145">
        <v>1</v>
      </c>
      <c r="M145">
        <v>0.98248923845458902</v>
      </c>
      <c r="N145" s="17" t="s">
        <v>1433</v>
      </c>
    </row>
    <row r="146" spans="1:14" x14ac:dyDescent="0.3">
      <c r="A146">
        <v>21875</v>
      </c>
      <c r="B146">
        <v>1997</v>
      </c>
      <c r="C146" t="s">
        <v>1158</v>
      </c>
      <c r="D146">
        <v>23</v>
      </c>
      <c r="E146" s="13">
        <v>378.849999999999</v>
      </c>
      <c r="F146" s="14">
        <v>6.62</v>
      </c>
      <c r="G146" s="12">
        <v>372.229999999999</v>
      </c>
      <c r="H146" s="12">
        <v>372.229999999999</v>
      </c>
      <c r="I146">
        <v>1</v>
      </c>
      <c r="J146">
        <v>1.7473934274778984E-2</v>
      </c>
      <c r="K146">
        <v>57.22809667673701</v>
      </c>
      <c r="L146">
        <v>1</v>
      </c>
      <c r="M146">
        <v>0.98252606572522105</v>
      </c>
      <c r="N146" s="17" t="s">
        <v>1433</v>
      </c>
    </row>
    <row r="147" spans="1:14" x14ac:dyDescent="0.3">
      <c r="A147">
        <v>26474</v>
      </c>
      <c r="B147">
        <v>2004</v>
      </c>
      <c r="C147" t="s">
        <v>1158</v>
      </c>
      <c r="D147">
        <v>23</v>
      </c>
      <c r="E147" s="13">
        <v>408.98999999999899</v>
      </c>
      <c r="F147" s="14">
        <v>7.13</v>
      </c>
      <c r="G147" s="12">
        <v>401.85999999999899</v>
      </c>
      <c r="H147" s="12">
        <v>401.85999999999899</v>
      </c>
      <c r="I147">
        <v>1</v>
      </c>
      <c r="J147">
        <v>1.7433189075527562E-2</v>
      </c>
      <c r="K147">
        <v>57.361851332398174</v>
      </c>
      <c r="L147">
        <v>1</v>
      </c>
      <c r="M147">
        <v>0.9825668109244724</v>
      </c>
      <c r="N147" s="17" t="s">
        <v>1433</v>
      </c>
    </row>
    <row r="148" spans="1:14" x14ac:dyDescent="0.3">
      <c r="A148">
        <v>27131</v>
      </c>
      <c r="B148">
        <v>2005</v>
      </c>
      <c r="C148" t="s">
        <v>1158</v>
      </c>
      <c r="D148">
        <v>23</v>
      </c>
      <c r="E148" s="13">
        <v>461.55999999999898</v>
      </c>
      <c r="F148" s="14">
        <v>8.02</v>
      </c>
      <c r="G148" s="12">
        <v>453.539999999999</v>
      </c>
      <c r="H148" s="12">
        <v>453.539999999999</v>
      </c>
      <c r="I148">
        <v>1</v>
      </c>
      <c r="J148">
        <v>1.7375855793396344E-2</v>
      </c>
      <c r="K148">
        <v>57.551122194513589</v>
      </c>
      <c r="L148">
        <v>1</v>
      </c>
      <c r="M148">
        <v>0.98262414420660371</v>
      </c>
      <c r="N148" s="17" t="s">
        <v>1433</v>
      </c>
    </row>
    <row r="149" spans="1:14" x14ac:dyDescent="0.3">
      <c r="A149">
        <v>29102</v>
      </c>
      <c r="B149">
        <v>2008</v>
      </c>
      <c r="C149" t="s">
        <v>1158</v>
      </c>
      <c r="D149">
        <v>23</v>
      </c>
      <c r="E149" s="13">
        <v>551.70000000000005</v>
      </c>
      <c r="F149" s="14">
        <v>9.58</v>
      </c>
      <c r="G149" s="12">
        <v>542.12</v>
      </c>
      <c r="H149" s="12">
        <v>542.12</v>
      </c>
      <c r="I149">
        <v>1</v>
      </c>
      <c r="J149">
        <v>1.7364509697299257E-2</v>
      </c>
      <c r="K149">
        <v>57.588726513569945</v>
      </c>
      <c r="L149">
        <v>1</v>
      </c>
      <c r="M149">
        <v>0.9826354903027007</v>
      </c>
      <c r="N149" s="17" t="s">
        <v>1433</v>
      </c>
    </row>
    <row r="150" spans="1:14" x14ac:dyDescent="0.3">
      <c r="A150">
        <v>27788</v>
      </c>
      <c r="B150">
        <v>2006</v>
      </c>
      <c r="C150" t="s">
        <v>1158</v>
      </c>
      <c r="D150">
        <v>23</v>
      </c>
      <c r="E150" s="13">
        <v>484.409999999999</v>
      </c>
      <c r="F150" s="14">
        <v>8.39</v>
      </c>
      <c r="G150" s="12">
        <v>476.02</v>
      </c>
      <c r="H150" s="12">
        <v>476.02</v>
      </c>
      <c r="I150">
        <v>1</v>
      </c>
      <c r="J150">
        <v>1.7320038810098921E-2</v>
      </c>
      <c r="K150">
        <v>57.736591179976038</v>
      </c>
      <c r="L150">
        <v>1</v>
      </c>
      <c r="M150">
        <v>0.98267996118990308</v>
      </c>
      <c r="N150" s="17" t="s">
        <v>1433</v>
      </c>
    </row>
    <row r="151" spans="1:14" x14ac:dyDescent="0.3">
      <c r="A151">
        <v>22532</v>
      </c>
      <c r="B151">
        <v>1998</v>
      </c>
      <c r="C151" t="s">
        <v>1158</v>
      </c>
      <c r="D151">
        <v>23</v>
      </c>
      <c r="E151" s="13">
        <v>336.3</v>
      </c>
      <c r="F151" s="14">
        <v>5.81</v>
      </c>
      <c r="G151" s="12">
        <v>330.49</v>
      </c>
      <c r="H151" s="12">
        <v>330.49</v>
      </c>
      <c r="I151">
        <v>1</v>
      </c>
      <c r="J151">
        <v>1.727624145108534E-2</v>
      </c>
      <c r="K151">
        <v>57.882960413080902</v>
      </c>
      <c r="L151">
        <v>1</v>
      </c>
      <c r="M151">
        <v>0.98272375854891469</v>
      </c>
      <c r="N151" s="17" t="s">
        <v>1433</v>
      </c>
    </row>
    <row r="152" spans="1:14" x14ac:dyDescent="0.3">
      <c r="A152">
        <v>30474</v>
      </c>
      <c r="B152">
        <v>2010</v>
      </c>
      <c r="C152" t="s">
        <v>1158</v>
      </c>
      <c r="D152">
        <v>23</v>
      </c>
      <c r="E152" s="13">
        <v>469.039999999999</v>
      </c>
      <c r="F152" s="14">
        <v>8.1</v>
      </c>
      <c r="G152" s="12">
        <v>460.93999999999897</v>
      </c>
      <c r="H152" s="12">
        <v>460.93999999999897</v>
      </c>
      <c r="I152">
        <v>1</v>
      </c>
      <c r="J152">
        <v>1.726931604980389E-2</v>
      </c>
      <c r="K152">
        <v>57.906172839506048</v>
      </c>
      <c r="L152">
        <v>1</v>
      </c>
      <c r="M152">
        <v>0.98273068395019603</v>
      </c>
      <c r="N152" s="17" t="s">
        <v>1433</v>
      </c>
    </row>
    <row r="153" spans="1:14" x14ac:dyDescent="0.3">
      <c r="A153">
        <v>28445</v>
      </c>
      <c r="B153">
        <v>2007</v>
      </c>
      <c r="C153" t="s">
        <v>1158</v>
      </c>
      <c r="D153">
        <v>23</v>
      </c>
      <c r="E153" s="13">
        <v>495.94</v>
      </c>
      <c r="F153" s="14">
        <v>8.5399999999999991</v>
      </c>
      <c r="G153" s="12">
        <v>487.4</v>
      </c>
      <c r="H153" s="12">
        <v>487.4</v>
      </c>
      <c r="I153">
        <v>1</v>
      </c>
      <c r="J153">
        <v>1.7219824978828083E-2</v>
      </c>
      <c r="K153">
        <v>58.072599531615928</v>
      </c>
      <c r="L153">
        <v>1</v>
      </c>
      <c r="M153">
        <v>0.98278017502117188</v>
      </c>
      <c r="N153" s="17" t="s">
        <v>1433</v>
      </c>
    </row>
    <row r="154" spans="1:14" x14ac:dyDescent="0.3">
      <c r="A154">
        <v>25160</v>
      </c>
      <c r="B154">
        <v>2002</v>
      </c>
      <c r="C154" t="s">
        <v>1158</v>
      </c>
      <c r="D154">
        <v>23</v>
      </c>
      <c r="E154" s="13">
        <v>352.92999999999898</v>
      </c>
      <c r="F154" s="14">
        <v>6.07</v>
      </c>
      <c r="G154" s="12">
        <v>346.85999999999899</v>
      </c>
      <c r="H154" s="12">
        <v>346.85999999999899</v>
      </c>
      <c r="I154">
        <v>1</v>
      </c>
      <c r="J154">
        <v>1.7198877964468926E-2</v>
      </c>
      <c r="K154">
        <v>58.143327841844972</v>
      </c>
      <c r="L154">
        <v>1</v>
      </c>
      <c r="M154">
        <v>0.98280112203553105</v>
      </c>
      <c r="N154" s="17" t="s">
        <v>1433</v>
      </c>
    </row>
    <row r="155" spans="1:14" x14ac:dyDescent="0.3">
      <c r="A155">
        <v>29759</v>
      </c>
      <c r="B155">
        <v>2009</v>
      </c>
      <c r="C155" t="s">
        <v>1158</v>
      </c>
      <c r="D155">
        <v>23</v>
      </c>
      <c r="E155" s="13">
        <v>429.29</v>
      </c>
      <c r="F155" s="14">
        <v>7.38</v>
      </c>
      <c r="G155" s="12">
        <v>421.91</v>
      </c>
      <c r="H155" s="12">
        <v>421.91</v>
      </c>
      <c r="I155">
        <v>1</v>
      </c>
      <c r="J155">
        <v>1.7191176128025343E-2</v>
      </c>
      <c r="K155">
        <v>58.169376693766942</v>
      </c>
      <c r="L155">
        <v>1</v>
      </c>
      <c r="M155">
        <v>0.98280882387197466</v>
      </c>
      <c r="N155" s="17" t="s">
        <v>1433</v>
      </c>
    </row>
    <row r="156" spans="1:14" x14ac:dyDescent="0.3">
      <c r="A156">
        <v>24503</v>
      </c>
      <c r="B156">
        <v>2001</v>
      </c>
      <c r="C156" t="s">
        <v>1158</v>
      </c>
      <c r="D156">
        <v>23</v>
      </c>
      <c r="E156" s="13">
        <v>383.469999999999</v>
      </c>
      <c r="F156" s="14">
        <v>6.58</v>
      </c>
      <c r="G156" s="12">
        <v>376.89</v>
      </c>
      <c r="H156" s="12">
        <v>376.89</v>
      </c>
      <c r="I156">
        <v>1</v>
      </c>
      <c r="J156">
        <v>1.715909979920207E-2</v>
      </c>
      <c r="K156">
        <v>58.278115501519608</v>
      </c>
      <c r="L156">
        <v>1</v>
      </c>
      <c r="M156">
        <v>0.9828409002008005</v>
      </c>
      <c r="N156" s="17" t="s">
        <v>1433</v>
      </c>
    </row>
    <row r="157" spans="1:14" x14ac:dyDescent="0.3">
      <c r="A157">
        <v>31189</v>
      </c>
      <c r="B157">
        <v>2011</v>
      </c>
      <c r="C157" t="s">
        <v>1158</v>
      </c>
      <c r="D157">
        <v>23</v>
      </c>
      <c r="E157" s="13">
        <v>523.5</v>
      </c>
      <c r="F157" s="14">
        <v>8.9600000000000009</v>
      </c>
      <c r="G157" s="12">
        <v>514.54</v>
      </c>
      <c r="H157" s="12">
        <v>514.54</v>
      </c>
      <c r="I157">
        <v>1</v>
      </c>
      <c r="J157">
        <v>1.7115568290353392E-2</v>
      </c>
      <c r="K157">
        <v>58.426339285714278</v>
      </c>
      <c r="L157">
        <v>1</v>
      </c>
      <c r="M157">
        <v>0.98288443170964657</v>
      </c>
      <c r="N157" s="17" t="s">
        <v>1433</v>
      </c>
    </row>
    <row r="158" spans="1:14" x14ac:dyDescent="0.3">
      <c r="A158">
        <v>23189</v>
      </c>
      <c r="B158">
        <v>1999</v>
      </c>
      <c r="C158" t="s">
        <v>1158</v>
      </c>
      <c r="D158">
        <v>23</v>
      </c>
      <c r="E158" s="13">
        <v>340.18</v>
      </c>
      <c r="F158" s="14">
        <v>5.8</v>
      </c>
      <c r="G158" s="12">
        <v>334.38</v>
      </c>
      <c r="H158" s="12">
        <v>334.38</v>
      </c>
      <c r="I158">
        <v>1</v>
      </c>
      <c r="J158">
        <v>1.7049797166206124E-2</v>
      </c>
      <c r="K158">
        <v>58.651724137931041</v>
      </c>
      <c r="L158">
        <v>1</v>
      </c>
      <c r="M158">
        <v>0.98295020283379386</v>
      </c>
      <c r="N158" s="17" t="s">
        <v>1433</v>
      </c>
    </row>
    <row r="159" spans="1:14" x14ac:dyDescent="0.3">
      <c r="A159">
        <v>23846</v>
      </c>
      <c r="B159">
        <v>2000</v>
      </c>
      <c r="C159" t="s">
        <v>1158</v>
      </c>
      <c r="D159">
        <v>23</v>
      </c>
      <c r="E159" s="13">
        <v>393.75999999999902</v>
      </c>
      <c r="F159" s="14">
        <v>6.71</v>
      </c>
      <c r="G159" s="12">
        <v>387.04999999999899</v>
      </c>
      <c r="H159" s="12">
        <v>387.04999999999899</v>
      </c>
      <c r="I159">
        <v>1</v>
      </c>
      <c r="J159">
        <v>1.7040837058106502E-2</v>
      </c>
      <c r="K159">
        <v>58.682563338300895</v>
      </c>
      <c r="L159">
        <v>1</v>
      </c>
      <c r="M159">
        <v>0.98295916294189345</v>
      </c>
      <c r="N159" s="17" t="s">
        <v>1433</v>
      </c>
    </row>
    <row r="160" spans="1:14" x14ac:dyDescent="0.3">
      <c r="A160">
        <v>31904</v>
      </c>
      <c r="B160">
        <v>2012</v>
      </c>
      <c r="C160" t="s">
        <v>1158</v>
      </c>
      <c r="D160">
        <v>23</v>
      </c>
      <c r="E160" s="13">
        <v>495.7</v>
      </c>
      <c r="F160" s="14">
        <v>8.3699999999999992</v>
      </c>
      <c r="G160" s="12">
        <v>487.33</v>
      </c>
      <c r="H160" s="12">
        <v>487.33</v>
      </c>
      <c r="I160">
        <v>1</v>
      </c>
      <c r="J160">
        <v>1.6885212830340932E-2</v>
      </c>
      <c r="K160">
        <v>59.223416965352456</v>
      </c>
      <c r="L160">
        <v>1</v>
      </c>
      <c r="M160">
        <v>0.98311478716965905</v>
      </c>
      <c r="N160" s="17" t="s">
        <v>1433</v>
      </c>
    </row>
    <row r="161" spans="1:14" x14ac:dyDescent="0.3">
      <c r="A161">
        <v>32619</v>
      </c>
      <c r="B161">
        <v>2013</v>
      </c>
      <c r="C161" t="s">
        <v>1158</v>
      </c>
      <c r="D161">
        <v>23</v>
      </c>
      <c r="E161" s="13">
        <v>488.73</v>
      </c>
      <c r="F161" s="14">
        <v>8.1999999999999993</v>
      </c>
      <c r="G161" s="12">
        <v>480.53</v>
      </c>
      <c r="H161" s="12">
        <v>480.53</v>
      </c>
      <c r="I161">
        <v>1</v>
      </c>
      <c r="J161">
        <v>1.6778180181286188E-2</v>
      </c>
      <c r="K161">
        <v>59.601219512195129</v>
      </c>
      <c r="L161">
        <v>1</v>
      </c>
      <c r="M161">
        <v>0.9832218198187137</v>
      </c>
      <c r="N161" s="17" t="s">
        <v>1433</v>
      </c>
    </row>
    <row r="162" spans="1:14" x14ac:dyDescent="0.3">
      <c r="A162">
        <v>33334</v>
      </c>
      <c r="B162">
        <v>2014</v>
      </c>
      <c r="C162" t="s">
        <v>1158</v>
      </c>
      <c r="D162">
        <v>23</v>
      </c>
      <c r="E162" s="13">
        <v>477.3</v>
      </c>
      <c r="F162" s="14">
        <v>7.96</v>
      </c>
      <c r="G162" s="12">
        <v>469.34</v>
      </c>
      <c r="H162" s="12">
        <v>469.34</v>
      </c>
      <c r="I162">
        <v>1</v>
      </c>
      <c r="J162">
        <v>1.6677142258537607E-2</v>
      </c>
      <c r="K162">
        <v>59.962311557788944</v>
      </c>
      <c r="L162">
        <v>1</v>
      </c>
      <c r="M162">
        <v>0.98332285774146233</v>
      </c>
      <c r="N162" s="17" t="s">
        <v>1433</v>
      </c>
    </row>
    <row r="163" spans="1:14" x14ac:dyDescent="0.3">
      <c r="A163">
        <v>34049</v>
      </c>
      <c r="B163">
        <v>2015</v>
      </c>
      <c r="C163" t="s">
        <v>1158</v>
      </c>
      <c r="D163">
        <v>23</v>
      </c>
      <c r="E163" s="13">
        <v>373.39</v>
      </c>
      <c r="F163" s="14">
        <v>6.19</v>
      </c>
      <c r="G163" s="12">
        <v>367.2</v>
      </c>
      <c r="H163" s="12">
        <v>367.2</v>
      </c>
      <c r="I163">
        <v>1</v>
      </c>
      <c r="J163">
        <v>1.6577840863440371E-2</v>
      </c>
      <c r="K163">
        <v>60.321486268174468</v>
      </c>
      <c r="L163">
        <v>1</v>
      </c>
      <c r="M163">
        <v>0.98342215913655961</v>
      </c>
      <c r="N163" s="17" t="s">
        <v>1433</v>
      </c>
    </row>
    <row r="164" spans="1:14" x14ac:dyDescent="0.3">
      <c r="A164">
        <v>34764</v>
      </c>
      <c r="B164">
        <v>2016</v>
      </c>
      <c r="C164" t="s">
        <v>1158</v>
      </c>
      <c r="D164">
        <v>23</v>
      </c>
      <c r="E164" s="13">
        <v>336.25</v>
      </c>
      <c r="F164" s="14">
        <v>5.54</v>
      </c>
      <c r="G164" s="12">
        <v>330.71</v>
      </c>
      <c r="H164" s="12">
        <v>330.71</v>
      </c>
      <c r="I164">
        <v>1</v>
      </c>
      <c r="J164">
        <v>1.6475836431226767E-2</v>
      </c>
      <c r="K164">
        <v>60.694945848375454</v>
      </c>
      <c r="L164">
        <v>1</v>
      </c>
      <c r="M164">
        <v>0.98352416356877315</v>
      </c>
      <c r="N164" s="17" t="s">
        <v>1433</v>
      </c>
    </row>
    <row r="165" spans="1:14" x14ac:dyDescent="0.3">
      <c r="A165">
        <v>36194</v>
      </c>
      <c r="B165">
        <v>2018</v>
      </c>
      <c r="C165" t="s">
        <v>1158</v>
      </c>
      <c r="D165">
        <v>23</v>
      </c>
      <c r="E165" s="13">
        <v>375.79999999999899</v>
      </c>
      <c r="F165" s="14">
        <v>6.17</v>
      </c>
      <c r="G165" s="12">
        <v>369.62999999999897</v>
      </c>
      <c r="H165" s="12">
        <v>369.62999999999897</v>
      </c>
      <c r="I165">
        <v>1</v>
      </c>
      <c r="J165">
        <v>1.6418307610431126E-2</v>
      </c>
      <c r="K165">
        <v>60.9076175040517</v>
      </c>
      <c r="L165">
        <v>1</v>
      </c>
      <c r="M165">
        <v>0.98358169238956883</v>
      </c>
      <c r="N165" s="17" t="s">
        <v>1433</v>
      </c>
    </row>
    <row r="166" spans="1:14" x14ac:dyDescent="0.3">
      <c r="A166">
        <v>35479</v>
      </c>
      <c r="B166">
        <v>2017</v>
      </c>
      <c r="C166" t="s">
        <v>1158</v>
      </c>
      <c r="D166">
        <v>23</v>
      </c>
      <c r="E166" s="13">
        <v>354.21</v>
      </c>
      <c r="F166" s="14">
        <v>5.81</v>
      </c>
      <c r="G166" s="12">
        <v>348.4</v>
      </c>
      <c r="H166" s="12">
        <v>348.4</v>
      </c>
      <c r="I166">
        <v>1</v>
      </c>
      <c r="J166">
        <v>1.6402698963891477E-2</v>
      </c>
      <c r="K166">
        <v>60.96557659208262</v>
      </c>
      <c r="L166">
        <v>1</v>
      </c>
      <c r="M166">
        <v>0.98359730103610854</v>
      </c>
      <c r="N166" s="17" t="s">
        <v>1433</v>
      </c>
    </row>
    <row r="167" spans="1:14" x14ac:dyDescent="0.3">
      <c r="A167">
        <v>36909</v>
      </c>
      <c r="B167">
        <v>2019</v>
      </c>
      <c r="C167" t="s">
        <v>1158</v>
      </c>
      <c r="D167">
        <v>23</v>
      </c>
      <c r="E167" s="13">
        <v>349.56</v>
      </c>
      <c r="F167" s="14">
        <v>5.71</v>
      </c>
      <c r="G167" s="12">
        <v>343.85</v>
      </c>
      <c r="H167" s="12">
        <v>343.85</v>
      </c>
      <c r="I167">
        <v>1</v>
      </c>
      <c r="J167">
        <v>1.6334820917725139E-2</v>
      </c>
      <c r="K167">
        <v>61.218914185639228</v>
      </c>
      <c r="L167">
        <v>1</v>
      </c>
      <c r="M167">
        <v>0.98366517908227491</v>
      </c>
      <c r="N167" s="17" t="s">
        <v>1433</v>
      </c>
    </row>
    <row r="168" spans="1:14" x14ac:dyDescent="0.3">
      <c r="A168">
        <v>21890</v>
      </c>
      <c r="B168">
        <v>1997</v>
      </c>
      <c r="C168" t="s">
        <v>1189</v>
      </c>
      <c r="D168">
        <v>23</v>
      </c>
      <c r="E168" s="13">
        <v>472.63999999999902</v>
      </c>
      <c r="F168" s="14">
        <v>8.2200000000000006</v>
      </c>
      <c r="G168" s="12">
        <v>464.41999999999899</v>
      </c>
      <c r="H168" s="12">
        <v>464.41999999999899</v>
      </c>
      <c r="I168">
        <v>1</v>
      </c>
      <c r="J168">
        <v>1.7391672308733959E-2</v>
      </c>
      <c r="K168">
        <v>57.498783454987709</v>
      </c>
      <c r="L168">
        <v>1</v>
      </c>
      <c r="M168">
        <v>0.98260832769126594</v>
      </c>
      <c r="N168" s="17" t="s">
        <v>1436</v>
      </c>
    </row>
    <row r="169" spans="1:14" x14ac:dyDescent="0.3">
      <c r="A169">
        <v>22547</v>
      </c>
      <c r="B169">
        <v>1998</v>
      </c>
      <c r="C169" t="s">
        <v>1189</v>
      </c>
      <c r="D169">
        <v>23</v>
      </c>
      <c r="E169" s="13">
        <v>457.1</v>
      </c>
      <c r="F169" s="14">
        <v>7.89</v>
      </c>
      <c r="G169" s="12">
        <v>449.21</v>
      </c>
      <c r="H169" s="12">
        <v>449.21</v>
      </c>
      <c r="I169">
        <v>1</v>
      </c>
      <c r="J169">
        <v>1.7260993218114196E-2</v>
      </c>
      <c r="K169">
        <v>57.934093789607104</v>
      </c>
      <c r="L169">
        <v>1</v>
      </c>
      <c r="M169">
        <v>0.98273900678188575</v>
      </c>
      <c r="N169" s="17" t="s">
        <v>1436</v>
      </c>
    </row>
    <row r="170" spans="1:14" x14ac:dyDescent="0.3">
      <c r="A170">
        <v>23204</v>
      </c>
      <c r="B170">
        <v>1999</v>
      </c>
      <c r="C170" t="s">
        <v>1189</v>
      </c>
      <c r="D170">
        <v>23</v>
      </c>
      <c r="E170" s="13">
        <v>450.42</v>
      </c>
      <c r="F170" s="14">
        <v>7.65</v>
      </c>
      <c r="G170" s="12">
        <v>442.77</v>
      </c>
      <c r="H170" s="12">
        <v>442.77</v>
      </c>
      <c r="I170">
        <v>1</v>
      </c>
      <c r="J170">
        <v>1.6984148128413482E-2</v>
      </c>
      <c r="K170">
        <v>58.878431372549016</v>
      </c>
      <c r="L170">
        <v>1</v>
      </c>
      <c r="M170">
        <v>0.98301585187158647</v>
      </c>
      <c r="N170" s="17" t="s">
        <v>1436</v>
      </c>
    </row>
    <row r="171" spans="1:14" x14ac:dyDescent="0.3">
      <c r="A171">
        <v>25175</v>
      </c>
      <c r="B171">
        <v>2002</v>
      </c>
      <c r="C171" t="s">
        <v>1189</v>
      </c>
      <c r="D171">
        <v>23</v>
      </c>
      <c r="E171" s="13">
        <v>427.95</v>
      </c>
      <c r="F171" s="14">
        <v>7.23</v>
      </c>
      <c r="G171" s="12">
        <v>420.719999999999</v>
      </c>
      <c r="H171" s="12">
        <v>420.719999999999</v>
      </c>
      <c r="I171">
        <v>1</v>
      </c>
      <c r="J171">
        <v>1.6894497020679987E-2</v>
      </c>
      <c r="K171">
        <v>59.190871369294598</v>
      </c>
      <c r="L171">
        <v>1</v>
      </c>
      <c r="M171">
        <v>0.98310550297931776</v>
      </c>
      <c r="N171" s="17" t="s">
        <v>1436</v>
      </c>
    </row>
    <row r="172" spans="1:14" x14ac:dyDescent="0.3">
      <c r="A172">
        <v>25832</v>
      </c>
      <c r="B172">
        <v>2003</v>
      </c>
      <c r="C172" t="s">
        <v>1189</v>
      </c>
      <c r="D172">
        <v>23</v>
      </c>
      <c r="E172" s="13">
        <v>418.27</v>
      </c>
      <c r="F172" s="14">
        <v>7.05</v>
      </c>
      <c r="G172" s="12">
        <v>411.22</v>
      </c>
      <c r="H172" s="12">
        <v>411.22</v>
      </c>
      <c r="I172">
        <v>1</v>
      </c>
      <c r="J172">
        <v>1.685514141583188E-2</v>
      </c>
      <c r="K172">
        <v>59.329078014184397</v>
      </c>
      <c r="L172">
        <v>1</v>
      </c>
      <c r="M172">
        <v>0.98314485858416822</v>
      </c>
      <c r="N172" s="17" t="s">
        <v>1436</v>
      </c>
    </row>
    <row r="173" spans="1:14" x14ac:dyDescent="0.3">
      <c r="A173">
        <v>26489</v>
      </c>
      <c r="B173">
        <v>2004</v>
      </c>
      <c r="C173" t="s">
        <v>1189</v>
      </c>
      <c r="D173">
        <v>23</v>
      </c>
      <c r="E173" s="13">
        <v>412.51999999999902</v>
      </c>
      <c r="F173" s="14">
        <v>6.94</v>
      </c>
      <c r="G173" s="12">
        <v>405.57999999999902</v>
      </c>
      <c r="H173" s="12">
        <v>405.57999999999902</v>
      </c>
      <c r="I173">
        <v>1</v>
      </c>
      <c r="J173">
        <v>1.6823426742945839E-2</v>
      </c>
      <c r="K173">
        <v>59.440922190201583</v>
      </c>
      <c r="L173">
        <v>1</v>
      </c>
      <c r="M173">
        <v>0.98317657325705421</v>
      </c>
      <c r="N173" s="17" t="s">
        <v>1436</v>
      </c>
    </row>
    <row r="174" spans="1:14" x14ac:dyDescent="0.3">
      <c r="A174">
        <v>24518</v>
      </c>
      <c r="B174">
        <v>2001</v>
      </c>
      <c r="C174" t="s">
        <v>1189</v>
      </c>
      <c r="D174">
        <v>23</v>
      </c>
      <c r="E174" s="13">
        <v>431.29</v>
      </c>
      <c r="F174" s="14">
        <v>7.24</v>
      </c>
      <c r="G174" s="12">
        <v>424.05</v>
      </c>
      <c r="H174" s="12">
        <v>424.05</v>
      </c>
      <c r="I174">
        <v>1</v>
      </c>
      <c r="J174">
        <v>1.6786848756057408E-2</v>
      </c>
      <c r="K174">
        <v>59.570441988950279</v>
      </c>
      <c r="L174">
        <v>1</v>
      </c>
      <c r="M174">
        <v>0.9832131512439426</v>
      </c>
      <c r="N174" s="17" t="s">
        <v>1436</v>
      </c>
    </row>
    <row r="175" spans="1:14" x14ac:dyDescent="0.3">
      <c r="A175">
        <v>23861</v>
      </c>
      <c r="B175">
        <v>2000</v>
      </c>
      <c r="C175" t="s">
        <v>1189</v>
      </c>
      <c r="D175">
        <v>23</v>
      </c>
      <c r="E175" s="13">
        <v>448.18</v>
      </c>
      <c r="F175" s="14">
        <v>7.52</v>
      </c>
      <c r="G175" s="12">
        <v>440.66</v>
      </c>
      <c r="H175" s="12">
        <v>440.66</v>
      </c>
      <c r="I175">
        <v>1</v>
      </c>
      <c r="J175">
        <v>1.6778972734169305E-2</v>
      </c>
      <c r="K175">
        <v>59.598404255319153</v>
      </c>
      <c r="L175">
        <v>1</v>
      </c>
      <c r="M175">
        <v>0.98322102726583072</v>
      </c>
      <c r="N175" s="17" t="s">
        <v>1436</v>
      </c>
    </row>
    <row r="176" spans="1:14" x14ac:dyDescent="0.3">
      <c r="A176">
        <v>27146</v>
      </c>
      <c r="B176">
        <v>2005</v>
      </c>
      <c r="C176" t="s">
        <v>1189</v>
      </c>
      <c r="D176">
        <v>23</v>
      </c>
      <c r="E176" s="13">
        <v>402.63</v>
      </c>
      <c r="F176" s="14">
        <v>6.71</v>
      </c>
      <c r="G176" s="12">
        <v>395.92</v>
      </c>
      <c r="H176" s="12">
        <v>395.92</v>
      </c>
      <c r="I176">
        <v>1</v>
      </c>
      <c r="J176">
        <v>1.6665424831731366E-2</v>
      </c>
      <c r="K176">
        <v>60.004470938897171</v>
      </c>
      <c r="L176">
        <v>1</v>
      </c>
      <c r="M176">
        <v>0.98333457516826872</v>
      </c>
      <c r="N176" s="17" t="s">
        <v>1436</v>
      </c>
    </row>
    <row r="177" spans="1:14" x14ac:dyDescent="0.3">
      <c r="A177">
        <v>27803</v>
      </c>
      <c r="B177">
        <v>2006</v>
      </c>
      <c r="C177" t="s">
        <v>1189</v>
      </c>
      <c r="D177">
        <v>23</v>
      </c>
      <c r="E177" s="13">
        <v>389.99</v>
      </c>
      <c r="F177" s="14">
        <v>6.48</v>
      </c>
      <c r="G177" s="12">
        <v>383.51</v>
      </c>
      <c r="H177" s="12">
        <v>383.51</v>
      </c>
      <c r="I177">
        <v>1</v>
      </c>
      <c r="J177">
        <v>1.6615810661811843E-2</v>
      </c>
      <c r="K177">
        <v>60.183641975308639</v>
      </c>
      <c r="L177">
        <v>1</v>
      </c>
      <c r="M177">
        <v>0.98338418933818816</v>
      </c>
      <c r="N177" s="17" t="s">
        <v>1436</v>
      </c>
    </row>
    <row r="178" spans="1:14" x14ac:dyDescent="0.3">
      <c r="A178">
        <v>29774</v>
      </c>
      <c r="B178">
        <v>2009</v>
      </c>
      <c r="C178" t="s">
        <v>1189</v>
      </c>
      <c r="D178">
        <v>23</v>
      </c>
      <c r="E178" s="13">
        <v>372.92</v>
      </c>
      <c r="F178" s="14">
        <v>6.18</v>
      </c>
      <c r="G178" s="12">
        <v>366.74</v>
      </c>
      <c r="H178" s="12">
        <v>366.74</v>
      </c>
      <c r="I178">
        <v>1</v>
      </c>
      <c r="J178">
        <v>1.6571918910222031E-2</v>
      </c>
      <c r="K178">
        <v>60.343042071197416</v>
      </c>
      <c r="L178">
        <v>1</v>
      </c>
      <c r="M178">
        <v>0.98342808108977797</v>
      </c>
      <c r="N178" s="17" t="s">
        <v>1436</v>
      </c>
    </row>
    <row r="179" spans="1:14" x14ac:dyDescent="0.3">
      <c r="A179">
        <v>29117</v>
      </c>
      <c r="B179">
        <v>2008</v>
      </c>
      <c r="C179" t="s">
        <v>1189</v>
      </c>
      <c r="D179">
        <v>23</v>
      </c>
      <c r="E179" s="13">
        <v>382.45</v>
      </c>
      <c r="F179" s="14">
        <v>6.33</v>
      </c>
      <c r="G179" s="12">
        <v>376.12</v>
      </c>
      <c r="H179" s="12">
        <v>376.12</v>
      </c>
      <c r="I179">
        <v>1</v>
      </c>
      <c r="J179">
        <v>1.6551183161197542E-2</v>
      </c>
      <c r="K179">
        <v>60.418641390205366</v>
      </c>
      <c r="L179">
        <v>1</v>
      </c>
      <c r="M179">
        <v>0.98344881683880248</v>
      </c>
      <c r="N179" s="17" t="s">
        <v>1436</v>
      </c>
    </row>
    <row r="180" spans="1:14" x14ac:dyDescent="0.3">
      <c r="A180">
        <v>30489</v>
      </c>
      <c r="B180">
        <v>2010</v>
      </c>
      <c r="C180" t="s">
        <v>1189</v>
      </c>
      <c r="D180">
        <v>23</v>
      </c>
      <c r="E180" s="13">
        <v>378.49</v>
      </c>
      <c r="F180" s="14">
        <v>6.25</v>
      </c>
      <c r="G180" s="12">
        <v>372.24</v>
      </c>
      <c r="H180" s="12">
        <v>372.24</v>
      </c>
      <c r="I180">
        <v>1</v>
      </c>
      <c r="J180">
        <v>1.651298581204259E-2</v>
      </c>
      <c r="K180">
        <v>60.558399999999999</v>
      </c>
      <c r="L180">
        <v>1</v>
      </c>
      <c r="M180">
        <v>0.98348701418795736</v>
      </c>
      <c r="N180" s="17" t="s">
        <v>1436</v>
      </c>
    </row>
    <row r="181" spans="1:14" x14ac:dyDescent="0.3">
      <c r="A181">
        <v>28460</v>
      </c>
      <c r="B181">
        <v>2007</v>
      </c>
      <c r="C181" t="s">
        <v>1189</v>
      </c>
      <c r="D181">
        <v>23</v>
      </c>
      <c r="E181" s="13">
        <v>392.07</v>
      </c>
      <c r="F181" s="14">
        <v>6.46</v>
      </c>
      <c r="G181" s="12">
        <v>385.61</v>
      </c>
      <c r="H181" s="12">
        <v>385.61</v>
      </c>
      <c r="I181">
        <v>1</v>
      </c>
      <c r="J181">
        <v>1.6476649577881503E-2</v>
      </c>
      <c r="K181">
        <v>60.691950464396285</v>
      </c>
      <c r="L181">
        <v>1</v>
      </c>
      <c r="M181">
        <v>0.98352335042211858</v>
      </c>
      <c r="N181" s="17" t="s">
        <v>1436</v>
      </c>
    </row>
    <row r="182" spans="1:14" x14ac:dyDescent="0.3">
      <c r="A182">
        <v>31204</v>
      </c>
      <c r="B182">
        <v>2011</v>
      </c>
      <c r="C182" t="s">
        <v>1189</v>
      </c>
      <c r="D182">
        <v>23</v>
      </c>
      <c r="E182" s="13">
        <v>372.28</v>
      </c>
      <c r="F182" s="14">
        <v>6.12</v>
      </c>
      <c r="G182" s="12">
        <v>366.159999999999</v>
      </c>
      <c r="H182" s="12">
        <v>366.159999999999</v>
      </c>
      <c r="I182">
        <v>1</v>
      </c>
      <c r="J182">
        <v>1.6439239282260664E-2</v>
      </c>
      <c r="K182">
        <v>60.830065359477118</v>
      </c>
      <c r="L182">
        <v>1</v>
      </c>
      <c r="M182">
        <v>0.98356076071773668</v>
      </c>
      <c r="N182" s="17" t="s">
        <v>1436</v>
      </c>
    </row>
    <row r="183" spans="1:14" x14ac:dyDescent="0.3">
      <c r="A183">
        <v>31919</v>
      </c>
      <c r="B183">
        <v>2012</v>
      </c>
      <c r="C183" t="s">
        <v>1189</v>
      </c>
      <c r="D183">
        <v>23</v>
      </c>
      <c r="E183" s="13">
        <v>357.2</v>
      </c>
      <c r="F183" s="14">
        <v>5.83</v>
      </c>
      <c r="G183" s="12">
        <v>351.37</v>
      </c>
      <c r="H183" s="12">
        <v>351.37</v>
      </c>
      <c r="I183">
        <v>1</v>
      </c>
      <c r="J183">
        <v>1.6321388577827549E-2</v>
      </c>
      <c r="K183">
        <v>61.269296740994854</v>
      </c>
      <c r="L183">
        <v>1</v>
      </c>
      <c r="M183">
        <v>0.9836786114221725</v>
      </c>
      <c r="N183" s="17" t="s">
        <v>1436</v>
      </c>
    </row>
    <row r="184" spans="1:14" x14ac:dyDescent="0.3">
      <c r="A184">
        <v>32634</v>
      </c>
      <c r="B184">
        <v>2013</v>
      </c>
      <c r="C184" t="s">
        <v>1189</v>
      </c>
      <c r="D184">
        <v>23</v>
      </c>
      <c r="E184" s="13">
        <v>362.66999999999899</v>
      </c>
      <c r="F184" s="14">
        <v>5.89</v>
      </c>
      <c r="G184" s="12">
        <v>356.78</v>
      </c>
      <c r="H184" s="12">
        <v>356.78</v>
      </c>
      <c r="I184">
        <v>1</v>
      </c>
      <c r="J184">
        <v>1.6240659552761508E-2</v>
      </c>
      <c r="K184">
        <v>61.573853989813074</v>
      </c>
      <c r="L184">
        <v>1</v>
      </c>
      <c r="M184">
        <v>0.98375934044724123</v>
      </c>
      <c r="N184" s="17" t="s">
        <v>1436</v>
      </c>
    </row>
    <row r="185" spans="1:14" x14ac:dyDescent="0.3">
      <c r="A185">
        <v>33349</v>
      </c>
      <c r="B185">
        <v>2014</v>
      </c>
      <c r="C185" t="s">
        <v>1189</v>
      </c>
      <c r="D185">
        <v>23</v>
      </c>
      <c r="E185" s="13">
        <v>359.76</v>
      </c>
      <c r="F185" s="14">
        <v>5.81</v>
      </c>
      <c r="G185" s="12">
        <v>353.95</v>
      </c>
      <c r="H185" s="12">
        <v>353.95</v>
      </c>
      <c r="I185">
        <v>1</v>
      </c>
      <c r="J185">
        <v>1.6149655325772738E-2</v>
      </c>
      <c r="K185">
        <v>61.920826161790018</v>
      </c>
      <c r="L185">
        <v>1</v>
      </c>
      <c r="M185">
        <v>0.98385034467422727</v>
      </c>
      <c r="N185" s="17" t="s">
        <v>1436</v>
      </c>
    </row>
    <row r="186" spans="1:14" x14ac:dyDescent="0.3">
      <c r="A186">
        <v>34064</v>
      </c>
      <c r="B186">
        <v>2015</v>
      </c>
      <c r="C186" t="s">
        <v>1189</v>
      </c>
      <c r="D186">
        <v>23</v>
      </c>
      <c r="E186" s="13">
        <v>347.18</v>
      </c>
      <c r="F186" s="14">
        <v>5.59</v>
      </c>
      <c r="G186" s="12">
        <v>341.59</v>
      </c>
      <c r="H186" s="12">
        <v>341.59</v>
      </c>
      <c r="I186">
        <v>1</v>
      </c>
      <c r="J186">
        <v>1.6101157900800737E-2</v>
      </c>
      <c r="K186">
        <v>62.10733452593918</v>
      </c>
      <c r="L186">
        <v>1</v>
      </c>
      <c r="M186">
        <v>0.9838988420991992</v>
      </c>
      <c r="N186" s="17" t="s">
        <v>1436</v>
      </c>
    </row>
    <row r="187" spans="1:14" x14ac:dyDescent="0.3">
      <c r="A187">
        <v>34779</v>
      </c>
      <c r="B187">
        <v>2016</v>
      </c>
      <c r="C187" t="s">
        <v>1189</v>
      </c>
      <c r="D187">
        <v>23</v>
      </c>
      <c r="E187" s="13">
        <v>343.49999999999898</v>
      </c>
      <c r="F187" s="14">
        <v>5.49</v>
      </c>
      <c r="G187" s="12">
        <v>338.00999999999902</v>
      </c>
      <c r="H187" s="12">
        <v>338.00999999999902</v>
      </c>
      <c r="I187">
        <v>1</v>
      </c>
      <c r="J187">
        <v>1.5982532751091752E-2</v>
      </c>
      <c r="K187">
        <v>62.568306010928772</v>
      </c>
      <c r="L187">
        <v>1</v>
      </c>
      <c r="M187">
        <v>0.98401746724890837</v>
      </c>
      <c r="N187" s="17" t="s">
        <v>1436</v>
      </c>
    </row>
    <row r="188" spans="1:14" x14ac:dyDescent="0.3">
      <c r="A188">
        <v>35494</v>
      </c>
      <c r="B188">
        <v>2017</v>
      </c>
      <c r="C188" t="s">
        <v>1189</v>
      </c>
      <c r="D188">
        <v>23</v>
      </c>
      <c r="E188" s="13">
        <v>341.57</v>
      </c>
      <c r="F188" s="14">
        <v>5.38</v>
      </c>
      <c r="G188" s="12">
        <v>336.19</v>
      </c>
      <c r="H188" s="12">
        <v>336.19</v>
      </c>
      <c r="I188">
        <v>1</v>
      </c>
      <c r="J188">
        <v>1.5750797786690869E-2</v>
      </c>
      <c r="K188">
        <v>63.488847583643121</v>
      </c>
      <c r="L188">
        <v>1</v>
      </c>
      <c r="M188">
        <v>0.98424920221330914</v>
      </c>
      <c r="N188" s="17" t="s">
        <v>1436</v>
      </c>
    </row>
    <row r="189" spans="1:14" x14ac:dyDescent="0.3">
      <c r="A189">
        <v>36209</v>
      </c>
      <c r="B189">
        <v>2018</v>
      </c>
      <c r="C189" t="s">
        <v>1189</v>
      </c>
      <c r="D189">
        <v>23</v>
      </c>
      <c r="E189" s="13">
        <v>344.49</v>
      </c>
      <c r="F189" s="14">
        <v>5.41</v>
      </c>
      <c r="G189" s="12">
        <v>339.08</v>
      </c>
      <c r="H189" s="12">
        <v>339.08</v>
      </c>
      <c r="I189">
        <v>1</v>
      </c>
      <c r="J189">
        <v>1.5704374582716479E-2</v>
      </c>
      <c r="K189">
        <v>63.676524953789276</v>
      </c>
      <c r="L189">
        <v>1</v>
      </c>
      <c r="M189">
        <v>0.98429562541728344</v>
      </c>
      <c r="N189" s="17" t="s">
        <v>1436</v>
      </c>
    </row>
    <row r="190" spans="1:14" x14ac:dyDescent="0.3">
      <c r="A190">
        <v>36924</v>
      </c>
      <c r="B190">
        <v>2019</v>
      </c>
      <c r="C190" t="s">
        <v>1189</v>
      </c>
      <c r="D190">
        <v>23</v>
      </c>
      <c r="E190" s="13">
        <v>336.32</v>
      </c>
      <c r="F190" s="14">
        <v>5.25</v>
      </c>
      <c r="G190" s="12">
        <v>331.07</v>
      </c>
      <c r="H190" s="12">
        <v>331.07</v>
      </c>
      <c r="I190">
        <v>1</v>
      </c>
      <c r="J190">
        <v>1.5610133206470029E-2</v>
      </c>
      <c r="K190">
        <v>64.060952380952386</v>
      </c>
      <c r="L190">
        <v>1</v>
      </c>
      <c r="M190">
        <v>0.98438986679353002</v>
      </c>
      <c r="N190" s="17" t="s">
        <v>1436</v>
      </c>
    </row>
    <row r="191" spans="1:14" x14ac:dyDescent="0.3">
      <c r="A191">
        <v>36627</v>
      </c>
      <c r="B191">
        <v>2019</v>
      </c>
      <c r="C191" t="s">
        <v>638</v>
      </c>
      <c r="D191">
        <v>27</v>
      </c>
      <c r="E191" s="13">
        <v>0</v>
      </c>
      <c r="F191" s="14">
        <v>5.0519999999999996</v>
      </c>
      <c r="G191" s="12">
        <v>-5.0519999999999996</v>
      </c>
      <c r="H191" s="12">
        <v>5.0519999999999996</v>
      </c>
      <c r="K191">
        <v>0</v>
      </c>
      <c r="L191">
        <v>0</v>
      </c>
      <c r="M191">
        <v>1</v>
      </c>
      <c r="N191" s="17" t="s">
        <v>1354</v>
      </c>
    </row>
    <row r="192" spans="1:14" x14ac:dyDescent="0.3">
      <c r="A192">
        <v>35197</v>
      </c>
      <c r="B192">
        <v>2017</v>
      </c>
      <c r="C192" t="s">
        <v>638</v>
      </c>
      <c r="D192">
        <v>27</v>
      </c>
      <c r="E192" s="13">
        <v>0</v>
      </c>
      <c r="F192" s="14">
        <v>5.0529999999999999</v>
      </c>
      <c r="G192" s="12">
        <v>-5.0529999999999999</v>
      </c>
      <c r="H192" s="12">
        <v>5.0529999999999999</v>
      </c>
      <c r="K192">
        <v>0</v>
      </c>
      <c r="L192">
        <v>0</v>
      </c>
      <c r="M192">
        <v>1</v>
      </c>
      <c r="N192" s="17" t="s">
        <v>1354</v>
      </c>
    </row>
    <row r="193" spans="1:14" x14ac:dyDescent="0.3">
      <c r="A193">
        <v>35912</v>
      </c>
      <c r="B193">
        <v>2018</v>
      </c>
      <c r="C193" t="s">
        <v>638</v>
      </c>
      <c r="D193">
        <v>27</v>
      </c>
      <c r="E193" s="13">
        <v>0</v>
      </c>
      <c r="F193" s="14">
        <v>5.0540000000000003</v>
      </c>
      <c r="G193" s="12">
        <v>-5.0540000000000003</v>
      </c>
      <c r="H193" s="12">
        <v>5.0540000000000003</v>
      </c>
      <c r="K193">
        <v>0</v>
      </c>
      <c r="L193">
        <v>0</v>
      </c>
      <c r="M193">
        <v>1</v>
      </c>
      <c r="N193" s="17" t="s">
        <v>1354</v>
      </c>
    </row>
    <row r="194" spans="1:14" x14ac:dyDescent="0.3">
      <c r="A194">
        <v>34482</v>
      </c>
      <c r="B194">
        <v>2016</v>
      </c>
      <c r="C194" t="s">
        <v>638</v>
      </c>
      <c r="D194">
        <v>27</v>
      </c>
      <c r="E194" s="13">
        <v>0</v>
      </c>
      <c r="F194" s="14">
        <v>5.0549999999999997</v>
      </c>
      <c r="G194" s="12">
        <v>-5.0549999999999997</v>
      </c>
      <c r="H194" s="12">
        <v>5.0549999999999997</v>
      </c>
      <c r="K194">
        <v>0</v>
      </c>
      <c r="L194">
        <v>0</v>
      </c>
      <c r="M194">
        <v>1</v>
      </c>
      <c r="N194" s="17" t="s">
        <v>1354</v>
      </c>
    </row>
    <row r="195" spans="1:14" x14ac:dyDescent="0.3">
      <c r="A195">
        <v>33767</v>
      </c>
      <c r="B195">
        <v>2015</v>
      </c>
      <c r="C195" t="s">
        <v>638</v>
      </c>
      <c r="D195">
        <v>27</v>
      </c>
      <c r="E195" s="13">
        <v>0</v>
      </c>
      <c r="F195" s="14">
        <v>5.0570000000000004</v>
      </c>
      <c r="G195" s="12">
        <v>-5.0570000000000004</v>
      </c>
      <c r="H195" s="12">
        <v>5.0570000000000004</v>
      </c>
      <c r="K195">
        <v>0</v>
      </c>
      <c r="L195">
        <v>0</v>
      </c>
      <c r="M195">
        <v>1</v>
      </c>
      <c r="N195" s="17" t="s">
        <v>1354</v>
      </c>
    </row>
    <row r="196" spans="1:14" x14ac:dyDescent="0.3">
      <c r="A196">
        <v>33052</v>
      </c>
      <c r="B196">
        <v>2014</v>
      </c>
      <c r="C196" t="s">
        <v>638</v>
      </c>
      <c r="D196">
        <v>27</v>
      </c>
      <c r="E196" s="13">
        <v>0</v>
      </c>
      <c r="F196" s="14">
        <v>5.0590000000000002</v>
      </c>
      <c r="G196" s="12">
        <v>-5.0590000000000002</v>
      </c>
      <c r="H196" s="12">
        <v>5.0590000000000002</v>
      </c>
      <c r="K196">
        <v>0</v>
      </c>
      <c r="L196">
        <v>0</v>
      </c>
      <c r="M196">
        <v>1</v>
      </c>
      <c r="N196" s="17" t="s">
        <v>1354</v>
      </c>
    </row>
    <row r="197" spans="1:14" x14ac:dyDescent="0.3">
      <c r="A197">
        <v>32337</v>
      </c>
      <c r="B197">
        <v>2013</v>
      </c>
      <c r="C197" t="s">
        <v>638</v>
      </c>
      <c r="D197">
        <v>27</v>
      </c>
      <c r="E197" s="13">
        <v>0</v>
      </c>
      <c r="F197" s="14">
        <v>5.0599999999999996</v>
      </c>
      <c r="G197" s="12">
        <v>-5.0599999999999996</v>
      </c>
      <c r="H197" s="12">
        <v>5.0599999999999996</v>
      </c>
      <c r="K197">
        <v>0</v>
      </c>
      <c r="L197">
        <v>0</v>
      </c>
      <c r="M197">
        <v>1</v>
      </c>
      <c r="N197" s="17" t="s">
        <v>1354</v>
      </c>
    </row>
    <row r="198" spans="1:14" x14ac:dyDescent="0.3">
      <c r="A198">
        <v>31622</v>
      </c>
      <c r="B198">
        <v>2012</v>
      </c>
      <c r="C198" t="s">
        <v>638</v>
      </c>
      <c r="D198">
        <v>27</v>
      </c>
      <c r="E198" s="13">
        <v>0</v>
      </c>
      <c r="F198" s="14">
        <v>5.0620000000000003</v>
      </c>
      <c r="G198" s="12">
        <v>-5.0620000000000003</v>
      </c>
      <c r="H198" s="12">
        <v>5.0620000000000003</v>
      </c>
      <c r="K198">
        <v>0</v>
      </c>
      <c r="L198">
        <v>0</v>
      </c>
      <c r="M198">
        <v>1</v>
      </c>
      <c r="N198" s="17" t="s">
        <v>1354</v>
      </c>
    </row>
    <row r="199" spans="1:14" x14ac:dyDescent="0.3">
      <c r="A199">
        <v>30907</v>
      </c>
      <c r="B199">
        <v>2011</v>
      </c>
      <c r="C199" t="s">
        <v>638</v>
      </c>
      <c r="D199">
        <v>27</v>
      </c>
      <c r="E199" s="13">
        <v>0</v>
      </c>
      <c r="F199" s="14">
        <v>5.0629999999999997</v>
      </c>
      <c r="G199" s="12">
        <v>-5.0629999999999997</v>
      </c>
      <c r="H199" s="12">
        <v>5.0629999999999997</v>
      </c>
      <c r="K199">
        <v>0</v>
      </c>
      <c r="L199">
        <v>0</v>
      </c>
      <c r="M199">
        <v>1</v>
      </c>
      <c r="N199" s="17" t="s">
        <v>1354</v>
      </c>
    </row>
    <row r="200" spans="1:14" x14ac:dyDescent="0.3">
      <c r="A200">
        <v>30192</v>
      </c>
      <c r="B200">
        <v>2010</v>
      </c>
      <c r="C200" t="s">
        <v>638</v>
      </c>
      <c r="D200">
        <v>27</v>
      </c>
      <c r="E200" s="13">
        <v>0</v>
      </c>
      <c r="F200" s="14">
        <v>5.0670000000000002</v>
      </c>
      <c r="G200" s="12">
        <v>-5.0670000000000002</v>
      </c>
      <c r="H200" s="12">
        <v>5.0670000000000002</v>
      </c>
      <c r="K200">
        <v>0</v>
      </c>
      <c r="L200">
        <v>0</v>
      </c>
      <c r="M200">
        <v>1</v>
      </c>
      <c r="N200" s="17" t="s">
        <v>1354</v>
      </c>
    </row>
    <row r="201" spans="1:14" x14ac:dyDescent="0.3">
      <c r="A201">
        <v>29511</v>
      </c>
      <c r="B201">
        <v>2009</v>
      </c>
      <c r="C201" t="s">
        <v>638</v>
      </c>
      <c r="D201">
        <v>27</v>
      </c>
      <c r="E201" s="13">
        <v>0</v>
      </c>
      <c r="F201" s="14">
        <v>5.09</v>
      </c>
      <c r="G201" s="12">
        <v>-5.09</v>
      </c>
      <c r="H201" s="12">
        <v>5.09</v>
      </c>
      <c r="K201">
        <v>0</v>
      </c>
      <c r="L201">
        <v>0</v>
      </c>
      <c r="M201">
        <v>1</v>
      </c>
      <c r="N201" s="17" t="s">
        <v>1354</v>
      </c>
    </row>
    <row r="202" spans="1:14" x14ac:dyDescent="0.3">
      <c r="A202">
        <v>28854</v>
      </c>
      <c r="B202">
        <v>2008</v>
      </c>
      <c r="C202" t="s">
        <v>638</v>
      </c>
      <c r="D202">
        <v>27</v>
      </c>
      <c r="E202" s="13">
        <v>0</v>
      </c>
      <c r="F202" s="14">
        <v>5.1059999999999999</v>
      </c>
      <c r="G202" s="12">
        <v>-5.1059999999999999</v>
      </c>
      <c r="H202" s="12">
        <v>5.1059999999999999</v>
      </c>
      <c r="K202">
        <v>0</v>
      </c>
      <c r="L202">
        <v>0</v>
      </c>
      <c r="M202">
        <v>1</v>
      </c>
      <c r="N202" s="17" t="s">
        <v>1354</v>
      </c>
    </row>
    <row r="203" spans="1:14" x14ac:dyDescent="0.3">
      <c r="A203">
        <v>28197</v>
      </c>
      <c r="B203">
        <v>2007</v>
      </c>
      <c r="C203" t="s">
        <v>638</v>
      </c>
      <c r="D203">
        <v>27</v>
      </c>
      <c r="E203" s="13">
        <v>0</v>
      </c>
      <c r="F203" s="14">
        <v>5.1420000000000003</v>
      </c>
      <c r="G203" s="12">
        <v>-5.1420000000000003</v>
      </c>
      <c r="H203" s="12">
        <v>5.1420000000000003</v>
      </c>
      <c r="K203">
        <v>0</v>
      </c>
      <c r="L203">
        <v>0</v>
      </c>
      <c r="M203">
        <v>1</v>
      </c>
      <c r="N203" s="17" t="s">
        <v>1354</v>
      </c>
    </row>
    <row r="204" spans="1:14" x14ac:dyDescent="0.3">
      <c r="A204">
        <v>27540</v>
      </c>
      <c r="B204">
        <v>2006</v>
      </c>
      <c r="C204" t="s">
        <v>638</v>
      </c>
      <c r="D204">
        <v>27</v>
      </c>
      <c r="E204" s="13">
        <v>0</v>
      </c>
      <c r="F204" s="14">
        <v>5.1849999999999996</v>
      </c>
      <c r="G204" s="12">
        <v>-5.1849999999999996</v>
      </c>
      <c r="H204" s="12">
        <v>5.1849999999999996</v>
      </c>
      <c r="K204">
        <v>0</v>
      </c>
      <c r="L204">
        <v>0</v>
      </c>
      <c r="M204">
        <v>1</v>
      </c>
      <c r="N204" s="17" t="s">
        <v>1354</v>
      </c>
    </row>
    <row r="205" spans="1:14" x14ac:dyDescent="0.3">
      <c r="A205">
        <v>26883</v>
      </c>
      <c r="B205">
        <v>2005</v>
      </c>
      <c r="C205" t="s">
        <v>638</v>
      </c>
      <c r="D205">
        <v>27</v>
      </c>
      <c r="E205" s="13">
        <v>0</v>
      </c>
      <c r="F205" s="14">
        <v>5.1920000000000002</v>
      </c>
      <c r="G205" s="12">
        <v>-5.1920000000000002</v>
      </c>
      <c r="H205" s="12">
        <v>5.1920000000000002</v>
      </c>
      <c r="K205">
        <v>0</v>
      </c>
      <c r="L205">
        <v>0</v>
      </c>
      <c r="M205">
        <v>1</v>
      </c>
      <c r="N205" s="17" t="s">
        <v>1354</v>
      </c>
    </row>
    <row r="206" spans="1:14" x14ac:dyDescent="0.3">
      <c r="A206">
        <v>26226</v>
      </c>
      <c r="B206">
        <v>2004</v>
      </c>
      <c r="C206" t="s">
        <v>638</v>
      </c>
      <c r="D206">
        <v>27</v>
      </c>
      <c r="E206" s="13">
        <v>0</v>
      </c>
      <c r="F206" s="14">
        <v>5.1959999999999997</v>
      </c>
      <c r="G206" s="12">
        <v>-5.1959999999999997</v>
      </c>
      <c r="H206" s="12">
        <v>5.1959999999999997</v>
      </c>
      <c r="K206">
        <v>0</v>
      </c>
      <c r="L206">
        <v>0</v>
      </c>
      <c r="M206">
        <v>1</v>
      </c>
      <c r="N206" s="17" t="s">
        <v>1354</v>
      </c>
    </row>
    <row r="207" spans="1:14" x14ac:dyDescent="0.3">
      <c r="A207">
        <v>25569</v>
      </c>
      <c r="B207">
        <v>2003</v>
      </c>
      <c r="C207" t="s">
        <v>638</v>
      </c>
      <c r="D207">
        <v>27</v>
      </c>
      <c r="E207" s="13">
        <v>0</v>
      </c>
      <c r="F207" s="14">
        <v>5.1970000000000001</v>
      </c>
      <c r="G207" s="12">
        <v>-5.1970000000000001</v>
      </c>
      <c r="H207" s="12">
        <v>5.1970000000000001</v>
      </c>
      <c r="K207">
        <v>0</v>
      </c>
      <c r="L207">
        <v>0</v>
      </c>
      <c r="M207">
        <v>1</v>
      </c>
      <c r="N207" s="17" t="s">
        <v>1354</v>
      </c>
    </row>
    <row r="208" spans="1:14" x14ac:dyDescent="0.3">
      <c r="A208">
        <v>24912</v>
      </c>
      <c r="B208">
        <v>2002</v>
      </c>
      <c r="C208" t="s">
        <v>638</v>
      </c>
      <c r="D208">
        <v>27</v>
      </c>
      <c r="E208" s="13">
        <v>0</v>
      </c>
      <c r="F208" s="14">
        <v>5.1989999999999998</v>
      </c>
      <c r="G208" s="12">
        <v>-5.1989999999999998</v>
      </c>
      <c r="H208" s="12">
        <v>5.1989999999999998</v>
      </c>
      <c r="K208">
        <v>0</v>
      </c>
      <c r="L208">
        <v>0</v>
      </c>
      <c r="M208">
        <v>1</v>
      </c>
      <c r="N208" s="17" t="s">
        <v>1354</v>
      </c>
    </row>
    <row r="209" spans="1:14" x14ac:dyDescent="0.3">
      <c r="A209">
        <v>23598</v>
      </c>
      <c r="B209">
        <v>2000</v>
      </c>
      <c r="C209" t="s">
        <v>638</v>
      </c>
      <c r="D209">
        <v>27</v>
      </c>
      <c r="E209" s="13">
        <v>0</v>
      </c>
      <c r="F209" s="14">
        <v>5.2009999999999996</v>
      </c>
      <c r="G209" s="12">
        <v>-5.2009999999999996</v>
      </c>
      <c r="H209" s="12">
        <v>5.2009999999999996</v>
      </c>
      <c r="K209">
        <v>0</v>
      </c>
      <c r="L209">
        <v>0</v>
      </c>
      <c r="M209">
        <v>1</v>
      </c>
      <c r="N209" s="17" t="s">
        <v>1354</v>
      </c>
    </row>
    <row r="210" spans="1:14" x14ac:dyDescent="0.3">
      <c r="A210">
        <v>22941</v>
      </c>
      <c r="B210">
        <v>1999</v>
      </c>
      <c r="C210" t="s">
        <v>638</v>
      </c>
      <c r="D210">
        <v>27</v>
      </c>
      <c r="E210" s="13">
        <v>0</v>
      </c>
      <c r="F210" s="14">
        <v>5.202</v>
      </c>
      <c r="G210" s="12">
        <v>-5.202</v>
      </c>
      <c r="H210" s="12">
        <v>5.202</v>
      </c>
      <c r="K210">
        <v>0</v>
      </c>
      <c r="L210">
        <v>0</v>
      </c>
      <c r="M210">
        <v>1</v>
      </c>
      <c r="N210" s="17" t="s">
        <v>1354</v>
      </c>
    </row>
    <row r="211" spans="1:14" x14ac:dyDescent="0.3">
      <c r="A211">
        <v>22284</v>
      </c>
      <c r="B211">
        <v>1998</v>
      </c>
      <c r="C211" t="s">
        <v>638</v>
      </c>
      <c r="D211">
        <v>27</v>
      </c>
      <c r="E211" s="13">
        <v>0</v>
      </c>
      <c r="F211" s="14">
        <v>5.2030000000000003</v>
      </c>
      <c r="G211" s="12">
        <v>-5.2030000000000003</v>
      </c>
      <c r="H211" s="12">
        <v>5.2030000000000003</v>
      </c>
      <c r="K211">
        <v>0</v>
      </c>
      <c r="L211">
        <v>0</v>
      </c>
      <c r="M211">
        <v>1</v>
      </c>
      <c r="N211" s="17" t="s">
        <v>1354</v>
      </c>
    </row>
    <row r="212" spans="1:14" x14ac:dyDescent="0.3">
      <c r="A212">
        <v>20319</v>
      </c>
      <c r="B212">
        <v>1995</v>
      </c>
      <c r="C212" t="s">
        <v>638</v>
      </c>
      <c r="D212">
        <v>27</v>
      </c>
      <c r="E212" s="13">
        <v>0</v>
      </c>
      <c r="F212" s="14">
        <v>5.2039999999999997</v>
      </c>
      <c r="G212" s="12">
        <v>-5.2039999999999997</v>
      </c>
      <c r="H212" s="12">
        <v>5.2039999999999997</v>
      </c>
      <c r="K212">
        <v>0</v>
      </c>
      <c r="L212">
        <v>0</v>
      </c>
      <c r="M212">
        <v>1</v>
      </c>
      <c r="N212" s="17" t="s">
        <v>1354</v>
      </c>
    </row>
    <row r="213" spans="1:14" x14ac:dyDescent="0.3">
      <c r="A213">
        <v>21627</v>
      </c>
      <c r="B213">
        <v>1997</v>
      </c>
      <c r="C213" t="s">
        <v>638</v>
      </c>
      <c r="D213">
        <v>27</v>
      </c>
      <c r="E213" s="13">
        <v>0</v>
      </c>
      <c r="F213" s="14">
        <v>5.2050000000000001</v>
      </c>
      <c r="G213" s="12">
        <v>-5.2050000000000001</v>
      </c>
      <c r="H213" s="12">
        <v>5.2050000000000001</v>
      </c>
      <c r="K213">
        <v>0</v>
      </c>
      <c r="L213">
        <v>0</v>
      </c>
      <c r="M213">
        <v>1</v>
      </c>
      <c r="N213" s="17" t="s">
        <v>1354</v>
      </c>
    </row>
    <row r="214" spans="1:14" x14ac:dyDescent="0.3">
      <c r="A214">
        <v>20972</v>
      </c>
      <c r="B214">
        <v>1996</v>
      </c>
      <c r="C214" t="s">
        <v>638</v>
      </c>
      <c r="D214">
        <v>27</v>
      </c>
      <c r="E214" s="13">
        <v>0</v>
      </c>
      <c r="F214" s="14">
        <v>5.2110000000000003</v>
      </c>
      <c r="G214" s="12">
        <v>-5.2110000000000003</v>
      </c>
      <c r="H214" s="12">
        <v>5.2110000000000003</v>
      </c>
      <c r="K214">
        <v>0</v>
      </c>
      <c r="L214">
        <v>0</v>
      </c>
      <c r="M214">
        <v>1</v>
      </c>
      <c r="N214" s="17" t="s">
        <v>1354</v>
      </c>
    </row>
    <row r="215" spans="1:14" x14ac:dyDescent="0.3">
      <c r="A215">
        <v>19666</v>
      </c>
      <c r="B215">
        <v>1994</v>
      </c>
      <c r="C215" t="s">
        <v>638</v>
      </c>
      <c r="D215">
        <v>27</v>
      </c>
      <c r="E215" s="13">
        <v>0</v>
      </c>
      <c r="F215" s="14">
        <v>5.2140000000000004</v>
      </c>
      <c r="G215" s="12">
        <v>-5.2140000000000004</v>
      </c>
      <c r="H215" s="12">
        <v>5.2140000000000004</v>
      </c>
      <c r="K215">
        <v>0</v>
      </c>
      <c r="L215">
        <v>0</v>
      </c>
      <c r="M215">
        <v>1</v>
      </c>
      <c r="N215" s="17" t="s">
        <v>1354</v>
      </c>
    </row>
    <row r="216" spans="1:14" x14ac:dyDescent="0.3">
      <c r="A216">
        <v>19013</v>
      </c>
      <c r="B216">
        <v>1993</v>
      </c>
      <c r="C216" t="s">
        <v>638</v>
      </c>
      <c r="D216">
        <v>27</v>
      </c>
      <c r="E216" s="13">
        <v>0</v>
      </c>
      <c r="F216" s="14">
        <v>5.2169999999999996</v>
      </c>
      <c r="G216" s="12">
        <v>-5.2169999999999996</v>
      </c>
      <c r="H216" s="12">
        <v>5.2169999999999996</v>
      </c>
      <c r="K216">
        <v>0</v>
      </c>
      <c r="L216">
        <v>0</v>
      </c>
      <c r="M216">
        <v>1</v>
      </c>
      <c r="N216" s="17" t="s">
        <v>1354</v>
      </c>
    </row>
    <row r="217" spans="1:14" x14ac:dyDescent="0.3">
      <c r="A217">
        <v>191</v>
      </c>
      <c r="B217">
        <v>1960</v>
      </c>
      <c r="C217" t="s">
        <v>638</v>
      </c>
      <c r="D217">
        <v>27</v>
      </c>
      <c r="E217" s="13">
        <v>0</v>
      </c>
      <c r="F217" s="14">
        <v>5.2530000000000001</v>
      </c>
      <c r="G217" s="12">
        <v>-5.2530000000000001</v>
      </c>
      <c r="H217" s="12">
        <v>5.2530000000000001</v>
      </c>
      <c r="K217">
        <v>0</v>
      </c>
      <c r="L217">
        <v>0</v>
      </c>
      <c r="M217">
        <v>1</v>
      </c>
      <c r="N217" s="17" t="s">
        <v>1354</v>
      </c>
    </row>
    <row r="218" spans="1:14" x14ac:dyDescent="0.3">
      <c r="A218">
        <v>17063</v>
      </c>
      <c r="B218">
        <v>1990</v>
      </c>
      <c r="C218" t="s">
        <v>669</v>
      </c>
      <c r="D218">
        <v>30</v>
      </c>
      <c r="E218" s="13">
        <v>83.22</v>
      </c>
      <c r="F218" s="14">
        <v>3.29</v>
      </c>
      <c r="G218" s="12">
        <v>79.929999999999893</v>
      </c>
      <c r="H218" s="12">
        <v>79.929999999999893</v>
      </c>
      <c r="I218">
        <v>1</v>
      </c>
      <c r="J218">
        <v>3.9533765921653446E-2</v>
      </c>
      <c r="K218">
        <v>25.294832826747719</v>
      </c>
      <c r="L218">
        <v>1</v>
      </c>
      <c r="M218">
        <v>0.9604662340783453</v>
      </c>
      <c r="N218" s="17" t="s">
        <v>1335</v>
      </c>
    </row>
    <row r="219" spans="1:14" x14ac:dyDescent="0.3">
      <c r="A219">
        <v>17720</v>
      </c>
      <c r="B219">
        <v>1991</v>
      </c>
      <c r="C219" t="s">
        <v>669</v>
      </c>
      <c r="D219">
        <v>30</v>
      </c>
      <c r="E219" s="13">
        <v>104.03</v>
      </c>
      <c r="F219" s="14">
        <v>3.84</v>
      </c>
      <c r="G219" s="12">
        <v>100.19</v>
      </c>
      <c r="H219" s="12">
        <v>100.19</v>
      </c>
      <c r="I219">
        <v>1</v>
      </c>
      <c r="J219">
        <v>3.6912429106988366E-2</v>
      </c>
      <c r="K219">
        <v>27.091145833333336</v>
      </c>
      <c r="L219">
        <v>1</v>
      </c>
      <c r="M219">
        <v>0.96308757089301156</v>
      </c>
      <c r="N219" s="17" t="s">
        <v>1335</v>
      </c>
    </row>
    <row r="220" spans="1:14" x14ac:dyDescent="0.3">
      <c r="A220">
        <v>18377</v>
      </c>
      <c r="B220">
        <v>1992</v>
      </c>
      <c r="C220" t="s">
        <v>669</v>
      </c>
      <c r="D220">
        <v>30</v>
      </c>
      <c r="E220" s="13">
        <v>148.03</v>
      </c>
      <c r="F220" s="14">
        <v>4.53</v>
      </c>
      <c r="G220" s="12">
        <v>143.5</v>
      </c>
      <c r="H220" s="12">
        <v>143.5</v>
      </c>
      <c r="I220">
        <v>1</v>
      </c>
      <c r="J220">
        <v>3.0601905019252855E-2</v>
      </c>
      <c r="K220">
        <v>32.677704194260485</v>
      </c>
      <c r="L220">
        <v>1</v>
      </c>
      <c r="M220">
        <v>0.96939809498074714</v>
      </c>
      <c r="N220" s="17" t="s">
        <v>1335</v>
      </c>
    </row>
    <row r="221" spans="1:14" x14ac:dyDescent="0.3">
      <c r="A221">
        <v>19030</v>
      </c>
      <c r="B221">
        <v>1993</v>
      </c>
      <c r="C221" t="s">
        <v>669</v>
      </c>
      <c r="D221">
        <v>30</v>
      </c>
      <c r="E221" s="13">
        <v>172.78</v>
      </c>
      <c r="F221" s="14">
        <v>4.3</v>
      </c>
      <c r="G221" s="12">
        <v>168.48</v>
      </c>
      <c r="H221" s="12">
        <v>168.48</v>
      </c>
      <c r="I221">
        <v>1</v>
      </c>
      <c r="J221">
        <v>2.4887139715244817E-2</v>
      </c>
      <c r="K221">
        <v>40.181395348837214</v>
      </c>
      <c r="L221">
        <v>1</v>
      </c>
      <c r="M221">
        <v>0.97511286028475508</v>
      </c>
      <c r="N221" s="17" t="s">
        <v>1335</v>
      </c>
    </row>
    <row r="222" spans="1:14" x14ac:dyDescent="0.3">
      <c r="A222">
        <v>19683</v>
      </c>
      <c r="B222">
        <v>1994</v>
      </c>
      <c r="C222" t="s">
        <v>669</v>
      </c>
      <c r="D222">
        <v>30</v>
      </c>
      <c r="E222" s="13">
        <v>188.92</v>
      </c>
      <c r="F222" s="14">
        <v>4.12</v>
      </c>
      <c r="G222" s="12">
        <v>184.8</v>
      </c>
      <c r="H222" s="12">
        <v>184.8</v>
      </c>
      <c r="I222">
        <v>1</v>
      </c>
      <c r="J222">
        <v>2.1808172771543514E-2</v>
      </c>
      <c r="K222">
        <v>45.854368932038831</v>
      </c>
      <c r="L222">
        <v>1</v>
      </c>
      <c r="M222">
        <v>0.97819182722845666</v>
      </c>
      <c r="N222" s="17" t="s">
        <v>1335</v>
      </c>
    </row>
    <row r="223" spans="1:14" x14ac:dyDescent="0.3">
      <c r="A223">
        <v>21644</v>
      </c>
      <c r="B223">
        <v>1997</v>
      </c>
      <c r="C223" t="s">
        <v>669</v>
      </c>
      <c r="D223">
        <v>30</v>
      </c>
      <c r="E223" s="13">
        <v>201.06</v>
      </c>
      <c r="F223" s="14">
        <v>4.34</v>
      </c>
      <c r="G223" s="12">
        <v>196.72</v>
      </c>
      <c r="H223" s="12">
        <v>196.72</v>
      </c>
      <c r="I223">
        <v>1</v>
      </c>
      <c r="J223">
        <v>2.1585596339401172E-2</v>
      </c>
      <c r="K223">
        <v>46.327188940092171</v>
      </c>
      <c r="L223">
        <v>1</v>
      </c>
      <c r="M223">
        <v>0.97841440366059884</v>
      </c>
      <c r="N223" s="17" t="s">
        <v>1335</v>
      </c>
    </row>
    <row r="224" spans="1:14" x14ac:dyDescent="0.3">
      <c r="A224">
        <v>20989</v>
      </c>
      <c r="B224">
        <v>1996</v>
      </c>
      <c r="C224" t="s">
        <v>669</v>
      </c>
      <c r="D224">
        <v>30</v>
      </c>
      <c r="E224" s="13">
        <v>184.99</v>
      </c>
      <c r="F224" s="14">
        <v>3.97</v>
      </c>
      <c r="G224" s="12">
        <v>181.02</v>
      </c>
      <c r="H224" s="12">
        <v>181.02</v>
      </c>
      <c r="I224">
        <v>1</v>
      </c>
      <c r="J224">
        <v>2.1460619492945563E-2</v>
      </c>
      <c r="K224">
        <v>46.596977329974813</v>
      </c>
      <c r="L224">
        <v>1</v>
      </c>
      <c r="M224">
        <v>0.97853938050705447</v>
      </c>
      <c r="N224" s="17" t="s">
        <v>1335</v>
      </c>
    </row>
    <row r="225" spans="1:14" x14ac:dyDescent="0.3">
      <c r="A225">
        <v>20336</v>
      </c>
      <c r="B225">
        <v>1995</v>
      </c>
      <c r="C225" t="s">
        <v>669</v>
      </c>
      <c r="D225">
        <v>30</v>
      </c>
      <c r="E225" s="13">
        <v>182.73</v>
      </c>
      <c r="F225" s="14">
        <v>3.91</v>
      </c>
      <c r="G225" s="12">
        <v>178.82</v>
      </c>
      <c r="H225" s="12">
        <v>178.82</v>
      </c>
      <c r="I225">
        <v>1</v>
      </c>
      <c r="J225">
        <v>2.1397690581732614E-2</v>
      </c>
      <c r="K225">
        <v>46.734015345268539</v>
      </c>
      <c r="L225">
        <v>1</v>
      </c>
      <c r="M225">
        <v>0.97860230941826742</v>
      </c>
      <c r="N225" s="17" t="s">
        <v>1335</v>
      </c>
    </row>
    <row r="226" spans="1:14" x14ac:dyDescent="0.3">
      <c r="A226">
        <v>24272</v>
      </c>
      <c r="B226">
        <v>2001</v>
      </c>
      <c r="C226" t="s">
        <v>669</v>
      </c>
      <c r="D226">
        <v>30</v>
      </c>
      <c r="E226" s="13">
        <v>339.83</v>
      </c>
      <c r="F226" s="14">
        <v>7.09</v>
      </c>
      <c r="G226" s="12">
        <v>332.74</v>
      </c>
      <c r="H226" s="12">
        <v>332.74</v>
      </c>
      <c r="I226">
        <v>1</v>
      </c>
      <c r="J226">
        <v>2.086337286290204E-2</v>
      </c>
      <c r="K226">
        <v>47.93088857545839</v>
      </c>
      <c r="L226">
        <v>1</v>
      </c>
      <c r="M226">
        <v>0.97913662713709804</v>
      </c>
      <c r="N226" s="17" t="s">
        <v>1335</v>
      </c>
    </row>
    <row r="227" spans="1:14" x14ac:dyDescent="0.3">
      <c r="A227">
        <v>23615</v>
      </c>
      <c r="B227">
        <v>2000</v>
      </c>
      <c r="C227" t="s">
        <v>669</v>
      </c>
      <c r="D227">
        <v>30</v>
      </c>
      <c r="E227" s="13">
        <v>250.64</v>
      </c>
      <c r="F227" s="14">
        <v>5.21</v>
      </c>
      <c r="G227" s="12">
        <v>245.43</v>
      </c>
      <c r="H227" s="12">
        <v>245.43</v>
      </c>
      <c r="I227">
        <v>1</v>
      </c>
      <c r="J227">
        <v>2.0786785828279607E-2</v>
      </c>
      <c r="K227">
        <v>48.107485604606524</v>
      </c>
      <c r="L227">
        <v>1</v>
      </c>
      <c r="M227">
        <v>0.97921321417172047</v>
      </c>
      <c r="N227" s="17" t="s">
        <v>1335</v>
      </c>
    </row>
    <row r="228" spans="1:14" x14ac:dyDescent="0.3">
      <c r="A228">
        <v>32354</v>
      </c>
      <c r="B228">
        <v>2013</v>
      </c>
      <c r="C228" t="s">
        <v>669</v>
      </c>
      <c r="D228">
        <v>30</v>
      </c>
      <c r="E228" s="13">
        <v>571.34</v>
      </c>
      <c r="F228" s="14">
        <v>11.73</v>
      </c>
      <c r="G228" s="12">
        <v>559.61</v>
      </c>
      <c r="H228" s="12">
        <v>559.61</v>
      </c>
      <c r="I228">
        <v>1</v>
      </c>
      <c r="J228">
        <v>2.0530682255749642E-2</v>
      </c>
      <c r="K228">
        <v>48.707587382779202</v>
      </c>
      <c r="L228">
        <v>1</v>
      </c>
      <c r="M228">
        <v>0.97946931774425028</v>
      </c>
      <c r="N228" s="17" t="s">
        <v>1335</v>
      </c>
    </row>
    <row r="229" spans="1:14" x14ac:dyDescent="0.3">
      <c r="A229">
        <v>28871</v>
      </c>
      <c r="B229">
        <v>2008</v>
      </c>
      <c r="C229" t="s">
        <v>669</v>
      </c>
      <c r="D229">
        <v>30</v>
      </c>
      <c r="E229" s="13">
        <v>594.82999999999902</v>
      </c>
      <c r="F229" s="14">
        <v>12.21</v>
      </c>
      <c r="G229" s="12">
        <v>582.61999999999898</v>
      </c>
      <c r="H229" s="12">
        <v>582.61999999999898</v>
      </c>
      <c r="I229">
        <v>1</v>
      </c>
      <c r="J229">
        <v>2.0526873224282604E-2</v>
      </c>
      <c r="K229">
        <v>48.716625716625636</v>
      </c>
      <c r="L229">
        <v>1</v>
      </c>
      <c r="M229">
        <v>0.9794731267757173</v>
      </c>
      <c r="N229" s="17" t="s">
        <v>1335</v>
      </c>
    </row>
    <row r="230" spans="1:14" x14ac:dyDescent="0.3">
      <c r="A230">
        <v>26243</v>
      </c>
      <c r="B230">
        <v>2004</v>
      </c>
      <c r="C230" t="s">
        <v>669</v>
      </c>
      <c r="D230">
        <v>30</v>
      </c>
      <c r="E230" s="13">
        <v>379.96</v>
      </c>
      <c r="F230" s="14">
        <v>7.78</v>
      </c>
      <c r="G230" s="12">
        <v>372.18</v>
      </c>
      <c r="H230" s="12">
        <v>372.18</v>
      </c>
      <c r="I230">
        <v>1</v>
      </c>
      <c r="J230">
        <v>2.0475839562059166E-2</v>
      </c>
      <c r="K230">
        <v>48.838046272493571</v>
      </c>
      <c r="L230">
        <v>1</v>
      </c>
      <c r="M230">
        <v>0.97952416043794088</v>
      </c>
      <c r="N230" s="17" t="s">
        <v>1335</v>
      </c>
    </row>
    <row r="231" spans="1:14" x14ac:dyDescent="0.3">
      <c r="A231">
        <v>33069</v>
      </c>
      <c r="B231">
        <v>2014</v>
      </c>
      <c r="C231" t="s">
        <v>669</v>
      </c>
      <c r="D231">
        <v>30</v>
      </c>
      <c r="E231" s="13">
        <v>567.25</v>
      </c>
      <c r="F231" s="14">
        <v>11.54</v>
      </c>
      <c r="G231" s="12">
        <v>555.71</v>
      </c>
      <c r="H231" s="12">
        <v>555.71</v>
      </c>
      <c r="I231">
        <v>1</v>
      </c>
      <c r="J231">
        <v>2.034376377258704E-2</v>
      </c>
      <c r="K231">
        <v>49.155112651646448</v>
      </c>
      <c r="L231">
        <v>1</v>
      </c>
      <c r="M231">
        <v>0.97965623622741305</v>
      </c>
      <c r="N231" s="17" t="s">
        <v>1335</v>
      </c>
    </row>
    <row r="232" spans="1:14" x14ac:dyDescent="0.3">
      <c r="A232">
        <v>22301</v>
      </c>
      <c r="B232">
        <v>1998</v>
      </c>
      <c r="C232" t="s">
        <v>669</v>
      </c>
      <c r="D232">
        <v>30</v>
      </c>
      <c r="E232" s="13">
        <v>197.75</v>
      </c>
      <c r="F232" s="14">
        <v>4</v>
      </c>
      <c r="G232" s="12">
        <v>193.75</v>
      </c>
      <c r="H232" s="12">
        <v>193.75</v>
      </c>
      <c r="I232">
        <v>1</v>
      </c>
      <c r="J232">
        <v>2.0227560050568902E-2</v>
      </c>
      <c r="K232">
        <v>49.4375</v>
      </c>
      <c r="L232">
        <v>1</v>
      </c>
      <c r="M232">
        <v>0.97977243994943108</v>
      </c>
      <c r="N232" s="17" t="s">
        <v>1335</v>
      </c>
    </row>
    <row r="233" spans="1:14" x14ac:dyDescent="0.3">
      <c r="A233">
        <v>24929</v>
      </c>
      <c r="B233">
        <v>2002</v>
      </c>
      <c r="C233" t="s">
        <v>669</v>
      </c>
      <c r="D233">
        <v>30</v>
      </c>
      <c r="E233" s="13">
        <v>266.94</v>
      </c>
      <c r="F233" s="14">
        <v>5.34</v>
      </c>
      <c r="G233" s="12">
        <v>261.60000000000002</v>
      </c>
      <c r="H233" s="12">
        <v>261.60000000000002</v>
      </c>
      <c r="I233">
        <v>1</v>
      </c>
      <c r="J233">
        <v>2.000449539222297E-2</v>
      </c>
      <c r="K233">
        <v>49.988764044943821</v>
      </c>
      <c r="L233">
        <v>1</v>
      </c>
      <c r="M233">
        <v>0.97999550460777707</v>
      </c>
      <c r="N233" s="17" t="s">
        <v>1335</v>
      </c>
    </row>
    <row r="234" spans="1:14" x14ac:dyDescent="0.3">
      <c r="A234">
        <v>25586</v>
      </c>
      <c r="B234">
        <v>2003</v>
      </c>
      <c r="C234" t="s">
        <v>669</v>
      </c>
      <c r="D234">
        <v>30</v>
      </c>
      <c r="E234" s="13">
        <v>337.48999999999899</v>
      </c>
      <c r="F234" s="14">
        <v>6.68</v>
      </c>
      <c r="G234" s="12">
        <v>330.80999999999898</v>
      </c>
      <c r="H234" s="12">
        <v>330.80999999999898</v>
      </c>
      <c r="I234">
        <v>1</v>
      </c>
      <c r="J234">
        <v>1.9793179057157308E-2</v>
      </c>
      <c r="K234">
        <v>50.522455089820212</v>
      </c>
      <c r="L234">
        <v>1</v>
      </c>
      <c r="M234">
        <v>0.98020682094284262</v>
      </c>
      <c r="N234" s="17" t="s">
        <v>1335</v>
      </c>
    </row>
    <row r="235" spans="1:14" x14ac:dyDescent="0.3">
      <c r="A235">
        <v>33784</v>
      </c>
      <c r="B235">
        <v>2015</v>
      </c>
      <c r="C235" t="s">
        <v>669</v>
      </c>
      <c r="D235">
        <v>30</v>
      </c>
      <c r="E235" s="13">
        <v>496.68</v>
      </c>
      <c r="F235" s="14">
        <v>9.77</v>
      </c>
      <c r="G235" s="12">
        <v>486.91</v>
      </c>
      <c r="H235" s="12">
        <v>486.91</v>
      </c>
      <c r="I235">
        <v>1</v>
      </c>
      <c r="J235">
        <v>1.9670612869453166E-2</v>
      </c>
      <c r="K235">
        <v>50.837256908904813</v>
      </c>
      <c r="L235">
        <v>1</v>
      </c>
      <c r="M235">
        <v>0.98032938713054685</v>
      </c>
      <c r="N235" s="17" t="s">
        <v>1335</v>
      </c>
    </row>
    <row r="236" spans="1:14" x14ac:dyDescent="0.3">
      <c r="A236">
        <v>26900</v>
      </c>
      <c r="B236">
        <v>2005</v>
      </c>
      <c r="C236" t="s">
        <v>669</v>
      </c>
      <c r="D236">
        <v>30</v>
      </c>
      <c r="E236" s="13">
        <v>467.41</v>
      </c>
      <c r="F236" s="14">
        <v>9.16</v>
      </c>
      <c r="G236" s="12">
        <v>458.25</v>
      </c>
      <c r="H236" s="12">
        <v>458.25</v>
      </c>
      <c r="I236">
        <v>1</v>
      </c>
      <c r="J236">
        <v>1.9597355640658093E-2</v>
      </c>
      <c r="K236">
        <v>51.027292576419214</v>
      </c>
      <c r="L236">
        <v>1</v>
      </c>
      <c r="M236">
        <v>0.98040264435934188</v>
      </c>
      <c r="N236" s="17" t="s">
        <v>1335</v>
      </c>
    </row>
    <row r="237" spans="1:14" x14ac:dyDescent="0.3">
      <c r="A237">
        <v>36644</v>
      </c>
      <c r="B237">
        <v>2019</v>
      </c>
      <c r="C237" t="s">
        <v>669</v>
      </c>
      <c r="D237">
        <v>30</v>
      </c>
      <c r="E237" s="13">
        <v>461.50999999999902</v>
      </c>
      <c r="F237" s="14">
        <v>9.02</v>
      </c>
      <c r="G237" s="12">
        <v>452.48999999999899</v>
      </c>
      <c r="H237" s="12">
        <v>452.48999999999899</v>
      </c>
      <c r="I237">
        <v>1</v>
      </c>
      <c r="J237">
        <v>1.9544538579879134E-2</v>
      </c>
      <c r="K237">
        <v>51.165188470066411</v>
      </c>
      <c r="L237">
        <v>1</v>
      </c>
      <c r="M237">
        <v>0.98045546142012074</v>
      </c>
      <c r="N237" s="17" t="s">
        <v>1335</v>
      </c>
    </row>
    <row r="238" spans="1:14" x14ac:dyDescent="0.3">
      <c r="A238">
        <v>34499</v>
      </c>
      <c r="B238">
        <v>2016</v>
      </c>
      <c r="C238" t="s">
        <v>669</v>
      </c>
      <c r="D238">
        <v>30</v>
      </c>
      <c r="E238" s="13">
        <v>465.86</v>
      </c>
      <c r="F238" s="14">
        <v>9.06</v>
      </c>
      <c r="G238" s="12">
        <v>456.8</v>
      </c>
      <c r="H238" s="12">
        <v>456.8</v>
      </c>
      <c r="I238">
        <v>1</v>
      </c>
      <c r="J238">
        <v>1.9447902803417336E-2</v>
      </c>
      <c r="K238">
        <v>51.419426048565121</v>
      </c>
      <c r="L238">
        <v>1</v>
      </c>
      <c r="M238">
        <v>0.98055209719658265</v>
      </c>
      <c r="N238" s="17" t="s">
        <v>1335</v>
      </c>
    </row>
    <row r="239" spans="1:14" x14ac:dyDescent="0.3">
      <c r="A239">
        <v>22958</v>
      </c>
      <c r="B239">
        <v>1999</v>
      </c>
      <c r="C239" t="s">
        <v>669</v>
      </c>
      <c r="D239">
        <v>30</v>
      </c>
      <c r="E239" s="13">
        <v>215.45</v>
      </c>
      <c r="F239" s="14">
        <v>4.1900000000000004</v>
      </c>
      <c r="G239" s="12">
        <v>211.26</v>
      </c>
      <c r="H239" s="12">
        <v>211.26</v>
      </c>
      <c r="I239">
        <v>1</v>
      </c>
      <c r="J239">
        <v>1.9447667672313766E-2</v>
      </c>
      <c r="K239">
        <v>51.420047732696887</v>
      </c>
      <c r="L239">
        <v>1</v>
      </c>
      <c r="M239">
        <v>0.98055233232768624</v>
      </c>
      <c r="N239" s="17" t="s">
        <v>1335</v>
      </c>
    </row>
    <row r="240" spans="1:14" x14ac:dyDescent="0.3">
      <c r="A240">
        <v>35929</v>
      </c>
      <c r="B240">
        <v>2018</v>
      </c>
      <c r="C240" t="s">
        <v>669</v>
      </c>
      <c r="D240">
        <v>30</v>
      </c>
      <c r="E240" s="13">
        <v>463.979999999999</v>
      </c>
      <c r="F240" s="14">
        <v>8.9</v>
      </c>
      <c r="G240" s="12">
        <v>455.08</v>
      </c>
      <c r="H240" s="12">
        <v>455.08</v>
      </c>
      <c r="I240">
        <v>1</v>
      </c>
      <c r="J240">
        <v>1.9181861287124489E-2</v>
      </c>
      <c r="K240">
        <v>52.132584269662807</v>
      </c>
      <c r="L240">
        <v>1</v>
      </c>
      <c r="M240">
        <v>0.9808181387128776</v>
      </c>
      <c r="N240" s="17" t="s">
        <v>1335</v>
      </c>
    </row>
    <row r="241" spans="1:14" x14ac:dyDescent="0.3">
      <c r="A241">
        <v>29528</v>
      </c>
      <c r="B241">
        <v>2009</v>
      </c>
      <c r="C241" t="s">
        <v>669</v>
      </c>
      <c r="D241">
        <v>30</v>
      </c>
      <c r="E241" s="13">
        <v>456.9</v>
      </c>
      <c r="F241" s="14">
        <v>8.7100000000000009</v>
      </c>
      <c r="G241" s="12">
        <v>448.19</v>
      </c>
      <c r="H241" s="12">
        <v>448.19</v>
      </c>
      <c r="I241">
        <v>1</v>
      </c>
      <c r="J241">
        <v>1.9063252352812435E-2</v>
      </c>
      <c r="K241">
        <v>52.456946039035586</v>
      </c>
      <c r="L241">
        <v>1</v>
      </c>
      <c r="M241">
        <v>0.98093674764718763</v>
      </c>
      <c r="N241" s="17" t="s">
        <v>1335</v>
      </c>
    </row>
    <row r="242" spans="1:14" x14ac:dyDescent="0.3">
      <c r="A242">
        <v>35214</v>
      </c>
      <c r="B242">
        <v>2017</v>
      </c>
      <c r="C242" t="s">
        <v>669</v>
      </c>
      <c r="D242">
        <v>30</v>
      </c>
      <c r="E242" s="13">
        <v>480.28</v>
      </c>
      <c r="F242" s="14">
        <v>9.11</v>
      </c>
      <c r="G242" s="12">
        <v>471.17</v>
      </c>
      <c r="H242" s="12">
        <v>471.17</v>
      </c>
      <c r="I242">
        <v>1</v>
      </c>
      <c r="J242">
        <v>1.8968101940534689E-2</v>
      </c>
      <c r="K242">
        <v>52.72008781558727</v>
      </c>
      <c r="L242">
        <v>1</v>
      </c>
      <c r="M242">
        <v>0.98103189805946545</v>
      </c>
      <c r="N242" s="17" t="s">
        <v>1335</v>
      </c>
    </row>
    <row r="243" spans="1:14" x14ac:dyDescent="0.3">
      <c r="A243">
        <v>28214</v>
      </c>
      <c r="B243">
        <v>2007</v>
      </c>
      <c r="C243" t="s">
        <v>669</v>
      </c>
      <c r="D243">
        <v>30</v>
      </c>
      <c r="E243" s="13">
        <v>486.219999999999</v>
      </c>
      <c r="F243" s="14">
        <v>9.19</v>
      </c>
      <c r="G243" s="12">
        <v>477.03</v>
      </c>
      <c r="H243" s="12">
        <v>477.03</v>
      </c>
      <c r="I243">
        <v>1</v>
      </c>
      <c r="J243">
        <v>1.8900909053514908E-2</v>
      </c>
      <c r="K243">
        <v>52.907508161044511</v>
      </c>
      <c r="L243">
        <v>1</v>
      </c>
      <c r="M243">
        <v>0.98109909094648706</v>
      </c>
      <c r="N243" s="17" t="s">
        <v>1335</v>
      </c>
    </row>
    <row r="244" spans="1:14" x14ac:dyDescent="0.3">
      <c r="A244">
        <v>31639</v>
      </c>
      <c r="B244">
        <v>2012</v>
      </c>
      <c r="C244" t="s">
        <v>669</v>
      </c>
      <c r="D244">
        <v>30</v>
      </c>
      <c r="E244" s="13">
        <v>552.24</v>
      </c>
      <c r="F244" s="14">
        <v>10.39</v>
      </c>
      <c r="G244" s="12">
        <v>541.85</v>
      </c>
      <c r="H244" s="12">
        <v>541.85</v>
      </c>
      <c r="I244">
        <v>1</v>
      </c>
      <c r="J244">
        <v>1.881428364479212E-2</v>
      </c>
      <c r="K244">
        <v>53.151106833493742</v>
      </c>
      <c r="L244">
        <v>1</v>
      </c>
      <c r="M244">
        <v>0.9811857163552079</v>
      </c>
      <c r="N244" s="17" t="s">
        <v>1335</v>
      </c>
    </row>
    <row r="245" spans="1:14" x14ac:dyDescent="0.3">
      <c r="A245">
        <v>27557</v>
      </c>
      <c r="B245">
        <v>2006</v>
      </c>
      <c r="C245" t="s">
        <v>669</v>
      </c>
      <c r="D245">
        <v>30</v>
      </c>
      <c r="E245" s="13">
        <v>537.63</v>
      </c>
      <c r="F245" s="14">
        <v>9.61</v>
      </c>
      <c r="G245" s="12">
        <v>528.02</v>
      </c>
      <c r="H245" s="12">
        <v>528.02</v>
      </c>
      <c r="I245">
        <v>1</v>
      </c>
      <c r="J245">
        <v>1.7874746572921898E-2</v>
      </c>
      <c r="K245">
        <v>55.944849115504688</v>
      </c>
      <c r="L245">
        <v>1</v>
      </c>
      <c r="M245">
        <v>0.98212525342707813</v>
      </c>
      <c r="N245" s="17" t="s">
        <v>1335</v>
      </c>
    </row>
    <row r="246" spans="1:14" x14ac:dyDescent="0.3">
      <c r="A246">
        <v>30924</v>
      </c>
      <c r="B246">
        <v>2011</v>
      </c>
      <c r="C246" t="s">
        <v>669</v>
      </c>
      <c r="D246">
        <v>30</v>
      </c>
      <c r="E246" s="13">
        <v>420.24</v>
      </c>
      <c r="F246" s="14">
        <v>7.42</v>
      </c>
      <c r="G246" s="12">
        <v>412.82</v>
      </c>
      <c r="H246" s="12">
        <v>412.82</v>
      </c>
      <c r="I246">
        <v>1</v>
      </c>
      <c r="J246">
        <v>1.7656577193984391E-2</v>
      </c>
      <c r="K246">
        <v>56.636118598382751</v>
      </c>
      <c r="L246">
        <v>1</v>
      </c>
      <c r="M246">
        <v>0.98234342280601561</v>
      </c>
      <c r="N246" s="17" t="s">
        <v>1335</v>
      </c>
    </row>
    <row r="247" spans="1:14" x14ac:dyDescent="0.3">
      <c r="A247">
        <v>30209</v>
      </c>
      <c r="B247">
        <v>2010</v>
      </c>
      <c r="C247" t="s">
        <v>669</v>
      </c>
      <c r="D247">
        <v>30</v>
      </c>
      <c r="E247" s="13">
        <v>452.54</v>
      </c>
      <c r="F247" s="14">
        <v>6.77</v>
      </c>
      <c r="G247" s="12">
        <v>445.77</v>
      </c>
      <c r="H247" s="12">
        <v>445.77</v>
      </c>
      <c r="I247">
        <v>1</v>
      </c>
      <c r="J247">
        <v>1.4960003535599061E-2</v>
      </c>
      <c r="K247">
        <v>66.844903988183162</v>
      </c>
      <c r="L247">
        <v>1</v>
      </c>
      <c r="M247">
        <v>0.98503999646440088</v>
      </c>
      <c r="N247" s="17" t="s">
        <v>1335</v>
      </c>
    </row>
    <row r="248" spans="1:14" x14ac:dyDescent="0.3">
      <c r="A248">
        <v>29162</v>
      </c>
      <c r="B248">
        <v>2008</v>
      </c>
      <c r="C248" t="s">
        <v>1279</v>
      </c>
      <c r="D248">
        <v>36</v>
      </c>
      <c r="E248" s="13">
        <v>114.33</v>
      </c>
      <c r="F248" s="14">
        <v>2.83</v>
      </c>
      <c r="G248" s="12">
        <v>111.5</v>
      </c>
      <c r="H248" s="12">
        <v>111.5</v>
      </c>
      <c r="I248">
        <v>1</v>
      </c>
      <c r="J248">
        <v>2.475290824805388E-2</v>
      </c>
      <c r="K248">
        <v>40.399293286219077</v>
      </c>
      <c r="L248">
        <v>1</v>
      </c>
      <c r="M248">
        <v>0.97524709175194613</v>
      </c>
      <c r="N248" s="17" t="s">
        <v>1335</v>
      </c>
    </row>
    <row r="249" spans="1:14" x14ac:dyDescent="0.3">
      <c r="A249">
        <v>30534</v>
      </c>
      <c r="B249">
        <v>2010</v>
      </c>
      <c r="C249" t="s">
        <v>1279</v>
      </c>
      <c r="D249">
        <v>36</v>
      </c>
      <c r="E249" s="13">
        <v>108.88</v>
      </c>
      <c r="F249" s="14">
        <v>2.67</v>
      </c>
      <c r="G249" s="12">
        <v>106.21</v>
      </c>
      <c r="H249" s="12">
        <v>106.21</v>
      </c>
      <c r="I249">
        <v>1</v>
      </c>
      <c r="J249">
        <v>2.4522409992652462E-2</v>
      </c>
      <c r="K249">
        <v>40.779026217228463</v>
      </c>
      <c r="L249">
        <v>1</v>
      </c>
      <c r="M249">
        <v>0.97547759000734757</v>
      </c>
      <c r="N249" s="17" t="s">
        <v>1335</v>
      </c>
    </row>
    <row r="250" spans="1:14" x14ac:dyDescent="0.3">
      <c r="A250">
        <v>29819</v>
      </c>
      <c r="B250">
        <v>2009</v>
      </c>
      <c r="C250" t="s">
        <v>1279</v>
      </c>
      <c r="D250">
        <v>36</v>
      </c>
      <c r="E250" s="13">
        <v>107.12</v>
      </c>
      <c r="F250" s="14">
        <v>2.62</v>
      </c>
      <c r="G250" s="12">
        <v>104.5</v>
      </c>
      <c r="H250" s="12">
        <v>104.5</v>
      </c>
      <c r="I250">
        <v>1</v>
      </c>
      <c r="J250">
        <v>2.4458551157580284E-2</v>
      </c>
      <c r="K250">
        <v>40.885496183206108</v>
      </c>
      <c r="L250">
        <v>1</v>
      </c>
      <c r="M250">
        <v>0.97554144884241967</v>
      </c>
      <c r="N250" s="17" t="s">
        <v>1335</v>
      </c>
    </row>
    <row r="251" spans="1:14" x14ac:dyDescent="0.3">
      <c r="A251">
        <v>27848</v>
      </c>
      <c r="B251">
        <v>2006</v>
      </c>
      <c r="C251" t="s">
        <v>1279</v>
      </c>
      <c r="D251">
        <v>36</v>
      </c>
      <c r="E251" s="13">
        <v>109.64</v>
      </c>
      <c r="F251" s="14">
        <v>2.65</v>
      </c>
      <c r="G251" s="12">
        <v>106.99</v>
      </c>
      <c r="H251" s="12">
        <v>106.99</v>
      </c>
      <c r="I251">
        <v>1</v>
      </c>
      <c r="J251">
        <v>2.4170010944910617E-2</v>
      </c>
      <c r="K251">
        <v>41.37358490566038</v>
      </c>
      <c r="L251">
        <v>1</v>
      </c>
      <c r="M251">
        <v>0.97582998905508933</v>
      </c>
      <c r="N251" s="17" t="s">
        <v>1335</v>
      </c>
    </row>
    <row r="252" spans="1:14" x14ac:dyDescent="0.3">
      <c r="A252">
        <v>27191</v>
      </c>
      <c r="B252">
        <v>2005</v>
      </c>
      <c r="C252" t="s">
        <v>1279</v>
      </c>
      <c r="D252">
        <v>36</v>
      </c>
      <c r="E252" s="13">
        <v>113.35</v>
      </c>
      <c r="F252" s="14">
        <v>2.73</v>
      </c>
      <c r="G252" s="12">
        <v>110.619999999999</v>
      </c>
      <c r="H252" s="12">
        <v>110.619999999999</v>
      </c>
      <c r="I252">
        <v>1</v>
      </c>
      <c r="J252">
        <v>2.4084693427437142E-2</v>
      </c>
      <c r="K252">
        <v>41.520146520146518</v>
      </c>
      <c r="L252">
        <v>1</v>
      </c>
      <c r="M252">
        <v>0.9759153065725541</v>
      </c>
      <c r="N252" s="17" t="s">
        <v>1335</v>
      </c>
    </row>
    <row r="253" spans="1:14" x14ac:dyDescent="0.3">
      <c r="A253">
        <v>24563</v>
      </c>
      <c r="B253">
        <v>2001</v>
      </c>
      <c r="C253" t="s">
        <v>1279</v>
      </c>
      <c r="D253">
        <v>36</v>
      </c>
      <c r="E253" s="13">
        <v>81.86</v>
      </c>
      <c r="F253" s="14">
        <v>1.95</v>
      </c>
      <c r="G253" s="12">
        <v>79.91</v>
      </c>
      <c r="H253" s="12">
        <v>79.91</v>
      </c>
      <c r="I253">
        <v>1</v>
      </c>
      <c r="J253">
        <v>2.3821158074761789E-2</v>
      </c>
      <c r="K253">
        <v>41.97948717948718</v>
      </c>
      <c r="L253">
        <v>1</v>
      </c>
      <c r="M253">
        <v>0.97617884192523818</v>
      </c>
      <c r="N253" s="17" t="s">
        <v>1335</v>
      </c>
    </row>
    <row r="254" spans="1:14" x14ac:dyDescent="0.3">
      <c r="A254">
        <v>28505</v>
      </c>
      <c r="B254">
        <v>2007</v>
      </c>
      <c r="C254" t="s">
        <v>1279</v>
      </c>
      <c r="D254">
        <v>36</v>
      </c>
      <c r="E254" s="13">
        <v>106.3</v>
      </c>
      <c r="F254" s="14">
        <v>2.5099999999999998</v>
      </c>
      <c r="G254" s="12">
        <v>103.79</v>
      </c>
      <c r="H254" s="12">
        <v>103.79</v>
      </c>
      <c r="I254">
        <v>1</v>
      </c>
      <c r="J254">
        <v>2.3612417685794918E-2</v>
      </c>
      <c r="K254">
        <v>42.350597609561753</v>
      </c>
      <c r="L254">
        <v>1</v>
      </c>
      <c r="M254">
        <v>0.97638758231420519</v>
      </c>
      <c r="N254" s="17" t="s">
        <v>1335</v>
      </c>
    </row>
    <row r="255" spans="1:14" x14ac:dyDescent="0.3">
      <c r="A255">
        <v>35539</v>
      </c>
      <c r="B255">
        <v>2017</v>
      </c>
      <c r="C255" t="s">
        <v>1279</v>
      </c>
      <c r="D255">
        <v>36</v>
      </c>
      <c r="E255" s="13">
        <v>125.179999999999</v>
      </c>
      <c r="F255" s="14">
        <v>2.87</v>
      </c>
      <c r="G255" s="12">
        <v>122.30999999999899</v>
      </c>
      <c r="H255" s="12">
        <v>122.30999999999899</v>
      </c>
      <c r="I255">
        <v>1</v>
      </c>
      <c r="J255">
        <v>2.2926985141396572E-2</v>
      </c>
      <c r="K255">
        <v>43.616724738675607</v>
      </c>
      <c r="L255">
        <v>1</v>
      </c>
      <c r="M255">
        <v>0.97707301485860343</v>
      </c>
      <c r="N255" s="17" t="s">
        <v>1335</v>
      </c>
    </row>
    <row r="256" spans="1:14" x14ac:dyDescent="0.3">
      <c r="A256">
        <v>34824</v>
      </c>
      <c r="B256">
        <v>2016</v>
      </c>
      <c r="C256" t="s">
        <v>1279</v>
      </c>
      <c r="D256">
        <v>36</v>
      </c>
      <c r="E256" s="13">
        <v>128.4</v>
      </c>
      <c r="F256" s="14">
        <v>2.94</v>
      </c>
      <c r="G256" s="12">
        <v>125.46</v>
      </c>
      <c r="H256" s="12">
        <v>125.46</v>
      </c>
      <c r="I256">
        <v>1</v>
      </c>
      <c r="J256">
        <v>2.289719626168224E-2</v>
      </c>
      <c r="K256">
        <v>43.673469387755105</v>
      </c>
      <c r="L256">
        <v>1</v>
      </c>
      <c r="M256">
        <v>0.9771028037383177</v>
      </c>
      <c r="N256" s="17" t="s">
        <v>1335</v>
      </c>
    </row>
    <row r="257" spans="1:14" x14ac:dyDescent="0.3">
      <c r="A257">
        <v>25220</v>
      </c>
      <c r="B257">
        <v>2002</v>
      </c>
      <c r="C257" t="s">
        <v>1279</v>
      </c>
      <c r="D257">
        <v>36</v>
      </c>
      <c r="E257" s="13">
        <v>92.969999999999899</v>
      </c>
      <c r="F257" s="14">
        <v>2.11</v>
      </c>
      <c r="G257" s="12">
        <v>90.8599999999999</v>
      </c>
      <c r="H257" s="12">
        <v>90.8599999999999</v>
      </c>
      <c r="I257">
        <v>1</v>
      </c>
      <c r="J257">
        <v>2.2695493169839757E-2</v>
      </c>
      <c r="K257">
        <v>44.061611374407541</v>
      </c>
      <c r="L257">
        <v>1</v>
      </c>
      <c r="M257">
        <v>0.97730450683016024</v>
      </c>
      <c r="N257" s="17" t="s">
        <v>1335</v>
      </c>
    </row>
    <row r="258" spans="1:14" x14ac:dyDescent="0.3">
      <c r="A258">
        <v>31249</v>
      </c>
      <c r="B258">
        <v>2011</v>
      </c>
      <c r="C258" t="s">
        <v>1279</v>
      </c>
      <c r="D258">
        <v>36</v>
      </c>
      <c r="E258" s="13">
        <v>124.2</v>
      </c>
      <c r="F258" s="14">
        <v>2.77</v>
      </c>
      <c r="G258" s="12">
        <v>121.43</v>
      </c>
      <c r="H258" s="12">
        <v>121.43</v>
      </c>
      <c r="I258">
        <v>1</v>
      </c>
      <c r="J258">
        <v>2.2302737520128825E-2</v>
      </c>
      <c r="K258">
        <v>44.837545126353788</v>
      </c>
      <c r="L258">
        <v>1</v>
      </c>
      <c r="M258">
        <v>0.97769726247987121</v>
      </c>
      <c r="N258" s="17" t="s">
        <v>1335</v>
      </c>
    </row>
    <row r="259" spans="1:14" x14ac:dyDescent="0.3">
      <c r="A259">
        <v>33394</v>
      </c>
      <c r="B259">
        <v>2014</v>
      </c>
      <c r="C259" t="s">
        <v>1279</v>
      </c>
      <c r="D259">
        <v>36</v>
      </c>
      <c r="E259" s="13">
        <v>141.71</v>
      </c>
      <c r="F259" s="14">
        <v>3.14</v>
      </c>
      <c r="G259" s="12">
        <v>138.57</v>
      </c>
      <c r="H259" s="12">
        <v>138.57</v>
      </c>
      <c r="I259">
        <v>1</v>
      </c>
      <c r="J259">
        <v>2.2157928163150094E-2</v>
      </c>
      <c r="K259">
        <v>45.130573248407643</v>
      </c>
      <c r="L259">
        <v>1</v>
      </c>
      <c r="M259">
        <v>0.97784207183684979</v>
      </c>
      <c r="N259" s="17" t="s">
        <v>1335</v>
      </c>
    </row>
    <row r="260" spans="1:14" x14ac:dyDescent="0.3">
      <c r="A260">
        <v>32679</v>
      </c>
      <c r="B260">
        <v>2013</v>
      </c>
      <c r="C260" t="s">
        <v>1279</v>
      </c>
      <c r="D260">
        <v>36</v>
      </c>
      <c r="E260" s="13">
        <v>116.959999999999</v>
      </c>
      <c r="F260" s="14">
        <v>2.59</v>
      </c>
      <c r="G260" s="12">
        <v>114.369999999999</v>
      </c>
      <c r="H260" s="12">
        <v>114.369999999999</v>
      </c>
      <c r="I260">
        <v>1</v>
      </c>
      <c r="J260">
        <v>2.2144322845417425E-2</v>
      </c>
      <c r="K260">
        <v>45.158301158300773</v>
      </c>
      <c r="L260">
        <v>1</v>
      </c>
      <c r="M260">
        <v>0.97785567715458255</v>
      </c>
      <c r="N260" s="17" t="s">
        <v>1335</v>
      </c>
    </row>
    <row r="261" spans="1:14" x14ac:dyDescent="0.3">
      <c r="A261">
        <v>34109</v>
      </c>
      <c r="B261">
        <v>2015</v>
      </c>
      <c r="C261" t="s">
        <v>1279</v>
      </c>
      <c r="D261">
        <v>36</v>
      </c>
      <c r="E261" s="13">
        <v>137.4</v>
      </c>
      <c r="F261" s="14">
        <v>3.04</v>
      </c>
      <c r="G261" s="12">
        <v>134.36000000000001</v>
      </c>
      <c r="H261" s="12">
        <v>134.36000000000001</v>
      </c>
      <c r="I261">
        <v>1</v>
      </c>
      <c r="J261">
        <v>2.212518195050946E-2</v>
      </c>
      <c r="K261">
        <v>45.19736842105263</v>
      </c>
      <c r="L261">
        <v>1</v>
      </c>
      <c r="M261">
        <v>0.97787481804949061</v>
      </c>
      <c r="N261" s="17" t="s">
        <v>1335</v>
      </c>
    </row>
    <row r="262" spans="1:14" x14ac:dyDescent="0.3">
      <c r="A262">
        <v>36254</v>
      </c>
      <c r="B262">
        <v>2018</v>
      </c>
      <c r="C262" t="s">
        <v>1279</v>
      </c>
      <c r="D262">
        <v>36</v>
      </c>
      <c r="E262" s="13">
        <v>119</v>
      </c>
      <c r="F262" s="14">
        <v>2.63</v>
      </c>
      <c r="G262" s="12">
        <v>116.37</v>
      </c>
      <c r="H262" s="12">
        <v>116.37</v>
      </c>
      <c r="I262">
        <v>1</v>
      </c>
      <c r="J262">
        <v>2.2100840336134454E-2</v>
      </c>
      <c r="K262">
        <v>45.247148288973385</v>
      </c>
      <c r="L262">
        <v>1</v>
      </c>
      <c r="M262">
        <v>0.97789915966386554</v>
      </c>
      <c r="N262" s="17" t="s">
        <v>1335</v>
      </c>
    </row>
    <row r="263" spans="1:14" x14ac:dyDescent="0.3">
      <c r="A263">
        <v>31964</v>
      </c>
      <c r="B263">
        <v>2012</v>
      </c>
      <c r="C263" t="s">
        <v>1279</v>
      </c>
      <c r="D263">
        <v>36</v>
      </c>
      <c r="E263" s="13">
        <v>119.44</v>
      </c>
      <c r="F263" s="14">
        <v>2.63</v>
      </c>
      <c r="G263" s="12">
        <v>116.81</v>
      </c>
      <c r="H263" s="12">
        <v>116.81</v>
      </c>
      <c r="I263">
        <v>1</v>
      </c>
      <c r="J263">
        <v>2.2019423978566644E-2</v>
      </c>
      <c r="K263">
        <v>45.414448669201519</v>
      </c>
      <c r="L263">
        <v>1</v>
      </c>
      <c r="M263">
        <v>0.9779805760214334</v>
      </c>
      <c r="N263" s="17" t="s">
        <v>1335</v>
      </c>
    </row>
    <row r="264" spans="1:14" x14ac:dyDescent="0.3">
      <c r="A264">
        <v>23906</v>
      </c>
      <c r="B264">
        <v>2000</v>
      </c>
      <c r="C264" t="s">
        <v>1279</v>
      </c>
      <c r="D264">
        <v>36</v>
      </c>
      <c r="E264" s="13">
        <v>67.399999999999906</v>
      </c>
      <c r="F264" s="14">
        <v>1.43</v>
      </c>
      <c r="G264" s="12">
        <v>65.969999999999899</v>
      </c>
      <c r="H264" s="12">
        <v>65.969999999999899</v>
      </c>
      <c r="I264">
        <v>1</v>
      </c>
      <c r="J264">
        <v>2.121661721068252E-2</v>
      </c>
      <c r="K264">
        <v>47.132867132867069</v>
      </c>
      <c r="L264">
        <v>1</v>
      </c>
      <c r="M264">
        <v>0.97878338278931742</v>
      </c>
      <c r="N264" s="17" t="s">
        <v>1335</v>
      </c>
    </row>
    <row r="265" spans="1:14" x14ac:dyDescent="0.3">
      <c r="A265">
        <v>10799</v>
      </c>
      <c r="B265">
        <v>1980</v>
      </c>
      <c r="C265" t="s">
        <v>1279</v>
      </c>
      <c r="D265">
        <v>36</v>
      </c>
      <c r="E265" s="13">
        <v>78.95</v>
      </c>
      <c r="F265" s="14">
        <v>1.67</v>
      </c>
      <c r="G265" s="12">
        <v>77.28</v>
      </c>
      <c r="H265" s="12">
        <v>77.28</v>
      </c>
      <c r="I265">
        <v>1</v>
      </c>
      <c r="J265">
        <v>2.1152628245725141E-2</v>
      </c>
      <c r="K265">
        <v>47.275449101796411</v>
      </c>
      <c r="L265">
        <v>1</v>
      </c>
      <c r="M265">
        <v>0.97884737175427483</v>
      </c>
      <c r="N265" s="17" t="s">
        <v>1335</v>
      </c>
    </row>
    <row r="266" spans="1:14" x14ac:dyDescent="0.3">
      <c r="A266">
        <v>23249</v>
      </c>
      <c r="B266">
        <v>1999</v>
      </c>
      <c r="C266" t="s">
        <v>1279</v>
      </c>
      <c r="D266">
        <v>36</v>
      </c>
      <c r="E266" s="13">
        <v>65.67</v>
      </c>
      <c r="F266" s="14">
        <v>1.38</v>
      </c>
      <c r="G266" s="12">
        <v>64.290000000000006</v>
      </c>
      <c r="H266" s="12">
        <v>64.290000000000006</v>
      </c>
      <c r="I266">
        <v>1</v>
      </c>
      <c r="J266">
        <v>2.1014161717679305E-2</v>
      </c>
      <c r="K266">
        <v>47.586956521739133</v>
      </c>
      <c r="L266">
        <v>1</v>
      </c>
      <c r="M266">
        <v>0.97898583828232077</v>
      </c>
      <c r="N266" s="17" t="s">
        <v>1335</v>
      </c>
    </row>
    <row r="267" spans="1:14" x14ac:dyDescent="0.3">
      <c r="A267">
        <v>36969</v>
      </c>
      <c r="B267">
        <v>2019</v>
      </c>
      <c r="C267" t="s">
        <v>1279</v>
      </c>
      <c r="D267">
        <v>36</v>
      </c>
      <c r="E267" s="13">
        <v>125.769999999999</v>
      </c>
      <c r="F267" s="14">
        <v>2.62</v>
      </c>
      <c r="G267" s="12">
        <v>123.149999999999</v>
      </c>
      <c r="H267" s="12">
        <v>123.149999999999</v>
      </c>
      <c r="I267">
        <v>1</v>
      </c>
      <c r="J267">
        <v>2.0831676870478023E-2</v>
      </c>
      <c r="K267">
        <v>48.003816793892746</v>
      </c>
      <c r="L267">
        <v>1</v>
      </c>
      <c r="M267">
        <v>0.97916832312952196</v>
      </c>
      <c r="N267" s="17" t="s">
        <v>1335</v>
      </c>
    </row>
    <row r="268" spans="1:14" x14ac:dyDescent="0.3">
      <c r="A268">
        <v>26534</v>
      </c>
      <c r="B268">
        <v>2004</v>
      </c>
      <c r="C268" t="s">
        <v>1279</v>
      </c>
      <c r="D268">
        <v>36</v>
      </c>
      <c r="E268" s="13">
        <v>86.009999999999906</v>
      </c>
      <c r="F268" s="14">
        <v>1.79</v>
      </c>
      <c r="G268" s="12">
        <v>84.219999999999899</v>
      </c>
      <c r="H268" s="12">
        <v>84.219999999999899</v>
      </c>
      <c r="I268">
        <v>1</v>
      </c>
      <c r="J268">
        <v>2.0811533542611348E-2</v>
      </c>
      <c r="K268">
        <v>48.050279329608884</v>
      </c>
      <c r="L268">
        <v>1</v>
      </c>
      <c r="M268">
        <v>0.97918846645738855</v>
      </c>
      <c r="N268" s="17" t="s">
        <v>1335</v>
      </c>
    </row>
    <row r="269" spans="1:14" x14ac:dyDescent="0.3">
      <c r="A269">
        <v>25877</v>
      </c>
      <c r="B269">
        <v>2003</v>
      </c>
      <c r="C269" t="s">
        <v>1279</v>
      </c>
      <c r="D269">
        <v>36</v>
      </c>
      <c r="E269" s="13">
        <v>81.83</v>
      </c>
      <c r="F269" s="14">
        <v>1.63</v>
      </c>
      <c r="G269" s="12">
        <v>80.2</v>
      </c>
      <c r="H269" s="12">
        <v>80.2</v>
      </c>
      <c r="I269">
        <v>1</v>
      </c>
      <c r="J269">
        <v>1.9919344983502382E-2</v>
      </c>
      <c r="K269">
        <v>50.202453987730067</v>
      </c>
      <c r="L269">
        <v>1</v>
      </c>
      <c r="M269">
        <v>0.98008065501649766</v>
      </c>
      <c r="N269" s="17" t="s">
        <v>1335</v>
      </c>
    </row>
    <row r="270" spans="1:14" x14ac:dyDescent="0.3">
      <c r="A270">
        <v>9494</v>
      </c>
      <c r="B270">
        <v>1978</v>
      </c>
      <c r="C270" t="s">
        <v>1279</v>
      </c>
      <c r="D270">
        <v>36</v>
      </c>
      <c r="E270" s="13">
        <v>84.87</v>
      </c>
      <c r="F270" s="14">
        <v>1.68</v>
      </c>
      <c r="G270" s="12">
        <v>83.19</v>
      </c>
      <c r="H270" s="12">
        <v>83.19</v>
      </c>
      <c r="I270">
        <v>1</v>
      </c>
      <c r="J270">
        <v>1.9794980558501235E-2</v>
      </c>
      <c r="K270">
        <v>50.517857142857146</v>
      </c>
      <c r="L270">
        <v>1</v>
      </c>
      <c r="M270">
        <v>0.98020501944149874</v>
      </c>
      <c r="N270" s="17" t="s">
        <v>1335</v>
      </c>
    </row>
    <row r="271" spans="1:14" x14ac:dyDescent="0.3">
      <c r="A271">
        <v>14729</v>
      </c>
      <c r="B271">
        <v>1986</v>
      </c>
      <c r="C271" t="s">
        <v>1279</v>
      </c>
      <c r="D271">
        <v>36</v>
      </c>
      <c r="E271" s="13">
        <v>83.559999999999903</v>
      </c>
      <c r="F271" s="14">
        <v>1.65</v>
      </c>
      <c r="G271" s="12">
        <v>81.909999999999897</v>
      </c>
      <c r="H271" s="12">
        <v>81.909999999999897</v>
      </c>
      <c r="I271">
        <v>1</v>
      </c>
      <c r="J271">
        <v>1.9746290090952631E-2</v>
      </c>
      <c r="K271">
        <v>50.642424242424184</v>
      </c>
      <c r="L271">
        <v>1</v>
      </c>
      <c r="M271">
        <v>0.98025370990904725</v>
      </c>
      <c r="N271" s="17" t="s">
        <v>1335</v>
      </c>
    </row>
    <row r="272" spans="1:14" x14ac:dyDescent="0.3">
      <c r="A272">
        <v>22592</v>
      </c>
      <c r="B272">
        <v>1998</v>
      </c>
      <c r="C272" t="s">
        <v>1279</v>
      </c>
      <c r="D272">
        <v>36</v>
      </c>
      <c r="E272" s="13">
        <v>62.81</v>
      </c>
      <c r="F272" s="14">
        <v>1.24</v>
      </c>
      <c r="G272" s="12">
        <v>61.57</v>
      </c>
      <c r="H272" s="12">
        <v>61.57</v>
      </c>
      <c r="I272">
        <v>1</v>
      </c>
      <c r="J272">
        <v>1.9742079286737779E-2</v>
      </c>
      <c r="K272">
        <v>50.653225806451616</v>
      </c>
      <c r="L272">
        <v>1</v>
      </c>
      <c r="M272">
        <v>0.98025792071326223</v>
      </c>
      <c r="N272" s="17" t="s">
        <v>1335</v>
      </c>
    </row>
    <row r="273" spans="1:14" x14ac:dyDescent="0.3">
      <c r="A273">
        <v>5594</v>
      </c>
      <c r="B273">
        <v>1972</v>
      </c>
      <c r="C273" t="s">
        <v>1279</v>
      </c>
      <c r="D273">
        <v>36</v>
      </c>
      <c r="E273" s="13">
        <v>84.87</v>
      </c>
      <c r="F273" s="14">
        <v>1.67</v>
      </c>
      <c r="G273" s="12">
        <v>83.2</v>
      </c>
      <c r="H273" s="12">
        <v>83.2</v>
      </c>
      <c r="I273">
        <v>1</v>
      </c>
      <c r="J273">
        <v>1.9677153293272062E-2</v>
      </c>
      <c r="K273">
        <v>50.820359281437128</v>
      </c>
      <c r="L273">
        <v>1</v>
      </c>
      <c r="M273">
        <v>0.98032284670672787</v>
      </c>
      <c r="N273" s="17" t="s">
        <v>1335</v>
      </c>
    </row>
    <row r="274" spans="1:14" x14ac:dyDescent="0.3">
      <c r="A274">
        <v>4294</v>
      </c>
      <c r="B274">
        <v>1970</v>
      </c>
      <c r="C274" t="s">
        <v>1279</v>
      </c>
      <c r="D274">
        <v>36</v>
      </c>
      <c r="E274" s="13">
        <v>84.87</v>
      </c>
      <c r="F274" s="14">
        <v>1.66</v>
      </c>
      <c r="G274" s="12">
        <v>83.21</v>
      </c>
      <c r="H274" s="12">
        <v>83.21</v>
      </c>
      <c r="I274">
        <v>1</v>
      </c>
      <c r="J274">
        <v>1.9559326028042886E-2</v>
      </c>
      <c r="K274">
        <v>51.126506024096393</v>
      </c>
      <c r="L274">
        <v>1</v>
      </c>
      <c r="M274">
        <v>0.980440673971957</v>
      </c>
      <c r="N274" s="17" t="s">
        <v>1335</v>
      </c>
    </row>
    <row r="275" spans="1:14" x14ac:dyDescent="0.3">
      <c r="A275">
        <v>18009</v>
      </c>
      <c r="B275">
        <v>1991</v>
      </c>
      <c r="C275" t="s">
        <v>1279</v>
      </c>
      <c r="D275">
        <v>36</v>
      </c>
      <c r="E275" s="13">
        <v>63.099999999999902</v>
      </c>
      <c r="F275" s="14">
        <v>1.1399999999999999</v>
      </c>
      <c r="G275" s="12">
        <v>61.959999999999901</v>
      </c>
      <c r="H275" s="12">
        <v>61.959999999999901</v>
      </c>
      <c r="I275">
        <v>1</v>
      </c>
      <c r="J275">
        <v>1.8066561014263099E-2</v>
      </c>
      <c r="K275">
        <v>55.350877192982374</v>
      </c>
      <c r="L275">
        <v>1</v>
      </c>
      <c r="M275">
        <v>0.98193343898573693</v>
      </c>
      <c r="N275" s="17" t="s">
        <v>1335</v>
      </c>
    </row>
    <row r="276" spans="1:14" x14ac:dyDescent="0.3">
      <c r="A276">
        <v>18666</v>
      </c>
      <c r="B276">
        <v>1992</v>
      </c>
      <c r="C276" t="s">
        <v>1279</v>
      </c>
      <c r="D276">
        <v>36</v>
      </c>
      <c r="E276" s="13">
        <v>63.129999999999903</v>
      </c>
      <c r="F276" s="14">
        <v>1.1299999999999999</v>
      </c>
      <c r="G276" s="12">
        <v>61.999999999999901</v>
      </c>
      <c r="H276" s="12">
        <v>61.999999999999901</v>
      </c>
      <c r="I276">
        <v>1</v>
      </c>
      <c r="J276">
        <v>1.7899572311104096E-2</v>
      </c>
      <c r="K276">
        <v>55.867256637168062</v>
      </c>
      <c r="L276">
        <v>1</v>
      </c>
      <c r="M276">
        <v>0.98210042768889583</v>
      </c>
      <c r="N276" s="17" t="s">
        <v>1335</v>
      </c>
    </row>
    <row r="277" spans="1:14" x14ac:dyDescent="0.3">
      <c r="A277">
        <v>19319</v>
      </c>
      <c r="B277">
        <v>1993</v>
      </c>
      <c r="C277" t="s">
        <v>1279</v>
      </c>
      <c r="D277">
        <v>36</v>
      </c>
      <c r="E277" s="13">
        <v>63.06</v>
      </c>
      <c r="F277" s="14">
        <v>1.1200000000000001</v>
      </c>
      <c r="G277" s="12">
        <v>61.94</v>
      </c>
      <c r="H277" s="12">
        <v>61.94</v>
      </c>
      <c r="I277">
        <v>1</v>
      </c>
      <c r="J277">
        <v>1.7760862670472565E-2</v>
      </c>
      <c r="K277">
        <v>56.303571428571423</v>
      </c>
      <c r="L277">
        <v>1</v>
      </c>
      <c r="M277">
        <v>0.98223913732952739</v>
      </c>
      <c r="N277" s="17" t="s">
        <v>1335</v>
      </c>
    </row>
    <row r="278" spans="1:14" x14ac:dyDescent="0.3">
      <c r="A278">
        <v>20625</v>
      </c>
      <c r="B278">
        <v>1995</v>
      </c>
      <c r="C278" t="s">
        <v>1279</v>
      </c>
      <c r="D278">
        <v>36</v>
      </c>
      <c r="E278" s="13">
        <v>68.38</v>
      </c>
      <c r="F278" s="14">
        <v>1.21</v>
      </c>
      <c r="G278" s="12">
        <v>67.17</v>
      </c>
      <c r="H278" s="12">
        <v>67.17</v>
      </c>
      <c r="I278">
        <v>1</v>
      </c>
      <c r="J278">
        <v>1.7695232524129863E-2</v>
      </c>
      <c r="K278">
        <v>56.512396694214871</v>
      </c>
      <c r="L278">
        <v>1</v>
      </c>
      <c r="M278">
        <v>0.98230476747587026</v>
      </c>
      <c r="N278" s="17" t="s">
        <v>1335</v>
      </c>
    </row>
    <row r="279" spans="1:14" x14ac:dyDescent="0.3">
      <c r="A279">
        <v>19972</v>
      </c>
      <c r="B279">
        <v>1994</v>
      </c>
      <c r="C279" t="s">
        <v>1279</v>
      </c>
      <c r="D279">
        <v>36</v>
      </c>
      <c r="E279" s="13">
        <v>66.649999999999906</v>
      </c>
      <c r="F279" s="14">
        <v>1.1499999999999999</v>
      </c>
      <c r="G279" s="12">
        <v>65.499999999999901</v>
      </c>
      <c r="H279" s="12">
        <v>65.499999999999901</v>
      </c>
      <c r="I279">
        <v>1</v>
      </c>
      <c r="J279">
        <v>1.7254313578394621E-2</v>
      </c>
      <c r="K279">
        <v>57.956521739130359</v>
      </c>
      <c r="L279">
        <v>1</v>
      </c>
      <c r="M279">
        <v>0.98274568642160531</v>
      </c>
      <c r="N279" s="17" t="s">
        <v>1335</v>
      </c>
    </row>
    <row r="280" spans="1:14" x14ac:dyDescent="0.3">
      <c r="A280">
        <v>16695</v>
      </c>
      <c r="B280">
        <v>1989</v>
      </c>
      <c r="C280" t="s">
        <v>1279</v>
      </c>
      <c r="D280">
        <v>36</v>
      </c>
      <c r="E280" s="13">
        <v>70.699999999999903</v>
      </c>
      <c r="F280" s="14">
        <v>1.2</v>
      </c>
      <c r="G280" s="12">
        <v>69.499999999999901</v>
      </c>
      <c r="H280" s="12">
        <v>69.499999999999901</v>
      </c>
      <c r="I280">
        <v>1</v>
      </c>
      <c r="J280">
        <v>1.6973125884016997E-2</v>
      </c>
      <c r="K280">
        <v>58.916666666666586</v>
      </c>
      <c r="L280">
        <v>1</v>
      </c>
      <c r="M280">
        <v>0.983026874115983</v>
      </c>
      <c r="N280" s="17" t="s">
        <v>1335</v>
      </c>
    </row>
    <row r="281" spans="1:14" x14ac:dyDescent="0.3">
      <c r="A281">
        <v>17352</v>
      </c>
      <c r="B281">
        <v>1990</v>
      </c>
      <c r="C281" t="s">
        <v>1279</v>
      </c>
      <c r="D281">
        <v>36</v>
      </c>
      <c r="E281" s="13">
        <v>58.54</v>
      </c>
      <c r="F281" s="14">
        <v>0.99</v>
      </c>
      <c r="G281" s="12">
        <v>57.55</v>
      </c>
      <c r="H281" s="12">
        <v>57.55</v>
      </c>
      <c r="I281">
        <v>1</v>
      </c>
      <c r="J281">
        <v>1.6911513495046122E-2</v>
      </c>
      <c r="K281">
        <v>59.131313131313128</v>
      </c>
      <c r="L281">
        <v>1</v>
      </c>
      <c r="M281">
        <v>0.98308848650495384</v>
      </c>
      <c r="N281" s="17" t="s">
        <v>1335</v>
      </c>
    </row>
    <row r="282" spans="1:14" x14ac:dyDescent="0.3">
      <c r="A282">
        <v>21935</v>
      </c>
      <c r="B282">
        <v>1997</v>
      </c>
      <c r="C282" t="s">
        <v>1279</v>
      </c>
      <c r="D282">
        <v>36</v>
      </c>
      <c r="E282" s="13">
        <v>69</v>
      </c>
      <c r="F282" s="14">
        <v>1.01</v>
      </c>
      <c r="G282" s="12">
        <v>67.989999999999995</v>
      </c>
      <c r="H282" s="12">
        <v>67.989999999999995</v>
      </c>
      <c r="I282">
        <v>1</v>
      </c>
      <c r="J282">
        <v>1.4637681159420291E-2</v>
      </c>
      <c r="K282">
        <v>68.316831683168317</v>
      </c>
      <c r="L282">
        <v>1</v>
      </c>
      <c r="M282">
        <v>0.98536231884057968</v>
      </c>
      <c r="N282" s="17" t="s">
        <v>1335</v>
      </c>
    </row>
    <row r="283" spans="1:14" x14ac:dyDescent="0.3">
      <c r="A283">
        <v>21278</v>
      </c>
      <c r="B283">
        <v>1996</v>
      </c>
      <c r="C283" t="s">
        <v>1279</v>
      </c>
      <c r="D283">
        <v>36</v>
      </c>
      <c r="E283" s="13">
        <v>69.64</v>
      </c>
      <c r="F283" s="14">
        <v>1.01</v>
      </c>
      <c r="G283" s="12">
        <v>68.63</v>
      </c>
      <c r="H283" s="12">
        <v>68.63</v>
      </c>
      <c r="I283">
        <v>1</v>
      </c>
      <c r="J283">
        <v>1.4503159103963239E-2</v>
      </c>
      <c r="K283">
        <v>68.950495049504951</v>
      </c>
      <c r="L283">
        <v>1</v>
      </c>
      <c r="M283">
        <v>0.98549684089603673</v>
      </c>
      <c r="N283" s="17" t="s">
        <v>1335</v>
      </c>
    </row>
    <row r="284" spans="1:14" x14ac:dyDescent="0.3">
      <c r="A284">
        <v>3870</v>
      </c>
      <c r="B284">
        <v>1970</v>
      </c>
      <c r="C284" t="s">
        <v>396</v>
      </c>
      <c r="D284">
        <v>37</v>
      </c>
      <c r="E284" s="13">
        <v>1.88</v>
      </c>
      <c r="F284" s="14">
        <v>0.94</v>
      </c>
      <c r="G284" s="12">
        <v>0.94</v>
      </c>
      <c r="H284" s="12">
        <v>0.94</v>
      </c>
      <c r="J284">
        <v>0.5</v>
      </c>
      <c r="K284">
        <v>2</v>
      </c>
      <c r="L284">
        <v>0</v>
      </c>
      <c r="M284">
        <v>0.5</v>
      </c>
      <c r="N284" s="17" t="s">
        <v>1335</v>
      </c>
    </row>
    <row r="285" spans="1:14" x14ac:dyDescent="0.3">
      <c r="A285">
        <v>4520</v>
      </c>
      <c r="B285">
        <v>1971</v>
      </c>
      <c r="C285" t="s">
        <v>396</v>
      </c>
      <c r="D285">
        <v>37</v>
      </c>
      <c r="E285" s="13">
        <v>1.98</v>
      </c>
      <c r="F285" s="14">
        <v>0.99</v>
      </c>
      <c r="G285" s="12">
        <v>0.99</v>
      </c>
      <c r="H285" s="12">
        <v>0.99</v>
      </c>
      <c r="J285">
        <v>0.5</v>
      </c>
      <c r="K285">
        <v>2</v>
      </c>
      <c r="L285">
        <v>0</v>
      </c>
      <c r="M285">
        <v>0.5</v>
      </c>
      <c r="N285" s="17" t="s">
        <v>1335</v>
      </c>
    </row>
    <row r="286" spans="1:14" x14ac:dyDescent="0.3">
      <c r="A286">
        <v>5820</v>
      </c>
      <c r="B286">
        <v>1973</v>
      </c>
      <c r="C286" t="s">
        <v>396</v>
      </c>
      <c r="D286">
        <v>37</v>
      </c>
      <c r="E286" s="13">
        <v>2.2799999999999998</v>
      </c>
      <c r="F286" s="14">
        <v>1.1399999999999999</v>
      </c>
      <c r="G286" s="12">
        <v>1.1399999999999999</v>
      </c>
      <c r="H286" s="12">
        <v>1.1399999999999999</v>
      </c>
      <c r="J286">
        <v>0.5</v>
      </c>
      <c r="K286">
        <v>2</v>
      </c>
      <c r="L286">
        <v>0</v>
      </c>
      <c r="M286">
        <v>0.5</v>
      </c>
      <c r="N286" s="17" t="s">
        <v>1335</v>
      </c>
    </row>
    <row r="287" spans="1:14" x14ac:dyDescent="0.3">
      <c r="A287">
        <v>6470</v>
      </c>
      <c r="B287">
        <v>1974</v>
      </c>
      <c r="C287" t="s">
        <v>396</v>
      </c>
      <c r="D287">
        <v>37</v>
      </c>
      <c r="E287" s="13">
        <v>5</v>
      </c>
      <c r="F287" s="14">
        <v>2.5</v>
      </c>
      <c r="G287" s="12">
        <v>2.5</v>
      </c>
      <c r="H287" s="12">
        <v>2.5</v>
      </c>
      <c r="J287">
        <v>0.5</v>
      </c>
      <c r="K287">
        <v>2</v>
      </c>
      <c r="L287">
        <v>0</v>
      </c>
      <c r="M287">
        <v>0.5</v>
      </c>
      <c r="N287" s="17" t="s">
        <v>1335</v>
      </c>
    </row>
    <row r="288" spans="1:14" x14ac:dyDescent="0.3">
      <c r="A288">
        <v>7120</v>
      </c>
      <c r="B288">
        <v>1975</v>
      </c>
      <c r="C288" t="s">
        <v>396</v>
      </c>
      <c r="D288">
        <v>37</v>
      </c>
      <c r="E288" s="13">
        <v>5.72</v>
      </c>
      <c r="F288" s="14">
        <v>2.86</v>
      </c>
      <c r="G288" s="12">
        <v>2.86</v>
      </c>
      <c r="H288" s="12">
        <v>2.86</v>
      </c>
      <c r="J288">
        <v>0.5</v>
      </c>
      <c r="K288">
        <v>2</v>
      </c>
      <c r="L288">
        <v>0</v>
      </c>
      <c r="M288">
        <v>0.5</v>
      </c>
      <c r="N288" s="17" t="s">
        <v>1335</v>
      </c>
    </row>
    <row r="289" spans="1:14" x14ac:dyDescent="0.3">
      <c r="A289">
        <v>7770</v>
      </c>
      <c r="B289">
        <v>1976</v>
      </c>
      <c r="C289" t="s">
        <v>396</v>
      </c>
      <c r="D289">
        <v>37</v>
      </c>
      <c r="E289" s="13">
        <v>6</v>
      </c>
      <c r="F289" s="14">
        <v>3</v>
      </c>
      <c r="G289" s="12">
        <v>3</v>
      </c>
      <c r="H289" s="12">
        <v>3</v>
      </c>
      <c r="J289">
        <v>0.5</v>
      </c>
      <c r="K289">
        <v>2</v>
      </c>
      <c r="L289">
        <v>0</v>
      </c>
      <c r="M289">
        <v>0.5</v>
      </c>
      <c r="N289" s="17" t="s">
        <v>1335</v>
      </c>
    </row>
    <row r="290" spans="1:14" x14ac:dyDescent="0.3">
      <c r="A290">
        <v>8420</v>
      </c>
      <c r="B290">
        <v>1977</v>
      </c>
      <c r="C290" t="s">
        <v>396</v>
      </c>
      <c r="D290">
        <v>37</v>
      </c>
      <c r="E290" s="13">
        <v>6.6</v>
      </c>
      <c r="F290" s="14">
        <v>3.3</v>
      </c>
      <c r="G290" s="12">
        <v>3.3</v>
      </c>
      <c r="H290" s="12">
        <v>3.3</v>
      </c>
      <c r="J290">
        <v>0.5</v>
      </c>
      <c r="K290">
        <v>2</v>
      </c>
      <c r="L290">
        <v>0</v>
      </c>
      <c r="M290">
        <v>0.5</v>
      </c>
      <c r="N290" s="17" t="s">
        <v>1335</v>
      </c>
    </row>
    <row r="291" spans="1:14" x14ac:dyDescent="0.3">
      <c r="A291">
        <v>9070</v>
      </c>
      <c r="B291">
        <v>1978</v>
      </c>
      <c r="C291" t="s">
        <v>396</v>
      </c>
      <c r="D291">
        <v>37</v>
      </c>
      <c r="E291" s="13">
        <v>6.84</v>
      </c>
      <c r="F291" s="14">
        <v>3.42</v>
      </c>
      <c r="G291" s="12">
        <v>3.42</v>
      </c>
      <c r="H291" s="12">
        <v>3.42</v>
      </c>
      <c r="J291">
        <v>0.5</v>
      </c>
      <c r="K291">
        <v>2</v>
      </c>
      <c r="L291">
        <v>0</v>
      </c>
      <c r="M291">
        <v>0.5</v>
      </c>
      <c r="N291" s="17" t="s">
        <v>1335</v>
      </c>
    </row>
    <row r="292" spans="1:14" x14ac:dyDescent="0.3">
      <c r="A292">
        <v>22158</v>
      </c>
      <c r="B292">
        <v>1998</v>
      </c>
      <c r="C292" t="s">
        <v>396</v>
      </c>
      <c r="D292">
        <v>37</v>
      </c>
      <c r="E292" s="13">
        <v>6.9</v>
      </c>
      <c r="F292" s="14">
        <v>3.45</v>
      </c>
      <c r="G292" s="12">
        <v>3.45</v>
      </c>
      <c r="H292" s="12">
        <v>3.45</v>
      </c>
      <c r="J292">
        <v>0.5</v>
      </c>
      <c r="K292">
        <v>2</v>
      </c>
      <c r="L292">
        <v>0</v>
      </c>
      <c r="M292">
        <v>0.5</v>
      </c>
      <c r="N292" s="17" t="s">
        <v>1335</v>
      </c>
    </row>
    <row r="293" spans="1:14" x14ac:dyDescent="0.3">
      <c r="A293">
        <v>14300</v>
      </c>
      <c r="B293">
        <v>1986</v>
      </c>
      <c r="C293" t="s">
        <v>396</v>
      </c>
      <c r="D293">
        <v>37</v>
      </c>
      <c r="E293" s="13">
        <v>8.02</v>
      </c>
      <c r="F293" s="14">
        <v>4.01</v>
      </c>
      <c r="G293" s="12">
        <v>4.01</v>
      </c>
      <c r="H293" s="12">
        <v>4.01</v>
      </c>
      <c r="J293">
        <v>0.5</v>
      </c>
      <c r="K293">
        <v>2</v>
      </c>
      <c r="L293">
        <v>0</v>
      </c>
      <c r="M293">
        <v>0.5</v>
      </c>
      <c r="N293" s="17" t="s">
        <v>1335</v>
      </c>
    </row>
    <row r="294" spans="1:14" x14ac:dyDescent="0.3">
      <c r="A294">
        <v>15610</v>
      </c>
      <c r="B294">
        <v>1988</v>
      </c>
      <c r="C294" t="s">
        <v>396</v>
      </c>
      <c r="D294">
        <v>37</v>
      </c>
      <c r="E294" s="13">
        <v>8.1</v>
      </c>
      <c r="F294" s="14">
        <v>4.05</v>
      </c>
      <c r="G294" s="12">
        <v>4.05</v>
      </c>
      <c r="H294" s="12">
        <v>4.05</v>
      </c>
      <c r="J294">
        <v>0.5</v>
      </c>
      <c r="K294">
        <v>2</v>
      </c>
      <c r="L294">
        <v>0</v>
      </c>
      <c r="M294">
        <v>0.5</v>
      </c>
      <c r="N294" s="17" t="s">
        <v>1335</v>
      </c>
    </row>
    <row r="295" spans="1:14" x14ac:dyDescent="0.3">
      <c r="A295">
        <v>19542</v>
      </c>
      <c r="B295">
        <v>1994</v>
      </c>
      <c r="C295" t="s">
        <v>396</v>
      </c>
      <c r="D295">
        <v>37</v>
      </c>
      <c r="E295" s="13">
        <v>8.6</v>
      </c>
      <c r="F295" s="14">
        <v>4.3</v>
      </c>
      <c r="G295" s="12">
        <v>4.3</v>
      </c>
      <c r="H295" s="12">
        <v>4.3</v>
      </c>
      <c r="J295">
        <v>0.5</v>
      </c>
      <c r="K295">
        <v>2</v>
      </c>
      <c r="L295">
        <v>0</v>
      </c>
      <c r="M295">
        <v>0.5</v>
      </c>
      <c r="N295" s="17" t="s">
        <v>1335</v>
      </c>
    </row>
    <row r="296" spans="1:14" x14ac:dyDescent="0.3">
      <c r="A296">
        <v>18889</v>
      </c>
      <c r="B296">
        <v>1993</v>
      </c>
      <c r="C296" t="s">
        <v>396</v>
      </c>
      <c r="D296">
        <v>37</v>
      </c>
      <c r="E296" s="13">
        <v>9.06</v>
      </c>
      <c r="F296" s="14">
        <v>4.53</v>
      </c>
      <c r="G296" s="12">
        <v>4.53</v>
      </c>
      <c r="H296" s="12">
        <v>4.53</v>
      </c>
      <c r="J296">
        <v>0.5</v>
      </c>
      <c r="K296">
        <v>2</v>
      </c>
      <c r="L296">
        <v>0</v>
      </c>
      <c r="M296">
        <v>0.5</v>
      </c>
      <c r="N296" s="17" t="s">
        <v>1335</v>
      </c>
    </row>
    <row r="297" spans="1:14" x14ac:dyDescent="0.3">
      <c r="A297">
        <v>20195</v>
      </c>
      <c r="B297">
        <v>1995</v>
      </c>
      <c r="C297" t="s">
        <v>396</v>
      </c>
      <c r="D297">
        <v>37</v>
      </c>
      <c r="E297" s="13">
        <v>9.5</v>
      </c>
      <c r="F297" s="14">
        <v>4.75</v>
      </c>
      <c r="G297" s="12">
        <v>4.75</v>
      </c>
      <c r="H297" s="12">
        <v>4.75</v>
      </c>
      <c r="J297">
        <v>0.5</v>
      </c>
      <c r="K297">
        <v>2</v>
      </c>
      <c r="L297">
        <v>0</v>
      </c>
      <c r="M297">
        <v>0.5</v>
      </c>
      <c r="N297" s="17" t="s">
        <v>1335</v>
      </c>
    </row>
    <row r="298" spans="1:14" x14ac:dyDescent="0.3">
      <c r="A298">
        <v>22815</v>
      </c>
      <c r="B298">
        <v>1999</v>
      </c>
      <c r="C298" t="s">
        <v>396</v>
      </c>
      <c r="D298">
        <v>37</v>
      </c>
      <c r="E298" s="13">
        <v>9.66</v>
      </c>
      <c r="F298" s="14">
        <v>4.83</v>
      </c>
      <c r="G298" s="12">
        <v>4.83</v>
      </c>
      <c r="H298" s="12">
        <v>4.83</v>
      </c>
      <c r="J298">
        <v>0.5</v>
      </c>
      <c r="K298">
        <v>2</v>
      </c>
      <c r="L298">
        <v>0</v>
      </c>
      <c r="M298">
        <v>0.5</v>
      </c>
      <c r="N298" s="17" t="s">
        <v>1335</v>
      </c>
    </row>
    <row r="299" spans="1:14" x14ac:dyDescent="0.3">
      <c r="A299">
        <v>14955</v>
      </c>
      <c r="B299">
        <v>1987</v>
      </c>
      <c r="C299" t="s">
        <v>396</v>
      </c>
      <c r="D299">
        <v>37</v>
      </c>
      <c r="E299" s="13">
        <v>9.8800000000000008</v>
      </c>
      <c r="F299" s="14">
        <v>4.9400000000000004</v>
      </c>
      <c r="G299" s="12">
        <v>4.9400000000000004</v>
      </c>
      <c r="H299" s="12">
        <v>4.9400000000000004</v>
      </c>
      <c r="J299">
        <v>0.5</v>
      </c>
      <c r="K299">
        <v>2</v>
      </c>
      <c r="L299">
        <v>0</v>
      </c>
      <c r="M299">
        <v>0.5</v>
      </c>
      <c r="N299" s="17" t="s">
        <v>1335</v>
      </c>
    </row>
    <row r="300" spans="1:14" x14ac:dyDescent="0.3">
      <c r="A300">
        <v>16265</v>
      </c>
      <c r="B300">
        <v>1989</v>
      </c>
      <c r="C300" t="s">
        <v>396</v>
      </c>
      <c r="D300">
        <v>37</v>
      </c>
      <c r="E300" s="13">
        <v>9.92</v>
      </c>
      <c r="F300" s="14">
        <v>4.96</v>
      </c>
      <c r="G300" s="12">
        <v>4.96</v>
      </c>
      <c r="H300" s="12">
        <v>4.96</v>
      </c>
      <c r="J300">
        <v>0.5</v>
      </c>
      <c r="K300">
        <v>2</v>
      </c>
      <c r="L300">
        <v>0</v>
      </c>
      <c r="M300">
        <v>0.5</v>
      </c>
      <c r="N300" s="17" t="s">
        <v>1335</v>
      </c>
    </row>
    <row r="301" spans="1:14" x14ac:dyDescent="0.3">
      <c r="A301">
        <v>9720</v>
      </c>
      <c r="B301">
        <v>1979</v>
      </c>
      <c r="C301" t="s">
        <v>396</v>
      </c>
      <c r="D301">
        <v>37</v>
      </c>
      <c r="E301" s="13">
        <v>9.94</v>
      </c>
      <c r="F301" s="14">
        <v>4.97</v>
      </c>
      <c r="G301" s="12">
        <v>4.97</v>
      </c>
      <c r="H301" s="12">
        <v>4.97</v>
      </c>
      <c r="J301">
        <v>0.5</v>
      </c>
      <c r="K301">
        <v>2</v>
      </c>
      <c r="L301">
        <v>0</v>
      </c>
      <c r="M301">
        <v>0.5</v>
      </c>
      <c r="N301" s="17" t="s">
        <v>1335</v>
      </c>
    </row>
    <row r="302" spans="1:14" x14ac:dyDescent="0.3">
      <c r="A302">
        <v>18236</v>
      </c>
      <c r="B302">
        <v>1992</v>
      </c>
      <c r="C302" t="s">
        <v>396</v>
      </c>
      <c r="D302">
        <v>37</v>
      </c>
      <c r="E302" s="13">
        <v>10.16</v>
      </c>
      <c r="F302" s="14">
        <v>5.08</v>
      </c>
      <c r="G302" s="12">
        <v>5.08</v>
      </c>
      <c r="H302" s="12">
        <v>5.08</v>
      </c>
      <c r="J302">
        <v>0.5</v>
      </c>
      <c r="K302">
        <v>2</v>
      </c>
      <c r="L302">
        <v>0</v>
      </c>
      <c r="M302">
        <v>0.5</v>
      </c>
      <c r="N302" s="17" t="s">
        <v>1335</v>
      </c>
    </row>
    <row r="303" spans="1:14" x14ac:dyDescent="0.3">
      <c r="A303">
        <v>21501</v>
      </c>
      <c r="B303">
        <v>1997</v>
      </c>
      <c r="C303" t="s">
        <v>396</v>
      </c>
      <c r="D303">
        <v>37</v>
      </c>
      <c r="E303" s="13">
        <v>10.5</v>
      </c>
      <c r="F303" s="14">
        <v>5.25</v>
      </c>
      <c r="G303" s="12">
        <v>5.25</v>
      </c>
      <c r="H303" s="12">
        <v>5.25</v>
      </c>
      <c r="J303">
        <v>0.5</v>
      </c>
      <c r="K303">
        <v>2</v>
      </c>
      <c r="L303">
        <v>0</v>
      </c>
      <c r="M303">
        <v>0.5</v>
      </c>
      <c r="N303" s="17" t="s">
        <v>1335</v>
      </c>
    </row>
    <row r="304" spans="1:14" x14ac:dyDescent="0.3">
      <c r="A304">
        <v>17579</v>
      </c>
      <c r="B304">
        <v>1991</v>
      </c>
      <c r="C304" t="s">
        <v>396</v>
      </c>
      <c r="D304">
        <v>37</v>
      </c>
      <c r="E304" s="13">
        <v>10.52</v>
      </c>
      <c r="F304" s="14">
        <v>5.26</v>
      </c>
      <c r="G304" s="12">
        <v>5.26</v>
      </c>
      <c r="H304" s="12">
        <v>5.26</v>
      </c>
      <c r="J304">
        <v>0.5</v>
      </c>
      <c r="K304">
        <v>2</v>
      </c>
      <c r="L304">
        <v>0</v>
      </c>
      <c r="M304">
        <v>0.5</v>
      </c>
      <c r="N304" s="17" t="s">
        <v>1335</v>
      </c>
    </row>
    <row r="305" spans="1:14" x14ac:dyDescent="0.3">
      <c r="A305">
        <v>20848</v>
      </c>
      <c r="B305">
        <v>1996</v>
      </c>
      <c r="C305" t="s">
        <v>396</v>
      </c>
      <c r="D305">
        <v>37</v>
      </c>
      <c r="E305" s="13">
        <v>11.42</v>
      </c>
      <c r="F305" s="14">
        <v>5.71</v>
      </c>
      <c r="G305" s="12">
        <v>5.71</v>
      </c>
      <c r="H305" s="12">
        <v>5.71</v>
      </c>
      <c r="J305">
        <v>0.5</v>
      </c>
      <c r="K305">
        <v>2</v>
      </c>
      <c r="L305">
        <v>0</v>
      </c>
      <c r="M305">
        <v>0.5</v>
      </c>
      <c r="N305" s="17" t="s">
        <v>1335</v>
      </c>
    </row>
    <row r="306" spans="1:14" x14ac:dyDescent="0.3">
      <c r="A306">
        <v>16922</v>
      </c>
      <c r="B306">
        <v>1990</v>
      </c>
      <c r="C306" t="s">
        <v>396</v>
      </c>
      <c r="D306">
        <v>37</v>
      </c>
      <c r="E306" s="13">
        <v>12.26</v>
      </c>
      <c r="F306" s="14">
        <v>6.13</v>
      </c>
      <c r="G306" s="12">
        <v>6.13</v>
      </c>
      <c r="H306" s="12">
        <v>6.13</v>
      </c>
      <c r="J306">
        <v>0.5</v>
      </c>
      <c r="K306">
        <v>2</v>
      </c>
      <c r="L306">
        <v>0</v>
      </c>
      <c r="M306">
        <v>0.5</v>
      </c>
      <c r="N306" s="17" t="s">
        <v>1335</v>
      </c>
    </row>
    <row r="307" spans="1:14" x14ac:dyDescent="0.3">
      <c r="A307">
        <v>24129</v>
      </c>
      <c r="B307">
        <v>2001</v>
      </c>
      <c r="C307" t="s">
        <v>396</v>
      </c>
      <c r="D307">
        <v>37</v>
      </c>
      <c r="E307" s="13">
        <v>12.66</v>
      </c>
      <c r="F307" s="14">
        <v>6.33</v>
      </c>
      <c r="G307" s="12">
        <v>6.33</v>
      </c>
      <c r="H307" s="12">
        <v>6.33</v>
      </c>
      <c r="J307">
        <v>0.5</v>
      </c>
      <c r="K307">
        <v>2</v>
      </c>
      <c r="L307">
        <v>0</v>
      </c>
      <c r="M307">
        <v>0.5</v>
      </c>
      <c r="N307" s="17" t="s">
        <v>1335</v>
      </c>
    </row>
    <row r="308" spans="1:14" x14ac:dyDescent="0.3">
      <c r="A308">
        <v>24786</v>
      </c>
      <c r="B308">
        <v>2002</v>
      </c>
      <c r="C308" t="s">
        <v>396</v>
      </c>
      <c r="D308">
        <v>37</v>
      </c>
      <c r="E308" s="13">
        <v>13.3</v>
      </c>
      <c r="F308" s="14">
        <v>6.65</v>
      </c>
      <c r="G308" s="12">
        <v>6.65</v>
      </c>
      <c r="H308" s="12">
        <v>6.65</v>
      </c>
      <c r="J308">
        <v>0.5</v>
      </c>
      <c r="K308">
        <v>2</v>
      </c>
      <c r="L308">
        <v>0</v>
      </c>
      <c r="M308">
        <v>0.5</v>
      </c>
      <c r="N308" s="17" t="s">
        <v>1335</v>
      </c>
    </row>
    <row r="309" spans="1:14" x14ac:dyDescent="0.3">
      <c r="A309">
        <v>13645</v>
      </c>
      <c r="B309">
        <v>1985</v>
      </c>
      <c r="C309" t="s">
        <v>396</v>
      </c>
      <c r="D309">
        <v>37</v>
      </c>
      <c r="E309" s="13">
        <v>14.76</v>
      </c>
      <c r="F309" s="14">
        <v>7.38</v>
      </c>
      <c r="G309" s="12">
        <v>7.38</v>
      </c>
      <c r="H309" s="12">
        <v>7.38</v>
      </c>
      <c r="J309">
        <v>0.5</v>
      </c>
      <c r="K309">
        <v>2</v>
      </c>
      <c r="L309">
        <v>0</v>
      </c>
      <c r="M309">
        <v>0.5</v>
      </c>
      <c r="N309" s="17" t="s">
        <v>1335</v>
      </c>
    </row>
    <row r="310" spans="1:14" x14ac:dyDescent="0.3">
      <c r="A310">
        <v>10370</v>
      </c>
      <c r="B310">
        <v>1980</v>
      </c>
      <c r="C310" t="s">
        <v>396</v>
      </c>
      <c r="D310">
        <v>37</v>
      </c>
      <c r="E310" s="13">
        <v>15.28</v>
      </c>
      <c r="F310" s="14">
        <v>7.64</v>
      </c>
      <c r="G310" s="12">
        <v>7.64</v>
      </c>
      <c r="H310" s="12">
        <v>7.64</v>
      </c>
      <c r="J310">
        <v>0.5</v>
      </c>
      <c r="K310">
        <v>2</v>
      </c>
      <c r="L310">
        <v>0</v>
      </c>
      <c r="M310">
        <v>0.5</v>
      </c>
      <c r="N310" s="17" t="s">
        <v>1335</v>
      </c>
    </row>
    <row r="311" spans="1:14" x14ac:dyDescent="0.3">
      <c r="A311">
        <v>23472</v>
      </c>
      <c r="B311">
        <v>2000</v>
      </c>
      <c r="C311" t="s">
        <v>396</v>
      </c>
      <c r="D311">
        <v>37</v>
      </c>
      <c r="E311" s="13">
        <v>15.6</v>
      </c>
      <c r="F311" s="14">
        <v>7.8</v>
      </c>
      <c r="G311" s="12">
        <v>7.8</v>
      </c>
      <c r="H311" s="12">
        <v>7.8</v>
      </c>
      <c r="J311">
        <v>0.5</v>
      </c>
      <c r="K311">
        <v>2</v>
      </c>
      <c r="L311">
        <v>0</v>
      </c>
      <c r="M311">
        <v>0.5</v>
      </c>
      <c r="N311" s="17" t="s">
        <v>1335</v>
      </c>
    </row>
    <row r="312" spans="1:14" x14ac:dyDescent="0.3">
      <c r="A312">
        <v>25443</v>
      </c>
      <c r="B312">
        <v>2003</v>
      </c>
      <c r="C312" t="s">
        <v>396</v>
      </c>
      <c r="D312">
        <v>37</v>
      </c>
      <c r="E312" s="13">
        <v>15.74</v>
      </c>
      <c r="F312" s="14">
        <v>7.87</v>
      </c>
      <c r="G312" s="12">
        <v>7.87</v>
      </c>
      <c r="H312" s="12">
        <v>7.87</v>
      </c>
      <c r="J312">
        <v>0.5</v>
      </c>
      <c r="K312">
        <v>2</v>
      </c>
      <c r="L312">
        <v>0</v>
      </c>
      <c r="M312">
        <v>0.5</v>
      </c>
      <c r="N312" s="17" t="s">
        <v>1335</v>
      </c>
    </row>
    <row r="313" spans="1:14" x14ac:dyDescent="0.3">
      <c r="A313">
        <v>12990</v>
      </c>
      <c r="B313">
        <v>1984</v>
      </c>
      <c r="C313" t="s">
        <v>396</v>
      </c>
      <c r="D313">
        <v>37</v>
      </c>
      <c r="E313" s="13">
        <v>15.8</v>
      </c>
      <c r="F313" s="14">
        <v>7.9</v>
      </c>
      <c r="G313" s="12">
        <v>7.9</v>
      </c>
      <c r="H313" s="12">
        <v>7.9</v>
      </c>
      <c r="J313">
        <v>0.5</v>
      </c>
      <c r="K313">
        <v>2</v>
      </c>
      <c r="L313">
        <v>0</v>
      </c>
      <c r="M313">
        <v>0.5</v>
      </c>
      <c r="N313" s="17" t="s">
        <v>1335</v>
      </c>
    </row>
    <row r="314" spans="1:14" x14ac:dyDescent="0.3">
      <c r="A314">
        <v>12335</v>
      </c>
      <c r="B314">
        <v>1983</v>
      </c>
      <c r="C314" t="s">
        <v>396</v>
      </c>
      <c r="D314">
        <v>37</v>
      </c>
      <c r="E314" s="13">
        <v>16</v>
      </c>
      <c r="F314" s="14">
        <v>8</v>
      </c>
      <c r="G314" s="12">
        <v>8</v>
      </c>
      <c r="H314" s="12">
        <v>8</v>
      </c>
      <c r="J314">
        <v>0.5</v>
      </c>
      <c r="K314">
        <v>2</v>
      </c>
      <c r="L314">
        <v>0</v>
      </c>
      <c r="M314">
        <v>0.5</v>
      </c>
      <c r="N314" s="17" t="s">
        <v>1335</v>
      </c>
    </row>
    <row r="315" spans="1:14" x14ac:dyDescent="0.3">
      <c r="A315">
        <v>11680</v>
      </c>
      <c r="B315">
        <v>1982</v>
      </c>
      <c r="C315" t="s">
        <v>396</v>
      </c>
      <c r="D315">
        <v>37</v>
      </c>
      <c r="E315" s="13">
        <v>17.579999999999998</v>
      </c>
      <c r="F315" s="14">
        <v>8.7899999999999991</v>
      </c>
      <c r="G315" s="12">
        <v>8.7899999999999991</v>
      </c>
      <c r="H315" s="12">
        <v>8.7899999999999991</v>
      </c>
      <c r="J315">
        <v>0.5</v>
      </c>
      <c r="K315">
        <v>2</v>
      </c>
      <c r="L315">
        <v>0</v>
      </c>
      <c r="M315">
        <v>0.5</v>
      </c>
      <c r="N315" s="17" t="s">
        <v>1335</v>
      </c>
    </row>
    <row r="316" spans="1:14" x14ac:dyDescent="0.3">
      <c r="A316">
        <v>11025</v>
      </c>
      <c r="B316">
        <v>1981</v>
      </c>
      <c r="C316" t="s">
        <v>396</v>
      </c>
      <c r="D316">
        <v>37</v>
      </c>
      <c r="E316" s="13">
        <v>19.440000000000001</v>
      </c>
      <c r="F316" s="14">
        <v>9.7200000000000006</v>
      </c>
      <c r="G316" s="12">
        <v>9.7200000000000006</v>
      </c>
      <c r="H316" s="12">
        <v>9.7200000000000006</v>
      </c>
      <c r="J316">
        <v>0.5</v>
      </c>
      <c r="K316">
        <v>2</v>
      </c>
      <c r="L316">
        <v>0</v>
      </c>
      <c r="M316">
        <v>0.5</v>
      </c>
      <c r="N316" s="17" t="s">
        <v>1335</v>
      </c>
    </row>
    <row r="317" spans="1:14" x14ac:dyDescent="0.3">
      <c r="A317">
        <v>26100</v>
      </c>
      <c r="B317">
        <v>2004</v>
      </c>
      <c r="C317" t="s">
        <v>396</v>
      </c>
      <c r="D317">
        <v>37</v>
      </c>
      <c r="E317" s="13">
        <v>20.399999999999999</v>
      </c>
      <c r="F317" s="14">
        <v>10.199999999999999</v>
      </c>
      <c r="G317" s="12">
        <v>10.199999999999999</v>
      </c>
      <c r="H317" s="12">
        <v>10.199999999999999</v>
      </c>
      <c r="J317">
        <v>0.5</v>
      </c>
      <c r="K317">
        <v>2</v>
      </c>
      <c r="L317">
        <v>0</v>
      </c>
      <c r="M317">
        <v>0.5</v>
      </c>
      <c r="N317" s="17" t="s">
        <v>1335</v>
      </c>
    </row>
    <row r="318" spans="1:14" x14ac:dyDescent="0.3">
      <c r="A318">
        <v>26757</v>
      </c>
      <c r="B318">
        <v>2005</v>
      </c>
      <c r="C318" t="s">
        <v>396</v>
      </c>
      <c r="D318">
        <v>37</v>
      </c>
      <c r="E318" s="13">
        <v>27.72</v>
      </c>
      <c r="F318" s="14">
        <v>13.86</v>
      </c>
      <c r="G318" s="12">
        <v>13.86</v>
      </c>
      <c r="H318" s="12">
        <v>13.86</v>
      </c>
      <c r="J318">
        <v>0.5</v>
      </c>
      <c r="K318">
        <v>2</v>
      </c>
      <c r="L318">
        <v>0</v>
      </c>
      <c r="M318">
        <v>0.5</v>
      </c>
      <c r="N318" s="17" t="s">
        <v>1335</v>
      </c>
    </row>
    <row r="319" spans="1:14" x14ac:dyDescent="0.3">
      <c r="A319">
        <v>27414</v>
      </c>
      <c r="B319">
        <v>2006</v>
      </c>
      <c r="C319" t="s">
        <v>396</v>
      </c>
      <c r="D319">
        <v>37</v>
      </c>
      <c r="E319" s="13">
        <v>33.24</v>
      </c>
      <c r="F319" s="14">
        <v>16.62</v>
      </c>
      <c r="G319" s="12">
        <v>16.62</v>
      </c>
      <c r="H319" s="12">
        <v>16.62</v>
      </c>
      <c r="J319">
        <v>0.5</v>
      </c>
      <c r="K319">
        <v>2</v>
      </c>
      <c r="L319">
        <v>0</v>
      </c>
      <c r="M319">
        <v>0.5</v>
      </c>
      <c r="N319" s="17" t="s">
        <v>1335</v>
      </c>
    </row>
    <row r="320" spans="1:14" x14ac:dyDescent="0.3">
      <c r="A320">
        <v>28071</v>
      </c>
      <c r="B320">
        <v>2007</v>
      </c>
      <c r="C320" t="s">
        <v>396</v>
      </c>
      <c r="D320">
        <v>37</v>
      </c>
      <c r="E320" s="13">
        <v>37.479999999999997</v>
      </c>
      <c r="F320" s="14">
        <v>18.739999999999998</v>
      </c>
      <c r="G320" s="12">
        <v>18.739999999999998</v>
      </c>
      <c r="H320" s="12">
        <v>18.739999999999998</v>
      </c>
      <c r="J320">
        <v>0.5</v>
      </c>
      <c r="K320">
        <v>2</v>
      </c>
      <c r="L320">
        <v>0</v>
      </c>
      <c r="M320">
        <v>0.5</v>
      </c>
      <c r="N320" s="17" t="s">
        <v>1335</v>
      </c>
    </row>
    <row r="321" spans="1:14" x14ac:dyDescent="0.3">
      <c r="A321">
        <v>7004</v>
      </c>
      <c r="B321">
        <v>1975</v>
      </c>
      <c r="C321" t="s">
        <v>175</v>
      </c>
      <c r="D321">
        <v>38</v>
      </c>
      <c r="E321" s="13">
        <v>92.3</v>
      </c>
      <c r="F321" s="14">
        <v>2.4500000000000002</v>
      </c>
      <c r="G321" s="12">
        <v>89.85</v>
      </c>
      <c r="H321" s="12">
        <v>89.85</v>
      </c>
      <c r="I321">
        <v>1</v>
      </c>
      <c r="J321">
        <v>2.6543878656554717E-2</v>
      </c>
      <c r="K321">
        <v>37.673469387755098</v>
      </c>
      <c r="L321">
        <v>1</v>
      </c>
      <c r="M321">
        <v>0.97345612134344528</v>
      </c>
      <c r="N321" s="17" t="s">
        <v>1335</v>
      </c>
    </row>
    <row r="322" spans="1:14" x14ac:dyDescent="0.3">
      <c r="A322">
        <v>6354</v>
      </c>
      <c r="B322">
        <v>1974</v>
      </c>
      <c r="C322" t="s">
        <v>175</v>
      </c>
      <c r="D322">
        <v>38</v>
      </c>
      <c r="E322" s="13">
        <v>86.32</v>
      </c>
      <c r="F322" s="14">
        <v>2.2000000000000002</v>
      </c>
      <c r="G322" s="12">
        <v>84.12</v>
      </c>
      <c r="H322" s="12">
        <v>84.12</v>
      </c>
      <c r="I322">
        <v>1</v>
      </c>
      <c r="J322">
        <v>2.5486561631139947E-2</v>
      </c>
      <c r="K322">
        <v>39.236363636363627</v>
      </c>
      <c r="L322">
        <v>1</v>
      </c>
      <c r="M322">
        <v>0.97451343836886017</v>
      </c>
      <c r="N322" s="17" t="s">
        <v>1335</v>
      </c>
    </row>
    <row r="323" spans="1:14" x14ac:dyDescent="0.3">
      <c r="A323">
        <v>7654</v>
      </c>
      <c r="B323">
        <v>1976</v>
      </c>
      <c r="C323" t="s">
        <v>175</v>
      </c>
      <c r="D323">
        <v>38</v>
      </c>
      <c r="E323" s="13">
        <v>95.17</v>
      </c>
      <c r="F323" s="14">
        <v>2.41</v>
      </c>
      <c r="G323" s="12">
        <v>92.76</v>
      </c>
      <c r="H323" s="12">
        <v>92.76</v>
      </c>
      <c r="I323">
        <v>1</v>
      </c>
      <c r="J323">
        <v>2.5323106020804877E-2</v>
      </c>
      <c r="K323">
        <v>39.489626556016596</v>
      </c>
      <c r="L323">
        <v>1</v>
      </c>
      <c r="M323">
        <v>0.97467689397919521</v>
      </c>
      <c r="N323" s="17" t="s">
        <v>1335</v>
      </c>
    </row>
    <row r="324" spans="1:14" x14ac:dyDescent="0.3">
      <c r="A324">
        <v>8304</v>
      </c>
      <c r="B324">
        <v>1977</v>
      </c>
      <c r="C324" t="s">
        <v>175</v>
      </c>
      <c r="D324">
        <v>38</v>
      </c>
      <c r="E324" s="13">
        <v>101.59</v>
      </c>
      <c r="F324" s="14">
        <v>2.5299999999999998</v>
      </c>
      <c r="G324" s="12">
        <v>99.06</v>
      </c>
      <c r="H324" s="12">
        <v>99.06</v>
      </c>
      <c r="I324">
        <v>1</v>
      </c>
      <c r="J324">
        <v>2.4904025986809724E-2</v>
      </c>
      <c r="K324">
        <v>40.154150197628461</v>
      </c>
      <c r="L324">
        <v>1</v>
      </c>
      <c r="M324">
        <v>0.97509597401319026</v>
      </c>
      <c r="N324" s="17" t="s">
        <v>1335</v>
      </c>
    </row>
    <row r="325" spans="1:14" x14ac:dyDescent="0.3">
      <c r="A325">
        <v>4404</v>
      </c>
      <c r="B325">
        <v>1971</v>
      </c>
      <c r="C325" t="s">
        <v>175</v>
      </c>
      <c r="D325">
        <v>38</v>
      </c>
      <c r="E325" s="13">
        <v>53.79</v>
      </c>
      <c r="F325" s="14">
        <v>1.22</v>
      </c>
      <c r="G325" s="12">
        <v>52.57</v>
      </c>
      <c r="H325" s="12">
        <v>52.57</v>
      </c>
      <c r="I325">
        <v>1</v>
      </c>
      <c r="J325">
        <v>2.2680795686930655E-2</v>
      </c>
      <c r="K325">
        <v>44.090163934426229</v>
      </c>
      <c r="L325">
        <v>1</v>
      </c>
      <c r="M325">
        <v>0.9773192043130694</v>
      </c>
      <c r="N325" s="17" t="s">
        <v>1335</v>
      </c>
    </row>
    <row r="326" spans="1:14" x14ac:dyDescent="0.3">
      <c r="A326">
        <v>5054</v>
      </c>
      <c r="B326">
        <v>1972</v>
      </c>
      <c r="C326" t="s">
        <v>175</v>
      </c>
      <c r="D326">
        <v>38</v>
      </c>
      <c r="E326" s="13">
        <v>56.209999999999901</v>
      </c>
      <c r="F326" s="14">
        <v>1.27</v>
      </c>
      <c r="G326" s="12">
        <v>54.939999999999898</v>
      </c>
      <c r="H326" s="12">
        <v>54.939999999999898</v>
      </c>
      <c r="I326">
        <v>1</v>
      </c>
      <c r="J326">
        <v>2.2593844511652771E-2</v>
      </c>
      <c r="K326">
        <v>44.259842519684959</v>
      </c>
      <c r="L326">
        <v>1</v>
      </c>
      <c r="M326">
        <v>0.97740615548834719</v>
      </c>
      <c r="N326" s="17" t="s">
        <v>1335</v>
      </c>
    </row>
    <row r="327" spans="1:14" x14ac:dyDescent="0.3">
      <c r="A327">
        <v>3754</v>
      </c>
      <c r="B327">
        <v>1970</v>
      </c>
      <c r="C327" t="s">
        <v>175</v>
      </c>
      <c r="D327">
        <v>38</v>
      </c>
      <c r="E327" s="13">
        <v>50.87</v>
      </c>
      <c r="F327" s="14">
        <v>1.1399999999999999</v>
      </c>
      <c r="G327" s="12">
        <v>49.73</v>
      </c>
      <c r="H327" s="12">
        <v>49.73</v>
      </c>
      <c r="I327">
        <v>1</v>
      </c>
      <c r="J327">
        <v>2.2410064871240417E-2</v>
      </c>
      <c r="K327">
        <v>44.622807017543863</v>
      </c>
      <c r="L327">
        <v>1</v>
      </c>
      <c r="M327">
        <v>0.97758993512875958</v>
      </c>
      <c r="N327" s="17" t="s">
        <v>1335</v>
      </c>
    </row>
    <row r="328" spans="1:14" x14ac:dyDescent="0.3">
      <c r="A328">
        <v>25987</v>
      </c>
      <c r="B328">
        <v>2004</v>
      </c>
      <c r="C328" t="s">
        <v>175</v>
      </c>
      <c r="D328">
        <v>38</v>
      </c>
      <c r="E328" s="13">
        <v>138.51999999999899</v>
      </c>
      <c r="F328" s="14">
        <v>3.03</v>
      </c>
      <c r="G328" s="12">
        <v>135.48999999999899</v>
      </c>
      <c r="H328" s="12">
        <v>135.48999999999899</v>
      </c>
      <c r="I328">
        <v>1</v>
      </c>
      <c r="J328">
        <v>2.187409760323435E-2</v>
      </c>
      <c r="K328">
        <v>45.716171617161386</v>
      </c>
      <c r="L328">
        <v>1</v>
      </c>
      <c r="M328">
        <v>0.97812590239676567</v>
      </c>
      <c r="N328" s="17" t="s">
        <v>1335</v>
      </c>
    </row>
    <row r="329" spans="1:14" x14ac:dyDescent="0.3">
      <c r="A329">
        <v>26644</v>
      </c>
      <c r="B329">
        <v>2005</v>
      </c>
      <c r="C329" t="s">
        <v>175</v>
      </c>
      <c r="D329">
        <v>38</v>
      </c>
      <c r="E329" s="13">
        <v>159.54</v>
      </c>
      <c r="F329" s="14">
        <v>3.46</v>
      </c>
      <c r="G329" s="12">
        <v>156.07999999999899</v>
      </c>
      <c r="H329" s="12">
        <v>156.07999999999899</v>
      </c>
      <c r="I329">
        <v>1</v>
      </c>
      <c r="J329">
        <v>2.1687351134511722E-2</v>
      </c>
      <c r="K329">
        <v>46.109826589595372</v>
      </c>
      <c r="L329">
        <v>1</v>
      </c>
      <c r="M329">
        <v>0.97831264886548197</v>
      </c>
      <c r="N329" s="17" t="s">
        <v>1335</v>
      </c>
    </row>
    <row r="330" spans="1:14" x14ac:dyDescent="0.3">
      <c r="A330">
        <v>24016</v>
      </c>
      <c r="B330">
        <v>2001</v>
      </c>
      <c r="C330" t="s">
        <v>175</v>
      </c>
      <c r="D330">
        <v>38</v>
      </c>
      <c r="E330" s="13">
        <v>135.41999999999999</v>
      </c>
      <c r="F330" s="14">
        <v>2.93</v>
      </c>
      <c r="G330" s="12">
        <v>132.48999999999899</v>
      </c>
      <c r="H330" s="12">
        <v>132.48999999999899</v>
      </c>
      <c r="I330">
        <v>1</v>
      </c>
      <c r="J330">
        <v>2.1636390488849508E-2</v>
      </c>
      <c r="K330">
        <v>46.218430034129689</v>
      </c>
      <c r="L330">
        <v>1</v>
      </c>
      <c r="M330">
        <v>0.9783636095111431</v>
      </c>
      <c r="N330" s="17" t="s">
        <v>1335</v>
      </c>
    </row>
    <row r="331" spans="1:14" x14ac:dyDescent="0.3">
      <c r="A331">
        <v>8954</v>
      </c>
      <c r="B331">
        <v>1978</v>
      </c>
      <c r="C331" t="s">
        <v>175</v>
      </c>
      <c r="D331">
        <v>38</v>
      </c>
      <c r="E331" s="13">
        <v>119.789999999999</v>
      </c>
      <c r="F331" s="14">
        <v>2.59</v>
      </c>
      <c r="G331" s="12">
        <v>117.19999999999899</v>
      </c>
      <c r="H331" s="12">
        <v>117.19999999999899</v>
      </c>
      <c r="I331">
        <v>1</v>
      </c>
      <c r="J331">
        <v>2.1621170381501138E-2</v>
      </c>
      <c r="K331">
        <v>46.250965250964867</v>
      </c>
      <c r="L331">
        <v>1</v>
      </c>
      <c r="M331">
        <v>0.97837882961849887</v>
      </c>
      <c r="N331" s="17" t="s">
        <v>1335</v>
      </c>
    </row>
    <row r="332" spans="1:14" x14ac:dyDescent="0.3">
      <c r="A332">
        <v>14184</v>
      </c>
      <c r="B332">
        <v>1986</v>
      </c>
      <c r="C332" t="s">
        <v>175</v>
      </c>
      <c r="D332">
        <v>38</v>
      </c>
      <c r="E332" s="13">
        <v>147.22</v>
      </c>
      <c r="F332" s="14">
        <v>3.12</v>
      </c>
      <c r="G332" s="12">
        <v>144.1</v>
      </c>
      <c r="H332" s="12">
        <v>144.1</v>
      </c>
      <c r="I332">
        <v>1</v>
      </c>
      <c r="J332">
        <v>2.1192772721097677E-2</v>
      </c>
      <c r="K332">
        <v>47.185897435897431</v>
      </c>
      <c r="L332">
        <v>1</v>
      </c>
      <c r="M332">
        <v>0.97880722727890224</v>
      </c>
      <c r="N332" s="17" t="s">
        <v>1335</v>
      </c>
    </row>
    <row r="333" spans="1:14" x14ac:dyDescent="0.3">
      <c r="A333">
        <v>5704</v>
      </c>
      <c r="B333">
        <v>1973</v>
      </c>
      <c r="C333" t="s">
        <v>175</v>
      </c>
      <c r="D333">
        <v>38</v>
      </c>
      <c r="E333" s="13">
        <v>56.82</v>
      </c>
      <c r="F333" s="14">
        <v>1.2</v>
      </c>
      <c r="G333" s="12">
        <v>55.62</v>
      </c>
      <c r="H333" s="12">
        <v>55.62</v>
      </c>
      <c r="I333">
        <v>1</v>
      </c>
      <c r="J333">
        <v>2.1119324181626188E-2</v>
      </c>
      <c r="K333">
        <v>47.35</v>
      </c>
      <c r="L333">
        <v>1</v>
      </c>
      <c r="M333">
        <v>0.97888067581837379</v>
      </c>
      <c r="N333" s="17" t="s">
        <v>1335</v>
      </c>
    </row>
    <row r="334" spans="1:14" x14ac:dyDescent="0.3">
      <c r="A334">
        <v>18776</v>
      </c>
      <c r="B334">
        <v>1993</v>
      </c>
      <c r="C334" t="s">
        <v>175</v>
      </c>
      <c r="D334">
        <v>38</v>
      </c>
      <c r="E334" s="13">
        <v>144.37</v>
      </c>
      <c r="F334" s="14">
        <v>3.02</v>
      </c>
      <c r="G334" s="12">
        <v>141.35</v>
      </c>
      <c r="H334" s="12">
        <v>141.35</v>
      </c>
      <c r="I334">
        <v>1</v>
      </c>
      <c r="J334">
        <v>2.0918473367043014E-2</v>
      </c>
      <c r="K334">
        <v>47.804635761589402</v>
      </c>
      <c r="L334">
        <v>1</v>
      </c>
      <c r="M334">
        <v>0.97908152663295689</v>
      </c>
      <c r="N334" s="17" t="s">
        <v>1335</v>
      </c>
    </row>
    <row r="335" spans="1:14" x14ac:dyDescent="0.3">
      <c r="A335">
        <v>9604</v>
      </c>
      <c r="B335">
        <v>1979</v>
      </c>
      <c r="C335" t="s">
        <v>175</v>
      </c>
      <c r="D335">
        <v>38</v>
      </c>
      <c r="E335" s="13">
        <v>129.41</v>
      </c>
      <c r="F335" s="14">
        <v>2.69</v>
      </c>
      <c r="G335" s="12">
        <v>126.72</v>
      </c>
      <c r="H335" s="12">
        <v>126.72</v>
      </c>
      <c r="I335">
        <v>1</v>
      </c>
      <c r="J335">
        <v>2.0786647090642145E-2</v>
      </c>
      <c r="K335">
        <v>48.107806691449817</v>
      </c>
      <c r="L335">
        <v>1</v>
      </c>
      <c r="M335">
        <v>0.97921335290935785</v>
      </c>
      <c r="N335" s="17" t="s">
        <v>1335</v>
      </c>
    </row>
    <row r="336" spans="1:14" x14ac:dyDescent="0.3">
      <c r="A336">
        <v>20735</v>
      </c>
      <c r="B336">
        <v>1996</v>
      </c>
      <c r="C336" t="s">
        <v>175</v>
      </c>
      <c r="D336">
        <v>38</v>
      </c>
      <c r="E336" s="13">
        <v>123.07</v>
      </c>
      <c r="F336" s="14">
        <v>2.5299999999999998</v>
      </c>
      <c r="G336" s="12">
        <v>120.54</v>
      </c>
      <c r="H336" s="12">
        <v>120.54</v>
      </c>
      <c r="I336">
        <v>1</v>
      </c>
      <c r="J336">
        <v>2.0557406354107417E-2</v>
      </c>
      <c r="K336">
        <v>48.644268774703555</v>
      </c>
      <c r="L336">
        <v>1</v>
      </c>
      <c r="M336">
        <v>0.9794425936458927</v>
      </c>
      <c r="N336" s="17" t="s">
        <v>1335</v>
      </c>
    </row>
    <row r="337" spans="1:14" x14ac:dyDescent="0.3">
      <c r="A337">
        <v>25330</v>
      </c>
      <c r="B337">
        <v>2003</v>
      </c>
      <c r="C337" t="s">
        <v>175</v>
      </c>
      <c r="D337">
        <v>38</v>
      </c>
      <c r="E337" s="13">
        <v>120.66999999999901</v>
      </c>
      <c r="F337" s="14">
        <v>2.46</v>
      </c>
      <c r="G337" s="12">
        <v>118.21</v>
      </c>
      <c r="H337" s="12">
        <v>118.21</v>
      </c>
      <c r="I337">
        <v>1</v>
      </c>
      <c r="J337">
        <v>2.0386177177426204E-2</v>
      </c>
      <c r="K337">
        <v>49.052845528454881</v>
      </c>
      <c r="L337">
        <v>1</v>
      </c>
      <c r="M337">
        <v>0.97961382282258203</v>
      </c>
      <c r="N337" s="17" t="s">
        <v>1335</v>
      </c>
    </row>
    <row r="338" spans="1:14" x14ac:dyDescent="0.3">
      <c r="A338">
        <v>10909</v>
      </c>
      <c r="B338">
        <v>1981</v>
      </c>
      <c r="C338" t="s">
        <v>175</v>
      </c>
      <c r="D338">
        <v>38</v>
      </c>
      <c r="E338" s="13">
        <v>175.04999999999899</v>
      </c>
      <c r="F338" s="14">
        <v>3.56</v>
      </c>
      <c r="G338" s="12">
        <v>171.48999999999899</v>
      </c>
      <c r="H338" s="12">
        <v>171.48999999999899</v>
      </c>
      <c r="I338">
        <v>1</v>
      </c>
      <c r="J338">
        <v>2.0337046558126369E-2</v>
      </c>
      <c r="K338">
        <v>49.171348314606455</v>
      </c>
      <c r="L338">
        <v>1</v>
      </c>
      <c r="M338">
        <v>0.9796629534418736</v>
      </c>
      <c r="N338" s="17" t="s">
        <v>1335</v>
      </c>
    </row>
    <row r="339" spans="1:14" x14ac:dyDescent="0.3">
      <c r="A339">
        <v>18119</v>
      </c>
      <c r="B339">
        <v>1992</v>
      </c>
      <c r="C339" t="s">
        <v>175</v>
      </c>
      <c r="D339">
        <v>38</v>
      </c>
      <c r="E339" s="13">
        <v>142.20999999999901</v>
      </c>
      <c r="F339" s="14">
        <v>2.89</v>
      </c>
      <c r="G339" s="12">
        <v>139.32</v>
      </c>
      <c r="H339" s="12">
        <v>139.32</v>
      </c>
      <c r="I339">
        <v>1</v>
      </c>
      <c r="J339">
        <v>2.0322058926939175E-2</v>
      </c>
      <c r="K339">
        <v>49.207612456747064</v>
      </c>
      <c r="L339">
        <v>1</v>
      </c>
      <c r="M339">
        <v>0.97967794107306772</v>
      </c>
      <c r="N339" s="17" t="s">
        <v>1335</v>
      </c>
    </row>
    <row r="340" spans="1:14" x14ac:dyDescent="0.3">
      <c r="A340">
        <v>13529</v>
      </c>
      <c r="B340">
        <v>1985</v>
      </c>
      <c r="C340" t="s">
        <v>175</v>
      </c>
      <c r="D340">
        <v>38</v>
      </c>
      <c r="E340" s="13">
        <v>161.51</v>
      </c>
      <c r="F340" s="14">
        <v>3.26</v>
      </c>
      <c r="G340" s="12">
        <v>158.25</v>
      </c>
      <c r="H340" s="12">
        <v>158.25</v>
      </c>
      <c r="I340">
        <v>1</v>
      </c>
      <c r="J340">
        <v>2.0184508699151754E-2</v>
      </c>
      <c r="K340">
        <v>49.542944785276077</v>
      </c>
      <c r="L340">
        <v>1</v>
      </c>
      <c r="M340">
        <v>0.97981549130084833</v>
      </c>
      <c r="N340" s="17" t="s">
        <v>1335</v>
      </c>
    </row>
    <row r="341" spans="1:14" x14ac:dyDescent="0.3">
      <c r="A341">
        <v>20082</v>
      </c>
      <c r="B341">
        <v>1995</v>
      </c>
      <c r="C341" t="s">
        <v>175</v>
      </c>
      <c r="D341">
        <v>38</v>
      </c>
      <c r="E341" s="13">
        <v>128.04999999999899</v>
      </c>
      <c r="F341" s="14">
        <v>2.58</v>
      </c>
      <c r="G341" s="12">
        <v>125.469999999999</v>
      </c>
      <c r="H341" s="12">
        <v>125.469999999999</v>
      </c>
      <c r="I341">
        <v>1</v>
      </c>
      <c r="J341">
        <v>2.0148379539242645E-2</v>
      </c>
      <c r="K341">
        <v>49.631782945736042</v>
      </c>
      <c r="L341">
        <v>1</v>
      </c>
      <c r="M341">
        <v>0.97985162046075747</v>
      </c>
      <c r="N341" s="17" t="s">
        <v>1335</v>
      </c>
    </row>
    <row r="342" spans="1:14" x14ac:dyDescent="0.3">
      <c r="A342">
        <v>16805</v>
      </c>
      <c r="B342">
        <v>1990</v>
      </c>
      <c r="C342" t="s">
        <v>175</v>
      </c>
      <c r="D342">
        <v>38</v>
      </c>
      <c r="E342" s="13">
        <v>149.53</v>
      </c>
      <c r="F342" s="14">
        <v>3.01</v>
      </c>
      <c r="G342" s="12">
        <v>146.52000000000001</v>
      </c>
      <c r="H342" s="12">
        <v>146.52000000000001</v>
      </c>
      <c r="I342">
        <v>1</v>
      </c>
      <c r="J342">
        <v>2.0129739851534809E-2</v>
      </c>
      <c r="K342">
        <v>49.677740863787378</v>
      </c>
      <c r="L342">
        <v>1</v>
      </c>
      <c r="M342">
        <v>0.97987026014846523</v>
      </c>
      <c r="N342" s="17" t="s">
        <v>1335</v>
      </c>
    </row>
    <row r="343" spans="1:14" x14ac:dyDescent="0.3">
      <c r="A343">
        <v>17462</v>
      </c>
      <c r="B343">
        <v>1991</v>
      </c>
      <c r="C343" t="s">
        <v>175</v>
      </c>
      <c r="D343">
        <v>38</v>
      </c>
      <c r="E343" s="13">
        <v>155.52000000000001</v>
      </c>
      <c r="F343" s="14">
        <v>3.1</v>
      </c>
      <c r="G343" s="12">
        <v>152.41999999999999</v>
      </c>
      <c r="H343" s="12">
        <v>152.41999999999999</v>
      </c>
      <c r="I343">
        <v>1</v>
      </c>
      <c r="J343">
        <v>1.993312757201646E-2</v>
      </c>
      <c r="K343">
        <v>50.167741935483875</v>
      </c>
      <c r="L343">
        <v>1</v>
      </c>
      <c r="M343">
        <v>0.9800668724279834</v>
      </c>
      <c r="N343" s="17" t="s">
        <v>1335</v>
      </c>
    </row>
    <row r="344" spans="1:14" x14ac:dyDescent="0.3">
      <c r="A344">
        <v>14839</v>
      </c>
      <c r="B344">
        <v>1987</v>
      </c>
      <c r="C344" t="s">
        <v>175</v>
      </c>
      <c r="D344">
        <v>38</v>
      </c>
      <c r="E344" s="13">
        <v>137.70999999999901</v>
      </c>
      <c r="F344" s="14">
        <v>2.74</v>
      </c>
      <c r="G344" s="12">
        <v>134.969999999999</v>
      </c>
      <c r="H344" s="12">
        <v>134.969999999999</v>
      </c>
      <c r="I344">
        <v>1</v>
      </c>
      <c r="J344">
        <v>1.9896884757824557E-2</v>
      </c>
      <c r="K344">
        <v>50.259124087590877</v>
      </c>
      <c r="L344">
        <v>1</v>
      </c>
      <c r="M344">
        <v>0.98010311524217542</v>
      </c>
      <c r="N344" s="17" t="s">
        <v>1335</v>
      </c>
    </row>
    <row r="345" spans="1:14" x14ac:dyDescent="0.3">
      <c r="A345">
        <v>19429</v>
      </c>
      <c r="B345">
        <v>1994</v>
      </c>
      <c r="C345" t="s">
        <v>175</v>
      </c>
      <c r="D345">
        <v>38</v>
      </c>
      <c r="E345" s="13">
        <v>134.54</v>
      </c>
      <c r="F345" s="14">
        <v>2.67</v>
      </c>
      <c r="G345" s="12">
        <v>131.87</v>
      </c>
      <c r="H345" s="12">
        <v>131.87</v>
      </c>
      <c r="I345">
        <v>1</v>
      </c>
      <c r="J345">
        <v>1.9845399137802883E-2</v>
      </c>
      <c r="K345">
        <v>50.389513108614231</v>
      </c>
      <c r="L345">
        <v>1</v>
      </c>
      <c r="M345">
        <v>0.98015460086219719</v>
      </c>
      <c r="N345" s="17" t="s">
        <v>1335</v>
      </c>
    </row>
    <row r="346" spans="1:14" x14ac:dyDescent="0.3">
      <c r="A346">
        <v>12874</v>
      </c>
      <c r="B346">
        <v>1984</v>
      </c>
      <c r="C346" t="s">
        <v>175</v>
      </c>
      <c r="D346">
        <v>38</v>
      </c>
      <c r="E346" s="13">
        <v>172.23999999999899</v>
      </c>
      <c r="F346" s="14">
        <v>3.4</v>
      </c>
      <c r="G346" s="12">
        <v>168.83999999999901</v>
      </c>
      <c r="H346" s="12">
        <v>168.83999999999901</v>
      </c>
      <c r="I346">
        <v>1</v>
      </c>
      <c r="J346">
        <v>1.9739897816999651E-2</v>
      </c>
      <c r="K346">
        <v>50.658823529411471</v>
      </c>
      <c r="L346">
        <v>1</v>
      </c>
      <c r="M346">
        <v>0.98026010218300053</v>
      </c>
      <c r="N346" s="17" t="s">
        <v>1335</v>
      </c>
    </row>
    <row r="347" spans="1:14" x14ac:dyDescent="0.3">
      <c r="A347">
        <v>16149</v>
      </c>
      <c r="B347">
        <v>1989</v>
      </c>
      <c r="C347" t="s">
        <v>175</v>
      </c>
      <c r="D347">
        <v>38</v>
      </c>
      <c r="E347" s="13">
        <v>134.61000000000001</v>
      </c>
      <c r="F347" s="14">
        <v>2.64</v>
      </c>
      <c r="G347" s="12">
        <v>131.97</v>
      </c>
      <c r="H347" s="12">
        <v>131.97</v>
      </c>
      <c r="I347">
        <v>1</v>
      </c>
      <c r="J347">
        <v>1.9612213059950968E-2</v>
      </c>
      <c r="K347">
        <v>50.988636363636367</v>
      </c>
      <c r="L347">
        <v>1</v>
      </c>
      <c r="M347">
        <v>0.98038778694004891</v>
      </c>
      <c r="N347" s="17" t="s">
        <v>1335</v>
      </c>
    </row>
    <row r="348" spans="1:14" x14ac:dyDescent="0.3">
      <c r="A348">
        <v>24673</v>
      </c>
      <c r="B348">
        <v>2002</v>
      </c>
      <c r="C348" t="s">
        <v>175</v>
      </c>
      <c r="D348">
        <v>38</v>
      </c>
      <c r="E348" s="13">
        <v>132.26</v>
      </c>
      <c r="F348" s="14">
        <v>2.59</v>
      </c>
      <c r="G348" s="12">
        <v>129.66999999999999</v>
      </c>
      <c r="H348" s="12">
        <v>129.66999999999999</v>
      </c>
      <c r="I348">
        <v>1</v>
      </c>
      <c r="J348">
        <v>1.9582640254045065E-2</v>
      </c>
      <c r="K348">
        <v>51.065637065637063</v>
      </c>
      <c r="L348">
        <v>1</v>
      </c>
      <c r="M348">
        <v>0.9804173597459549</v>
      </c>
      <c r="N348" s="17" t="s">
        <v>1335</v>
      </c>
    </row>
    <row r="349" spans="1:14" x14ac:dyDescent="0.3">
      <c r="A349">
        <v>12219</v>
      </c>
      <c r="B349">
        <v>1983</v>
      </c>
      <c r="C349" t="s">
        <v>175</v>
      </c>
      <c r="D349">
        <v>38</v>
      </c>
      <c r="E349" s="13">
        <v>161.6</v>
      </c>
      <c r="F349" s="14">
        <v>3.16</v>
      </c>
      <c r="G349" s="12">
        <v>158.44</v>
      </c>
      <c r="H349" s="12">
        <v>158.44</v>
      </c>
      <c r="I349">
        <v>1</v>
      </c>
      <c r="J349">
        <v>1.9554455445544554E-2</v>
      </c>
      <c r="K349">
        <v>51.139240506329109</v>
      </c>
      <c r="L349">
        <v>1</v>
      </c>
      <c r="M349">
        <v>0.98044554455445543</v>
      </c>
      <c r="N349" s="17" t="s">
        <v>1335</v>
      </c>
    </row>
    <row r="350" spans="1:14" x14ac:dyDescent="0.3">
      <c r="A350">
        <v>15494</v>
      </c>
      <c r="B350">
        <v>1988</v>
      </c>
      <c r="C350" t="s">
        <v>175</v>
      </c>
      <c r="D350">
        <v>38</v>
      </c>
      <c r="E350" s="13">
        <v>134.53</v>
      </c>
      <c r="F350" s="14">
        <v>2.61</v>
      </c>
      <c r="G350" s="12">
        <v>131.91999999999999</v>
      </c>
      <c r="H350" s="12">
        <v>131.91999999999999</v>
      </c>
      <c r="I350">
        <v>1</v>
      </c>
      <c r="J350">
        <v>1.9400877127778191E-2</v>
      </c>
      <c r="K350">
        <v>51.544061302681996</v>
      </c>
      <c r="L350">
        <v>1</v>
      </c>
      <c r="M350">
        <v>0.98059912287222173</v>
      </c>
      <c r="N350" s="17" t="s">
        <v>1335</v>
      </c>
    </row>
    <row r="351" spans="1:14" x14ac:dyDescent="0.3">
      <c r="A351">
        <v>11564</v>
      </c>
      <c r="B351">
        <v>1982</v>
      </c>
      <c r="C351" t="s">
        <v>175</v>
      </c>
      <c r="D351">
        <v>38</v>
      </c>
      <c r="E351" s="13">
        <v>188.95</v>
      </c>
      <c r="F351" s="14">
        <v>3.65</v>
      </c>
      <c r="G351" s="12">
        <v>185.3</v>
      </c>
      <c r="H351" s="12">
        <v>185.3</v>
      </c>
      <c r="I351">
        <v>1</v>
      </c>
      <c r="J351">
        <v>1.93172797036253E-2</v>
      </c>
      <c r="K351">
        <v>51.767123287671232</v>
      </c>
      <c r="L351">
        <v>1</v>
      </c>
      <c r="M351">
        <v>0.98068272029637482</v>
      </c>
      <c r="N351" s="17" t="s">
        <v>1335</v>
      </c>
    </row>
    <row r="352" spans="1:14" x14ac:dyDescent="0.3">
      <c r="A352">
        <v>10254</v>
      </c>
      <c r="B352">
        <v>1980</v>
      </c>
      <c r="C352" t="s">
        <v>175</v>
      </c>
      <c r="D352">
        <v>38</v>
      </c>
      <c r="E352" s="13">
        <v>150.75</v>
      </c>
      <c r="F352" s="14">
        <v>2.9</v>
      </c>
      <c r="G352" s="12">
        <v>147.85</v>
      </c>
      <c r="H352" s="12">
        <v>147.85</v>
      </c>
      <c r="I352">
        <v>1</v>
      </c>
      <c r="J352">
        <v>1.9237147595356548E-2</v>
      </c>
      <c r="K352">
        <v>51.982758620689658</v>
      </c>
      <c r="L352">
        <v>1</v>
      </c>
      <c r="M352">
        <v>0.98076285240464345</v>
      </c>
      <c r="N352" s="17" t="s">
        <v>1335</v>
      </c>
    </row>
    <row r="353" spans="1:14" x14ac:dyDescent="0.3">
      <c r="A353">
        <v>27958</v>
      </c>
      <c r="B353">
        <v>2007</v>
      </c>
      <c r="C353" t="s">
        <v>175</v>
      </c>
      <c r="D353">
        <v>38</v>
      </c>
      <c r="E353" s="13">
        <v>184.94</v>
      </c>
      <c r="F353" s="14">
        <v>3.5</v>
      </c>
      <c r="G353" s="12">
        <v>181.44</v>
      </c>
      <c r="H353" s="12">
        <v>181.44</v>
      </c>
      <c r="I353">
        <v>1</v>
      </c>
      <c r="J353">
        <v>1.8925056775170326E-2</v>
      </c>
      <c r="K353">
        <v>52.839999999999996</v>
      </c>
      <c r="L353">
        <v>1</v>
      </c>
      <c r="M353">
        <v>0.98107494322482969</v>
      </c>
      <c r="N353" s="17" t="s">
        <v>1335</v>
      </c>
    </row>
    <row r="354" spans="1:14" x14ac:dyDescent="0.3">
      <c r="A354">
        <v>22702</v>
      </c>
      <c r="B354">
        <v>1999</v>
      </c>
      <c r="C354" t="s">
        <v>175</v>
      </c>
      <c r="D354">
        <v>38</v>
      </c>
      <c r="E354" s="13">
        <v>125.58</v>
      </c>
      <c r="F354" s="14">
        <v>2.37</v>
      </c>
      <c r="G354" s="12">
        <v>123.21</v>
      </c>
      <c r="H354" s="12">
        <v>123.21</v>
      </c>
      <c r="I354">
        <v>1</v>
      </c>
      <c r="J354">
        <v>1.887243191591018E-2</v>
      </c>
      <c r="K354">
        <v>52.987341772151893</v>
      </c>
      <c r="L354">
        <v>1</v>
      </c>
      <c r="M354">
        <v>0.98112756808408974</v>
      </c>
      <c r="N354" s="17" t="s">
        <v>1335</v>
      </c>
    </row>
    <row r="355" spans="1:14" x14ac:dyDescent="0.3">
      <c r="A355">
        <v>27301</v>
      </c>
      <c r="B355">
        <v>2006</v>
      </c>
      <c r="C355" t="s">
        <v>175</v>
      </c>
      <c r="D355">
        <v>38</v>
      </c>
      <c r="E355" s="13">
        <v>186.24</v>
      </c>
      <c r="F355" s="14">
        <v>3.51</v>
      </c>
      <c r="G355" s="12">
        <v>182.73</v>
      </c>
      <c r="H355" s="12">
        <v>182.73</v>
      </c>
      <c r="I355">
        <v>1</v>
      </c>
      <c r="J355">
        <v>1.8846649484536081E-2</v>
      </c>
      <c r="K355">
        <v>53.059829059829063</v>
      </c>
      <c r="L355">
        <v>1</v>
      </c>
      <c r="M355">
        <v>0.98115335051546382</v>
      </c>
      <c r="N355" s="17" t="s">
        <v>1335</v>
      </c>
    </row>
    <row r="356" spans="1:14" x14ac:dyDescent="0.3">
      <c r="A356">
        <v>22045</v>
      </c>
      <c r="B356">
        <v>1998</v>
      </c>
      <c r="C356" t="s">
        <v>175</v>
      </c>
      <c r="D356">
        <v>38</v>
      </c>
      <c r="E356" s="13">
        <v>131.72999999999999</v>
      </c>
      <c r="F356" s="14">
        <v>2.46</v>
      </c>
      <c r="G356" s="12">
        <v>129.27000000000001</v>
      </c>
      <c r="H356" s="12">
        <v>129.27000000000001</v>
      </c>
      <c r="I356">
        <v>1</v>
      </c>
      <c r="J356">
        <v>1.8674561603279436E-2</v>
      </c>
      <c r="K356">
        <v>53.548780487804876</v>
      </c>
      <c r="L356">
        <v>1</v>
      </c>
      <c r="M356">
        <v>0.98132543839672071</v>
      </c>
      <c r="N356" s="17" t="s">
        <v>1335</v>
      </c>
    </row>
    <row r="357" spans="1:14" x14ac:dyDescent="0.3">
      <c r="A357">
        <v>23359</v>
      </c>
      <c r="B357">
        <v>2000</v>
      </c>
      <c r="C357" t="s">
        <v>175</v>
      </c>
      <c r="D357">
        <v>38</v>
      </c>
      <c r="E357" s="13">
        <v>121.36</v>
      </c>
      <c r="F357" s="14">
        <v>2.2400000000000002</v>
      </c>
      <c r="G357" s="12">
        <v>119.12</v>
      </c>
      <c r="H357" s="12">
        <v>119.12</v>
      </c>
      <c r="I357">
        <v>1</v>
      </c>
      <c r="J357">
        <v>1.845748187211602E-2</v>
      </c>
      <c r="K357">
        <v>54.178571428571423</v>
      </c>
      <c r="L357">
        <v>1</v>
      </c>
      <c r="M357">
        <v>0.98154251812788407</v>
      </c>
      <c r="N357" s="17" t="s">
        <v>1335</v>
      </c>
    </row>
    <row r="358" spans="1:14" x14ac:dyDescent="0.3">
      <c r="A358">
        <v>21388</v>
      </c>
      <c r="B358">
        <v>1997</v>
      </c>
      <c r="C358" t="s">
        <v>175</v>
      </c>
      <c r="D358">
        <v>38</v>
      </c>
      <c r="E358" s="13">
        <v>136.01</v>
      </c>
      <c r="F358" s="14">
        <v>2.48</v>
      </c>
      <c r="G358" s="12">
        <v>133.53</v>
      </c>
      <c r="H358" s="12">
        <v>133.53</v>
      </c>
      <c r="I358">
        <v>1</v>
      </c>
      <c r="J358">
        <v>1.8233953385780457E-2</v>
      </c>
      <c r="K358">
        <v>54.842741935483865</v>
      </c>
      <c r="L358">
        <v>1</v>
      </c>
      <c r="M358">
        <v>0.98176604661421962</v>
      </c>
      <c r="N358" s="17" t="s">
        <v>1335</v>
      </c>
    </row>
    <row r="359" spans="1:14" x14ac:dyDescent="0.3">
      <c r="A359">
        <v>20702</v>
      </c>
      <c r="B359">
        <v>1996</v>
      </c>
      <c r="C359" t="s">
        <v>114</v>
      </c>
      <c r="D359">
        <v>39</v>
      </c>
      <c r="E359" s="13">
        <v>1035.691</v>
      </c>
      <c r="F359" s="14">
        <v>22.087</v>
      </c>
      <c r="G359" s="12">
        <v>1013.604</v>
      </c>
      <c r="H359" s="12">
        <v>1013.604</v>
      </c>
      <c r="I359">
        <v>1</v>
      </c>
      <c r="J359">
        <v>2.1325858774480032E-2</v>
      </c>
      <c r="K359">
        <v>46.891429347580029</v>
      </c>
      <c r="L359">
        <v>1</v>
      </c>
      <c r="M359">
        <v>0.97867414122551999</v>
      </c>
      <c r="N359" s="17" t="s">
        <v>1354</v>
      </c>
    </row>
    <row r="360" spans="1:14" x14ac:dyDescent="0.3">
      <c r="A360">
        <v>20049</v>
      </c>
      <c r="B360">
        <v>1995</v>
      </c>
      <c r="C360" t="s">
        <v>114</v>
      </c>
      <c r="D360">
        <v>39</v>
      </c>
      <c r="E360" s="13">
        <v>1034.798</v>
      </c>
      <c r="F360" s="14">
        <v>21.931000000000001</v>
      </c>
      <c r="G360" s="12">
        <v>1012.867</v>
      </c>
      <c r="H360" s="12">
        <v>1012.867</v>
      </c>
      <c r="I360">
        <v>1</v>
      </c>
      <c r="J360">
        <v>2.1193508298237917E-2</v>
      </c>
      <c r="K360">
        <v>47.184259723678807</v>
      </c>
      <c r="L360">
        <v>1</v>
      </c>
      <c r="M360">
        <v>0.97880649170176204</v>
      </c>
      <c r="N360" s="17" t="s">
        <v>1354</v>
      </c>
    </row>
    <row r="361" spans="1:14" x14ac:dyDescent="0.3">
      <c r="A361">
        <v>11531</v>
      </c>
      <c r="B361">
        <v>1982</v>
      </c>
      <c r="C361" t="s">
        <v>114</v>
      </c>
      <c r="D361">
        <v>39</v>
      </c>
      <c r="E361" s="13">
        <v>1071.20299999999</v>
      </c>
      <c r="F361" s="14">
        <v>22.695</v>
      </c>
      <c r="G361" s="12">
        <v>1048.50799999999</v>
      </c>
      <c r="H361" s="12">
        <v>1048.50799999999</v>
      </c>
      <c r="I361">
        <v>1</v>
      </c>
      <c r="J361">
        <v>2.1186460456141566E-2</v>
      </c>
      <c r="K361">
        <v>47.199955937430708</v>
      </c>
      <c r="L361">
        <v>1</v>
      </c>
      <c r="M361">
        <v>0.97881353954385852</v>
      </c>
      <c r="N361" s="17" t="s">
        <v>1354</v>
      </c>
    </row>
    <row r="362" spans="1:14" x14ac:dyDescent="0.3">
      <c r="A362">
        <v>16772</v>
      </c>
      <c r="B362">
        <v>1990</v>
      </c>
      <c r="C362" t="s">
        <v>114</v>
      </c>
      <c r="D362">
        <v>39</v>
      </c>
      <c r="E362" s="13">
        <v>1064.107</v>
      </c>
      <c r="F362" s="14">
        <v>22.443999999999999</v>
      </c>
      <c r="G362" s="12">
        <v>1041.663</v>
      </c>
      <c r="H362" s="12">
        <v>1041.663</v>
      </c>
      <c r="I362">
        <v>1</v>
      </c>
      <c r="J362">
        <v>2.10918638821096E-2</v>
      </c>
      <c r="K362">
        <v>47.411646765282484</v>
      </c>
      <c r="L362">
        <v>1</v>
      </c>
      <c r="M362">
        <v>0.9789081361178904</v>
      </c>
      <c r="N362" s="17" t="s">
        <v>1354</v>
      </c>
    </row>
    <row r="363" spans="1:14" x14ac:dyDescent="0.3">
      <c r="A363">
        <v>7621</v>
      </c>
      <c r="B363">
        <v>1976</v>
      </c>
      <c r="C363" t="s">
        <v>114</v>
      </c>
      <c r="D363">
        <v>39</v>
      </c>
      <c r="E363" s="13">
        <v>1071.104</v>
      </c>
      <c r="F363" s="14">
        <v>22.527999999999999</v>
      </c>
      <c r="G363" s="12">
        <v>1048.576</v>
      </c>
      <c r="H363" s="12">
        <v>1048.576</v>
      </c>
      <c r="I363">
        <v>1</v>
      </c>
      <c r="J363">
        <v>2.103250478011472E-2</v>
      </c>
      <c r="K363">
        <v>47.545454545454547</v>
      </c>
      <c r="L363">
        <v>1</v>
      </c>
      <c r="M363">
        <v>0.97896749521988524</v>
      </c>
      <c r="N363" s="17" t="s">
        <v>1354</v>
      </c>
    </row>
    <row r="364" spans="1:14" x14ac:dyDescent="0.3">
      <c r="A364">
        <v>21355</v>
      </c>
      <c r="B364">
        <v>1997</v>
      </c>
      <c r="C364" t="s">
        <v>114</v>
      </c>
      <c r="D364">
        <v>39</v>
      </c>
      <c r="E364" s="13">
        <v>1054.7860000000001</v>
      </c>
      <c r="F364" s="14">
        <v>22.157</v>
      </c>
      <c r="G364" s="12">
        <v>1032.6289999999999</v>
      </c>
      <c r="H364" s="12">
        <v>1032.6289999999999</v>
      </c>
      <c r="I364">
        <v>1</v>
      </c>
      <c r="J364">
        <v>2.1006156699083983E-2</v>
      </c>
      <c r="K364">
        <v>47.605090941914519</v>
      </c>
      <c r="L364">
        <v>1</v>
      </c>
      <c r="M364">
        <v>0.97899384330091588</v>
      </c>
      <c r="N364" s="17" t="s">
        <v>1354</v>
      </c>
    </row>
    <row r="365" spans="1:14" x14ac:dyDescent="0.3">
      <c r="A365">
        <v>19396</v>
      </c>
      <c r="B365">
        <v>1994</v>
      </c>
      <c r="C365" t="s">
        <v>114</v>
      </c>
      <c r="D365">
        <v>39</v>
      </c>
      <c r="E365" s="13">
        <v>1049.8869999999999</v>
      </c>
      <c r="F365" s="14">
        <v>22.045999999999999</v>
      </c>
      <c r="G365" s="12">
        <v>1027.8409999999999</v>
      </c>
      <c r="H365" s="12">
        <v>1027.8409999999999</v>
      </c>
      <c r="I365">
        <v>1</v>
      </c>
      <c r="J365">
        <v>2.0998450309414253E-2</v>
      </c>
      <c r="K365">
        <v>47.622561915993828</v>
      </c>
      <c r="L365">
        <v>1</v>
      </c>
      <c r="M365">
        <v>0.97900154969058573</v>
      </c>
      <c r="N365" s="17" t="s">
        <v>1354</v>
      </c>
    </row>
    <row r="366" spans="1:14" x14ac:dyDescent="0.3">
      <c r="A366">
        <v>22012</v>
      </c>
      <c r="B366">
        <v>1998</v>
      </c>
      <c r="C366" t="s">
        <v>114</v>
      </c>
      <c r="D366">
        <v>39</v>
      </c>
      <c r="E366" s="13">
        <v>1058.3030000000001</v>
      </c>
      <c r="F366" s="14">
        <v>22.093</v>
      </c>
      <c r="G366" s="12">
        <v>1036.21</v>
      </c>
      <c r="H366" s="12">
        <v>1036.21</v>
      </c>
      <c r="I366">
        <v>1</v>
      </c>
      <c r="J366">
        <v>2.0875873922685657E-2</v>
      </c>
      <c r="K366">
        <v>47.902186212827594</v>
      </c>
      <c r="L366">
        <v>1</v>
      </c>
      <c r="M366">
        <v>0.97912412607731425</v>
      </c>
      <c r="N366" s="17" t="s">
        <v>1354</v>
      </c>
    </row>
    <row r="367" spans="1:14" x14ac:dyDescent="0.3">
      <c r="A367">
        <v>10221</v>
      </c>
      <c r="B367">
        <v>1980</v>
      </c>
      <c r="C367" t="s">
        <v>114</v>
      </c>
      <c r="D367">
        <v>39</v>
      </c>
      <c r="E367" s="13">
        <v>1089.6869999999999</v>
      </c>
      <c r="F367" s="14">
        <v>22.69</v>
      </c>
      <c r="G367" s="12">
        <v>1066.9969999999901</v>
      </c>
      <c r="H367" s="12">
        <v>1066.9969999999901</v>
      </c>
      <c r="I367">
        <v>1</v>
      </c>
      <c r="J367">
        <v>2.0822493064522201E-2</v>
      </c>
      <c r="K367">
        <v>48.024988981930356</v>
      </c>
      <c r="L367">
        <v>1</v>
      </c>
      <c r="M367">
        <v>0.97917750693546879</v>
      </c>
      <c r="N367" s="17" t="s">
        <v>1354</v>
      </c>
    </row>
    <row r="368" spans="1:14" x14ac:dyDescent="0.3">
      <c r="A368">
        <v>10876</v>
      </c>
      <c r="B368">
        <v>1981</v>
      </c>
      <c r="C368" t="s">
        <v>114</v>
      </c>
      <c r="D368">
        <v>39</v>
      </c>
      <c r="E368" s="13">
        <v>1089.1099999999999</v>
      </c>
      <c r="F368" s="14">
        <v>22.571999999999999</v>
      </c>
      <c r="G368" s="12">
        <v>1066.538</v>
      </c>
      <c r="H368" s="12">
        <v>1066.538</v>
      </c>
      <c r="I368">
        <v>1</v>
      </c>
      <c r="J368">
        <v>2.0725179274820725E-2</v>
      </c>
      <c r="K368">
        <v>48.250487329434698</v>
      </c>
      <c r="L368">
        <v>1</v>
      </c>
      <c r="M368">
        <v>0.97927482072517935</v>
      </c>
      <c r="N368" s="17" t="s">
        <v>1354</v>
      </c>
    </row>
    <row r="369" spans="1:14" x14ac:dyDescent="0.3">
      <c r="A369">
        <v>8921</v>
      </c>
      <c r="B369">
        <v>1978</v>
      </c>
      <c r="C369" t="s">
        <v>114</v>
      </c>
      <c r="D369">
        <v>39</v>
      </c>
      <c r="E369" s="13">
        <v>1070.3440000000001</v>
      </c>
      <c r="F369" s="14">
        <v>22.175000000000001</v>
      </c>
      <c r="G369" s="12">
        <v>1048.1690000000001</v>
      </c>
      <c r="H369" s="12">
        <v>1048.1690000000001</v>
      </c>
      <c r="I369">
        <v>1</v>
      </c>
      <c r="J369">
        <v>2.0717638441473021E-2</v>
      </c>
      <c r="K369">
        <v>48.268049605411498</v>
      </c>
      <c r="L369">
        <v>1</v>
      </c>
      <c r="M369">
        <v>0.97928236155852699</v>
      </c>
      <c r="N369" s="17" t="s">
        <v>1354</v>
      </c>
    </row>
    <row r="370" spans="1:14" x14ac:dyDescent="0.3">
      <c r="A370">
        <v>12186</v>
      </c>
      <c r="B370">
        <v>1983</v>
      </c>
      <c r="C370" t="s">
        <v>114</v>
      </c>
      <c r="D370">
        <v>39</v>
      </c>
      <c r="E370" s="13">
        <v>1095.8630000000001</v>
      </c>
      <c r="F370" s="14">
        <v>22.68</v>
      </c>
      <c r="G370" s="12">
        <v>1073.183</v>
      </c>
      <c r="H370" s="12">
        <v>1073.183</v>
      </c>
      <c r="I370">
        <v>1</v>
      </c>
      <c r="J370">
        <v>2.0696017659141697E-2</v>
      </c>
      <c r="K370">
        <v>48.318474426807761</v>
      </c>
      <c r="L370">
        <v>1</v>
      </c>
      <c r="M370">
        <v>0.97930398234085825</v>
      </c>
      <c r="N370" s="17" t="s">
        <v>1354</v>
      </c>
    </row>
    <row r="371" spans="1:14" x14ac:dyDescent="0.3">
      <c r="A371">
        <v>9571</v>
      </c>
      <c r="B371">
        <v>1979</v>
      </c>
      <c r="C371" t="s">
        <v>114</v>
      </c>
      <c r="D371">
        <v>39</v>
      </c>
      <c r="E371" s="13">
        <v>1084.3519999999901</v>
      </c>
      <c r="F371" s="14">
        <v>22.436</v>
      </c>
      <c r="G371" s="12">
        <v>1061.9159999999999</v>
      </c>
      <c r="H371" s="12">
        <v>1061.9159999999999</v>
      </c>
      <c r="I371">
        <v>1</v>
      </c>
      <c r="J371">
        <v>2.0690698223455303E-2</v>
      </c>
      <c r="K371">
        <v>48.33089677304288</v>
      </c>
      <c r="L371">
        <v>1</v>
      </c>
      <c r="M371">
        <v>0.97930930177655373</v>
      </c>
      <c r="N371" s="17" t="s">
        <v>1354</v>
      </c>
    </row>
    <row r="372" spans="1:14" x14ac:dyDescent="0.3">
      <c r="A372">
        <v>17429</v>
      </c>
      <c r="B372">
        <v>1991</v>
      </c>
      <c r="C372" t="s">
        <v>114</v>
      </c>
      <c r="D372">
        <v>39</v>
      </c>
      <c r="E372" s="13">
        <v>1092.41199999999</v>
      </c>
      <c r="F372" s="14">
        <v>22.448</v>
      </c>
      <c r="G372" s="12">
        <v>1069.9639999999899</v>
      </c>
      <c r="H372" s="12">
        <v>1069.9639999999899</v>
      </c>
      <c r="I372">
        <v>1</v>
      </c>
      <c r="J372">
        <v>2.0549023628448064E-2</v>
      </c>
      <c r="K372">
        <v>48.664112615822788</v>
      </c>
      <c r="L372">
        <v>1</v>
      </c>
      <c r="M372">
        <v>0.97945097637155187</v>
      </c>
      <c r="N372" s="17" t="s">
        <v>1354</v>
      </c>
    </row>
    <row r="373" spans="1:14" x14ac:dyDescent="0.3">
      <c r="A373">
        <v>12841</v>
      </c>
      <c r="B373">
        <v>1984</v>
      </c>
      <c r="C373" t="s">
        <v>114</v>
      </c>
      <c r="D373">
        <v>39</v>
      </c>
      <c r="E373" s="13">
        <v>1097.3879999999999</v>
      </c>
      <c r="F373" s="14">
        <v>22.524999999999999</v>
      </c>
      <c r="G373" s="12">
        <v>1074.8629999999901</v>
      </c>
      <c r="H373" s="12">
        <v>1074.8629999999901</v>
      </c>
      <c r="I373">
        <v>1</v>
      </c>
      <c r="J373">
        <v>2.0526012677375732E-2</v>
      </c>
      <c r="K373">
        <v>48.718668146503887</v>
      </c>
      <c r="L373">
        <v>1</v>
      </c>
      <c r="M373">
        <v>0.97947398732261526</v>
      </c>
      <c r="N373" s="17" t="s">
        <v>1354</v>
      </c>
    </row>
    <row r="374" spans="1:14" x14ac:dyDescent="0.3">
      <c r="A374">
        <v>14151</v>
      </c>
      <c r="B374">
        <v>1986</v>
      </c>
      <c r="C374" t="s">
        <v>114</v>
      </c>
      <c r="D374">
        <v>39</v>
      </c>
      <c r="E374" s="13">
        <v>1082.9259999999999</v>
      </c>
      <c r="F374" s="14">
        <v>22.184999999999999</v>
      </c>
      <c r="G374" s="12">
        <v>1060.741</v>
      </c>
      <c r="H374" s="12">
        <v>1060.741</v>
      </c>
      <c r="I374">
        <v>1</v>
      </c>
      <c r="J374">
        <v>2.0486164336251968E-2</v>
      </c>
      <c r="K374">
        <v>48.813432499436558</v>
      </c>
      <c r="L374">
        <v>1</v>
      </c>
      <c r="M374">
        <v>0.97951383566374806</v>
      </c>
      <c r="N374" s="17" t="s">
        <v>1354</v>
      </c>
    </row>
    <row r="375" spans="1:14" x14ac:dyDescent="0.3">
      <c r="A375">
        <v>18086</v>
      </c>
      <c r="B375">
        <v>1992</v>
      </c>
      <c r="C375" t="s">
        <v>114</v>
      </c>
      <c r="D375">
        <v>39</v>
      </c>
      <c r="E375" s="13">
        <v>1086.0309999999999</v>
      </c>
      <c r="F375" s="14">
        <v>22.242000000000001</v>
      </c>
      <c r="G375" s="12">
        <v>1063.789</v>
      </c>
      <c r="H375" s="12">
        <v>1063.789</v>
      </c>
      <c r="I375">
        <v>1</v>
      </c>
      <c r="J375">
        <v>2.0480078377136567E-2</v>
      </c>
      <c r="K375">
        <v>48.827938135059796</v>
      </c>
      <c r="L375">
        <v>1</v>
      </c>
      <c r="M375">
        <v>0.9795199216228635</v>
      </c>
      <c r="N375" s="17" t="s">
        <v>1354</v>
      </c>
    </row>
    <row r="376" spans="1:14" x14ac:dyDescent="0.3">
      <c r="A376">
        <v>3336</v>
      </c>
      <c r="B376">
        <v>1969</v>
      </c>
      <c r="C376" t="s">
        <v>114</v>
      </c>
      <c r="D376">
        <v>39</v>
      </c>
      <c r="E376" s="13">
        <v>1160.617</v>
      </c>
      <c r="F376" s="14">
        <v>23.736999999999998</v>
      </c>
      <c r="G376" s="12">
        <v>1136.8800000000001</v>
      </c>
      <c r="H376" s="12">
        <v>1136.8800000000001</v>
      </c>
      <c r="I376">
        <v>1</v>
      </c>
      <c r="J376">
        <v>2.0452052658198182E-2</v>
      </c>
      <c r="K376">
        <v>48.89484770611282</v>
      </c>
      <c r="L376">
        <v>1</v>
      </c>
      <c r="M376">
        <v>0.97954794734180195</v>
      </c>
      <c r="N376" s="17" t="s">
        <v>1354</v>
      </c>
    </row>
    <row r="377" spans="1:14" x14ac:dyDescent="0.3">
      <c r="A377">
        <v>2969</v>
      </c>
      <c r="B377">
        <v>1968</v>
      </c>
      <c r="C377" t="s">
        <v>114</v>
      </c>
      <c r="D377">
        <v>39</v>
      </c>
      <c r="E377" s="13">
        <v>1175.1410000000001</v>
      </c>
      <c r="F377" s="14">
        <v>24.033999999999999</v>
      </c>
      <c r="G377" s="12">
        <v>1151.107</v>
      </c>
      <c r="H377" s="12">
        <v>1151.107</v>
      </c>
      <c r="I377">
        <v>1</v>
      </c>
      <c r="J377">
        <v>2.0452013843445166E-2</v>
      </c>
      <c r="K377">
        <v>48.894940500956984</v>
      </c>
      <c r="L377">
        <v>1</v>
      </c>
      <c r="M377">
        <v>0.9795479861565547</v>
      </c>
      <c r="N377" s="17" t="s">
        <v>1354</v>
      </c>
    </row>
    <row r="378" spans="1:14" x14ac:dyDescent="0.3">
      <c r="A378">
        <v>6321</v>
      </c>
      <c r="B378">
        <v>1974</v>
      </c>
      <c r="C378" t="s">
        <v>114</v>
      </c>
      <c r="D378">
        <v>39</v>
      </c>
      <c r="E378" s="13">
        <v>1096.2249999999999</v>
      </c>
      <c r="F378" s="14">
        <v>22.42</v>
      </c>
      <c r="G378" s="12">
        <v>1073.8050000000001</v>
      </c>
      <c r="H378" s="12">
        <v>1073.8050000000001</v>
      </c>
      <c r="I378">
        <v>1</v>
      </c>
      <c r="J378">
        <v>2.0452005746995374E-2</v>
      </c>
      <c r="K378">
        <v>48.894959857270287</v>
      </c>
      <c r="L378">
        <v>1</v>
      </c>
      <c r="M378">
        <v>0.97954799425300476</v>
      </c>
      <c r="N378" s="17" t="s">
        <v>1354</v>
      </c>
    </row>
    <row r="379" spans="1:14" x14ac:dyDescent="0.3">
      <c r="A379">
        <v>3721</v>
      </c>
      <c r="B379">
        <v>1970</v>
      </c>
      <c r="C379" t="s">
        <v>114</v>
      </c>
      <c r="D379">
        <v>39</v>
      </c>
      <c r="E379" s="13">
        <v>1123.2749999999901</v>
      </c>
      <c r="F379" s="14">
        <v>22.972999999999999</v>
      </c>
      <c r="G379" s="12">
        <v>1100.3019999999899</v>
      </c>
      <c r="H379" s="12">
        <v>1100.3019999999899</v>
      </c>
      <c r="I379">
        <v>1</v>
      </c>
      <c r="J379">
        <v>2.0451803877056109E-2</v>
      </c>
      <c r="K379">
        <v>48.895442475949601</v>
      </c>
      <c r="L379">
        <v>1</v>
      </c>
      <c r="M379">
        <v>0.97954819612294375</v>
      </c>
      <c r="N379" s="17" t="s">
        <v>1354</v>
      </c>
    </row>
    <row r="380" spans="1:14" x14ac:dyDescent="0.3">
      <c r="A380">
        <v>5671</v>
      </c>
      <c r="B380">
        <v>1973</v>
      </c>
      <c r="C380" t="s">
        <v>114</v>
      </c>
      <c r="D380">
        <v>39</v>
      </c>
      <c r="E380" s="13">
        <v>1104.307</v>
      </c>
      <c r="F380" s="14">
        <v>22.585000000000001</v>
      </c>
      <c r="G380" s="12">
        <v>1081.722</v>
      </c>
      <c r="H380" s="12">
        <v>1081.722</v>
      </c>
      <c r="I380">
        <v>1</v>
      </c>
      <c r="J380">
        <v>2.0451740322211125E-2</v>
      </c>
      <c r="K380">
        <v>48.895594421075934</v>
      </c>
      <c r="L380">
        <v>1</v>
      </c>
      <c r="M380">
        <v>0.9795482596777888</v>
      </c>
      <c r="N380" s="17" t="s">
        <v>1354</v>
      </c>
    </row>
    <row r="381" spans="1:14" x14ac:dyDescent="0.3">
      <c r="A381">
        <v>4371</v>
      </c>
      <c r="B381">
        <v>1971</v>
      </c>
      <c r="C381" t="s">
        <v>114</v>
      </c>
      <c r="D381">
        <v>39</v>
      </c>
      <c r="E381" s="13">
        <v>1107.633</v>
      </c>
      <c r="F381" s="14">
        <v>22.652999999999999</v>
      </c>
      <c r="G381" s="12">
        <v>1084.98</v>
      </c>
      <c r="H381" s="12">
        <v>1084.98</v>
      </c>
      <c r="I381">
        <v>1</v>
      </c>
      <c r="J381">
        <v>2.0451720019176025E-2</v>
      </c>
      <c r="K381">
        <v>48.895642961197197</v>
      </c>
      <c r="L381">
        <v>1</v>
      </c>
      <c r="M381">
        <v>0.97954827998082394</v>
      </c>
      <c r="N381" s="17" t="s">
        <v>1354</v>
      </c>
    </row>
    <row r="382" spans="1:14" x14ac:dyDescent="0.3">
      <c r="A382">
        <v>5021</v>
      </c>
      <c r="B382">
        <v>1972</v>
      </c>
      <c r="C382" t="s">
        <v>114</v>
      </c>
      <c r="D382">
        <v>39</v>
      </c>
      <c r="E382" s="13">
        <v>1102.06</v>
      </c>
      <c r="F382" s="14">
        <v>22.539000000000001</v>
      </c>
      <c r="G382" s="12">
        <v>1079.521</v>
      </c>
      <c r="H382" s="12">
        <v>1079.521</v>
      </c>
      <c r="I382">
        <v>1</v>
      </c>
      <c r="J382">
        <v>2.0451699544489412E-2</v>
      </c>
      <c r="K382">
        <v>48.895691911797321</v>
      </c>
      <c r="L382">
        <v>1</v>
      </c>
      <c r="M382">
        <v>0.97954830045551056</v>
      </c>
      <c r="N382" s="17" t="s">
        <v>1354</v>
      </c>
    </row>
    <row r="383" spans="1:14" x14ac:dyDescent="0.3">
      <c r="A383">
        <v>33</v>
      </c>
      <c r="B383">
        <v>1960</v>
      </c>
      <c r="C383" t="s">
        <v>114</v>
      </c>
      <c r="D383">
        <v>39</v>
      </c>
      <c r="E383" s="13">
        <v>1203.04699999999</v>
      </c>
      <c r="F383" s="14">
        <v>24.603999999999999</v>
      </c>
      <c r="G383" s="12">
        <v>1178.44299999999</v>
      </c>
      <c r="H383" s="12">
        <v>1178.44299999999</v>
      </c>
      <c r="I383">
        <v>1</v>
      </c>
      <c r="J383">
        <v>2.0451403810491365E-2</v>
      </c>
      <c r="K383">
        <v>48.896398959518372</v>
      </c>
      <c r="L383">
        <v>1</v>
      </c>
      <c r="M383">
        <v>0.97954859618950862</v>
      </c>
      <c r="N383" s="17" t="s">
        <v>1354</v>
      </c>
    </row>
    <row r="384" spans="1:14" x14ac:dyDescent="0.3">
      <c r="A384">
        <v>1501</v>
      </c>
      <c r="B384">
        <v>1964</v>
      </c>
      <c r="C384" t="s">
        <v>114</v>
      </c>
      <c r="D384">
        <v>39</v>
      </c>
      <c r="E384" s="13">
        <v>1197.4759999999901</v>
      </c>
      <c r="F384" s="14">
        <v>24.49</v>
      </c>
      <c r="G384" s="12">
        <v>1172.9859999999901</v>
      </c>
      <c r="H384" s="12">
        <v>1172.9859999999901</v>
      </c>
      <c r="I384">
        <v>1</v>
      </c>
      <c r="J384">
        <v>2.0451349338107987E-2</v>
      </c>
      <c r="K384">
        <v>48.896529195589636</v>
      </c>
      <c r="L384">
        <v>1</v>
      </c>
      <c r="M384">
        <v>0.97954865066189201</v>
      </c>
      <c r="N384" s="17" t="s">
        <v>1354</v>
      </c>
    </row>
    <row r="385" spans="1:14" x14ac:dyDescent="0.3">
      <c r="A385">
        <v>767</v>
      </c>
      <c r="B385">
        <v>1962</v>
      </c>
      <c r="C385" t="s">
        <v>114</v>
      </c>
      <c r="D385">
        <v>39</v>
      </c>
      <c r="E385" s="13">
        <v>1200.8009999999999</v>
      </c>
      <c r="F385" s="14">
        <v>24.558</v>
      </c>
      <c r="G385" s="12">
        <v>1176.2429999999999</v>
      </c>
      <c r="H385" s="12">
        <v>1176.2429999999999</v>
      </c>
      <c r="I385">
        <v>1</v>
      </c>
      <c r="J385">
        <v>2.0451348724726245E-2</v>
      </c>
      <c r="K385">
        <v>48.896530662106031</v>
      </c>
      <c r="L385">
        <v>1</v>
      </c>
      <c r="M385">
        <v>0.9795486512752738</v>
      </c>
      <c r="N385" s="17" t="s">
        <v>1354</v>
      </c>
    </row>
    <row r="386" spans="1:14" x14ac:dyDescent="0.3">
      <c r="A386">
        <v>1134</v>
      </c>
      <c r="B386">
        <v>1963</v>
      </c>
      <c r="C386" t="s">
        <v>114</v>
      </c>
      <c r="D386">
        <v>39</v>
      </c>
      <c r="E386" s="13">
        <v>1199.1400000000001</v>
      </c>
      <c r="F386" s="14">
        <v>24.524000000000001</v>
      </c>
      <c r="G386" s="12">
        <v>1174.616</v>
      </c>
      <c r="H386" s="12">
        <v>1174.616</v>
      </c>
      <c r="I386">
        <v>1</v>
      </c>
      <c r="J386">
        <v>2.0451323448471403E-2</v>
      </c>
      <c r="K386">
        <v>48.896591094438101</v>
      </c>
      <c r="L386">
        <v>1</v>
      </c>
      <c r="M386">
        <v>0.97954867655152855</v>
      </c>
      <c r="N386" s="17" t="s">
        <v>1354</v>
      </c>
    </row>
    <row r="387" spans="1:14" x14ac:dyDescent="0.3">
      <c r="A387">
        <v>1868</v>
      </c>
      <c r="B387">
        <v>1965</v>
      </c>
      <c r="C387" t="s">
        <v>114</v>
      </c>
      <c r="D387">
        <v>39</v>
      </c>
      <c r="E387" s="13">
        <v>1192.444</v>
      </c>
      <c r="F387" s="14">
        <v>24.387</v>
      </c>
      <c r="G387" s="12">
        <v>1168.057</v>
      </c>
      <c r="H387" s="12">
        <v>1168.057</v>
      </c>
      <c r="I387">
        <v>1</v>
      </c>
      <c r="J387">
        <v>2.0451274860706248E-2</v>
      </c>
      <c r="K387">
        <v>48.896707262065853</v>
      </c>
      <c r="L387">
        <v>1</v>
      </c>
      <c r="M387">
        <v>0.97954872513929381</v>
      </c>
      <c r="N387" s="17" t="s">
        <v>1354</v>
      </c>
    </row>
    <row r="388" spans="1:14" x14ac:dyDescent="0.3">
      <c r="A388">
        <v>2235</v>
      </c>
      <c r="B388">
        <v>1966</v>
      </c>
      <c r="C388" t="s">
        <v>114</v>
      </c>
      <c r="D388">
        <v>39</v>
      </c>
      <c r="E388" s="13">
        <v>1184.6209999999901</v>
      </c>
      <c r="F388" s="14">
        <v>24.227</v>
      </c>
      <c r="G388" s="12">
        <v>1160.39399999999</v>
      </c>
      <c r="H388" s="12">
        <v>1160.39399999999</v>
      </c>
      <c r="I388">
        <v>1</v>
      </c>
      <c r="J388">
        <v>2.0451266692047668E-2</v>
      </c>
      <c r="K388">
        <v>48.896726792421269</v>
      </c>
      <c r="L388">
        <v>1</v>
      </c>
      <c r="M388">
        <v>0.97954873330795222</v>
      </c>
      <c r="N388" s="17" t="s">
        <v>1354</v>
      </c>
    </row>
    <row r="389" spans="1:14" x14ac:dyDescent="0.3">
      <c r="A389">
        <v>400</v>
      </c>
      <c r="B389">
        <v>1961</v>
      </c>
      <c r="C389" t="s">
        <v>114</v>
      </c>
      <c r="D389">
        <v>39</v>
      </c>
      <c r="E389" s="13">
        <v>1201.34399999999</v>
      </c>
      <c r="F389" s="14">
        <v>24.568999999999999</v>
      </c>
      <c r="G389" s="12">
        <v>1176.7749999999901</v>
      </c>
      <c r="H389" s="12">
        <v>1176.7749999999901</v>
      </c>
      <c r="I389">
        <v>1</v>
      </c>
      <c r="J389">
        <v>2.0451261254062287E-2</v>
      </c>
      <c r="K389">
        <v>48.896739794049012</v>
      </c>
      <c r="L389">
        <v>1</v>
      </c>
      <c r="M389">
        <v>0.97954873874593773</v>
      </c>
      <c r="N389" s="17" t="s">
        <v>1354</v>
      </c>
    </row>
    <row r="390" spans="1:14" x14ac:dyDescent="0.3">
      <c r="A390">
        <v>2602</v>
      </c>
      <c r="B390">
        <v>1967</v>
      </c>
      <c r="C390" t="s">
        <v>114</v>
      </c>
      <c r="D390">
        <v>39</v>
      </c>
      <c r="E390" s="13">
        <v>1176.2619999999899</v>
      </c>
      <c r="F390" s="14">
        <v>24.056000000000001</v>
      </c>
      <c r="G390" s="12">
        <v>1152.2059999999899</v>
      </c>
      <c r="H390" s="12">
        <v>1152.2059999999899</v>
      </c>
      <c r="I390">
        <v>1</v>
      </c>
      <c r="J390">
        <v>2.0451226002370395E-2</v>
      </c>
      <c r="K390">
        <v>48.896824077152885</v>
      </c>
      <c r="L390">
        <v>1</v>
      </c>
      <c r="M390">
        <v>0.97954877399762952</v>
      </c>
      <c r="N390" s="17" t="s">
        <v>1354</v>
      </c>
    </row>
    <row r="391" spans="1:14" x14ac:dyDescent="0.3">
      <c r="A391">
        <v>8271</v>
      </c>
      <c r="B391">
        <v>1977</v>
      </c>
      <c r="C391" t="s">
        <v>114</v>
      </c>
      <c r="D391">
        <v>39</v>
      </c>
      <c r="E391" s="13">
        <v>1090.1579999999999</v>
      </c>
      <c r="F391" s="14">
        <v>22.29</v>
      </c>
      <c r="G391" s="12">
        <v>1067.8679999999999</v>
      </c>
      <c r="H391" s="12">
        <v>1067.8679999999999</v>
      </c>
      <c r="I391">
        <v>1</v>
      </c>
      <c r="J391">
        <v>2.0446577468587124E-2</v>
      </c>
      <c r="K391">
        <v>48.907940780619107</v>
      </c>
      <c r="L391">
        <v>1</v>
      </c>
      <c r="M391">
        <v>0.97955342253141287</v>
      </c>
      <c r="N391" s="17" t="s">
        <v>1354</v>
      </c>
    </row>
    <row r="392" spans="1:14" x14ac:dyDescent="0.3">
      <c r="A392">
        <v>6971</v>
      </c>
      <c r="B392">
        <v>1975</v>
      </c>
      <c r="C392" t="s">
        <v>114</v>
      </c>
      <c r="D392">
        <v>39</v>
      </c>
      <c r="E392" s="13">
        <v>1100.0550000000001</v>
      </c>
      <c r="F392" s="14">
        <v>22.439</v>
      </c>
      <c r="G392" s="12">
        <v>1077.616</v>
      </c>
      <c r="H392" s="12">
        <v>1077.616</v>
      </c>
      <c r="I392">
        <v>1</v>
      </c>
      <c r="J392">
        <v>2.0398071005540631E-2</v>
      </c>
      <c r="K392">
        <v>49.024243504612507</v>
      </c>
      <c r="L392">
        <v>1</v>
      </c>
      <c r="M392">
        <v>0.9796019289944593</v>
      </c>
      <c r="N392" s="17" t="s">
        <v>1354</v>
      </c>
    </row>
    <row r="393" spans="1:14" x14ac:dyDescent="0.3">
      <c r="A393">
        <v>15461</v>
      </c>
      <c r="B393">
        <v>1988</v>
      </c>
      <c r="C393" t="s">
        <v>114</v>
      </c>
      <c r="D393">
        <v>39</v>
      </c>
      <c r="E393" s="13">
        <v>1103.0069999999901</v>
      </c>
      <c r="F393" s="14">
        <v>22.341000000000001</v>
      </c>
      <c r="G393" s="12">
        <v>1080.6659999999999</v>
      </c>
      <c r="H393" s="12">
        <v>1080.6659999999999</v>
      </c>
      <c r="I393">
        <v>1</v>
      </c>
      <c r="J393">
        <v>2.025463120360995E-2</v>
      </c>
      <c r="K393">
        <v>49.371424734792086</v>
      </c>
      <c r="L393">
        <v>1</v>
      </c>
      <c r="M393">
        <v>0.97974536879639906</v>
      </c>
      <c r="N393" s="17" t="s">
        <v>1354</v>
      </c>
    </row>
    <row r="394" spans="1:14" x14ac:dyDescent="0.3">
      <c r="A394">
        <v>14806</v>
      </c>
      <c r="B394">
        <v>1987</v>
      </c>
      <c r="C394" t="s">
        <v>114</v>
      </c>
      <c r="D394">
        <v>39</v>
      </c>
      <c r="E394" s="13">
        <v>1104.3109999999999</v>
      </c>
      <c r="F394" s="14">
        <v>22.36</v>
      </c>
      <c r="G394" s="12">
        <v>1081.951</v>
      </c>
      <c r="H394" s="12">
        <v>1081.951</v>
      </c>
      <c r="I394">
        <v>1</v>
      </c>
      <c r="J394">
        <v>2.0247919290851943E-2</v>
      </c>
      <c r="K394">
        <v>49.387790697674419</v>
      </c>
      <c r="L394">
        <v>1</v>
      </c>
      <c r="M394">
        <v>0.9797520807091481</v>
      </c>
      <c r="N394" s="17" t="s">
        <v>1354</v>
      </c>
    </row>
    <row r="395" spans="1:14" x14ac:dyDescent="0.3">
      <c r="A395">
        <v>16116</v>
      </c>
      <c r="B395">
        <v>1989</v>
      </c>
      <c r="C395" t="s">
        <v>114</v>
      </c>
      <c r="D395">
        <v>39</v>
      </c>
      <c r="E395" s="13">
        <v>1102.8229999999901</v>
      </c>
      <c r="F395" s="14">
        <v>22.324000000000002</v>
      </c>
      <c r="G395" s="12">
        <v>1080.49899999999</v>
      </c>
      <c r="H395" s="12">
        <v>1080.49899999999</v>
      </c>
      <c r="I395">
        <v>1</v>
      </c>
      <c r="J395">
        <v>2.0242595593309355E-2</v>
      </c>
      <c r="K395">
        <v>49.400779430209191</v>
      </c>
      <c r="L395">
        <v>1</v>
      </c>
      <c r="M395">
        <v>0.97975740440669057</v>
      </c>
      <c r="N395" s="17" t="s">
        <v>1354</v>
      </c>
    </row>
    <row r="396" spans="1:14" x14ac:dyDescent="0.3">
      <c r="A396">
        <v>18743</v>
      </c>
      <c r="B396">
        <v>1993</v>
      </c>
      <c r="C396" t="s">
        <v>114</v>
      </c>
      <c r="D396">
        <v>39</v>
      </c>
      <c r="E396" s="13">
        <v>1102.287</v>
      </c>
      <c r="F396" s="14">
        <v>22.111000000000001</v>
      </c>
      <c r="G396" s="12">
        <v>1080.1759999999999</v>
      </c>
      <c r="H396" s="12">
        <v>1080.1759999999999</v>
      </c>
      <c r="I396">
        <v>1</v>
      </c>
      <c r="J396">
        <v>2.0059204181851007E-2</v>
      </c>
      <c r="K396">
        <v>49.85242639410248</v>
      </c>
      <c r="L396">
        <v>1</v>
      </c>
      <c r="M396">
        <v>0.97994079581814886</v>
      </c>
      <c r="N396" s="17" t="s">
        <v>1354</v>
      </c>
    </row>
    <row r="397" spans="1:14" x14ac:dyDescent="0.3">
      <c r="A397">
        <v>13496</v>
      </c>
      <c r="B397">
        <v>1985</v>
      </c>
      <c r="C397" t="s">
        <v>114</v>
      </c>
      <c r="D397">
        <v>39</v>
      </c>
      <c r="E397" s="13">
        <v>1105.5630000000001</v>
      </c>
      <c r="F397" s="14">
        <v>22.013000000000002</v>
      </c>
      <c r="G397" s="12">
        <v>1083.55</v>
      </c>
      <c r="H397" s="12">
        <v>1083.55</v>
      </c>
      <c r="I397">
        <v>1</v>
      </c>
      <c r="J397">
        <v>1.9911122206513785E-2</v>
      </c>
      <c r="K397">
        <v>50.223186299005135</v>
      </c>
      <c r="L397">
        <v>1</v>
      </c>
      <c r="M397">
        <v>0.98008887779348608</v>
      </c>
      <c r="N397" s="17" t="s">
        <v>1354</v>
      </c>
    </row>
    <row r="398" spans="1:14" x14ac:dyDescent="0.3">
      <c r="A398">
        <v>33154</v>
      </c>
      <c r="B398">
        <v>2014</v>
      </c>
      <c r="C398" t="s">
        <v>830</v>
      </c>
      <c r="D398">
        <v>43</v>
      </c>
      <c r="E398" s="13">
        <v>0</v>
      </c>
      <c r="F398" s="14">
        <v>5.3010000000000002</v>
      </c>
      <c r="G398" s="12">
        <v>-5.3010000000000002</v>
      </c>
      <c r="H398" s="12">
        <v>5.3010000000000002</v>
      </c>
      <c r="K398">
        <v>0</v>
      </c>
      <c r="L398">
        <v>0</v>
      </c>
      <c r="M398">
        <v>1</v>
      </c>
      <c r="N398" s="17" t="s">
        <v>1354</v>
      </c>
    </row>
    <row r="399" spans="1:14" x14ac:dyDescent="0.3">
      <c r="A399">
        <v>32439</v>
      </c>
      <c r="B399">
        <v>2013</v>
      </c>
      <c r="C399" t="s">
        <v>830</v>
      </c>
      <c r="D399">
        <v>43</v>
      </c>
      <c r="E399" s="13">
        <v>0</v>
      </c>
      <c r="F399" s="14">
        <v>5.3029999999999999</v>
      </c>
      <c r="G399" s="12">
        <v>-5.3029999999999999</v>
      </c>
      <c r="H399" s="12">
        <v>5.3029999999999999</v>
      </c>
      <c r="K399">
        <v>0</v>
      </c>
      <c r="L399">
        <v>0</v>
      </c>
      <c r="M399">
        <v>1</v>
      </c>
      <c r="N399" s="17" t="s">
        <v>1354</v>
      </c>
    </row>
    <row r="400" spans="1:14" x14ac:dyDescent="0.3">
      <c r="A400">
        <v>34584</v>
      </c>
      <c r="B400">
        <v>2016</v>
      </c>
      <c r="C400" t="s">
        <v>830</v>
      </c>
      <c r="D400">
        <v>43</v>
      </c>
      <c r="E400" s="13">
        <v>0</v>
      </c>
      <c r="F400" s="14">
        <v>5.3040000000000003</v>
      </c>
      <c r="G400" s="12">
        <v>-5.3040000000000003</v>
      </c>
      <c r="H400" s="12">
        <v>5.3040000000000003</v>
      </c>
      <c r="K400">
        <v>0</v>
      </c>
      <c r="L400">
        <v>0</v>
      </c>
      <c r="M400">
        <v>1</v>
      </c>
      <c r="N400" s="17" t="s">
        <v>1354</v>
      </c>
    </row>
    <row r="401" spans="1:14" x14ac:dyDescent="0.3">
      <c r="A401">
        <v>31724</v>
      </c>
      <c r="B401">
        <v>2012</v>
      </c>
      <c r="C401" t="s">
        <v>830</v>
      </c>
      <c r="D401">
        <v>43</v>
      </c>
      <c r="E401" s="13">
        <v>0</v>
      </c>
      <c r="F401" s="14">
        <v>5.306</v>
      </c>
      <c r="G401" s="12">
        <v>-5.306</v>
      </c>
      <c r="H401" s="12">
        <v>5.306</v>
      </c>
      <c r="K401">
        <v>0</v>
      </c>
      <c r="L401">
        <v>0</v>
      </c>
      <c r="M401">
        <v>1</v>
      </c>
      <c r="N401" s="17" t="s">
        <v>1354</v>
      </c>
    </row>
    <row r="402" spans="1:14" x14ac:dyDescent="0.3">
      <c r="A402">
        <v>36729</v>
      </c>
      <c r="B402">
        <v>2019</v>
      </c>
      <c r="C402" t="s">
        <v>830</v>
      </c>
      <c r="D402">
        <v>43</v>
      </c>
      <c r="E402" s="13">
        <v>0</v>
      </c>
      <c r="F402" s="14">
        <v>5.3079999999999998</v>
      </c>
      <c r="G402" s="12">
        <v>-5.3079999999999998</v>
      </c>
      <c r="H402" s="12">
        <v>5.3079999999999998</v>
      </c>
      <c r="K402">
        <v>0</v>
      </c>
      <c r="L402">
        <v>0</v>
      </c>
      <c r="M402">
        <v>1</v>
      </c>
      <c r="N402" s="17" t="s">
        <v>1354</v>
      </c>
    </row>
    <row r="403" spans="1:14" x14ac:dyDescent="0.3">
      <c r="A403">
        <v>36014</v>
      </c>
      <c r="B403">
        <v>2018</v>
      </c>
      <c r="C403" t="s">
        <v>830</v>
      </c>
      <c r="D403">
        <v>43</v>
      </c>
      <c r="E403" s="13">
        <v>0</v>
      </c>
      <c r="F403" s="14">
        <v>5.3109999999999999</v>
      </c>
      <c r="G403" s="12">
        <v>-5.3109999999999999</v>
      </c>
      <c r="H403" s="12">
        <v>5.3109999999999999</v>
      </c>
      <c r="K403">
        <v>0</v>
      </c>
      <c r="L403">
        <v>0</v>
      </c>
      <c r="M403">
        <v>1</v>
      </c>
      <c r="N403" s="17" t="s">
        <v>1354</v>
      </c>
    </row>
    <row r="404" spans="1:14" x14ac:dyDescent="0.3">
      <c r="A404">
        <v>31009</v>
      </c>
      <c r="B404">
        <v>2011</v>
      </c>
      <c r="C404" t="s">
        <v>830</v>
      </c>
      <c r="D404">
        <v>43</v>
      </c>
      <c r="E404" s="13">
        <v>0</v>
      </c>
      <c r="F404" s="14">
        <v>5.3150000000000004</v>
      </c>
      <c r="G404" s="12">
        <v>-5.3150000000000004</v>
      </c>
      <c r="H404" s="12">
        <v>5.3150000000000004</v>
      </c>
      <c r="K404">
        <v>0</v>
      </c>
      <c r="L404">
        <v>0</v>
      </c>
      <c r="M404">
        <v>1</v>
      </c>
      <c r="N404" s="17" t="s">
        <v>1354</v>
      </c>
    </row>
    <row r="405" spans="1:14" x14ac:dyDescent="0.3">
      <c r="A405">
        <v>30294</v>
      </c>
      <c r="B405">
        <v>2010</v>
      </c>
      <c r="C405" t="s">
        <v>830</v>
      </c>
      <c r="D405">
        <v>43</v>
      </c>
      <c r="E405" s="13">
        <v>0</v>
      </c>
      <c r="F405" s="14">
        <v>5.3159999999999998</v>
      </c>
      <c r="G405" s="12">
        <v>-5.3159999999999998</v>
      </c>
      <c r="H405" s="12">
        <v>5.3159999999999998</v>
      </c>
      <c r="K405">
        <v>0</v>
      </c>
      <c r="L405">
        <v>0</v>
      </c>
      <c r="M405">
        <v>1</v>
      </c>
      <c r="N405" s="17" t="s">
        <v>1354</v>
      </c>
    </row>
    <row r="406" spans="1:14" x14ac:dyDescent="0.3">
      <c r="A406">
        <v>29610</v>
      </c>
      <c r="B406">
        <v>2009</v>
      </c>
      <c r="C406" t="s">
        <v>830</v>
      </c>
      <c r="D406">
        <v>43</v>
      </c>
      <c r="E406" s="13">
        <v>0</v>
      </c>
      <c r="F406" s="14">
        <v>5.32</v>
      </c>
      <c r="G406" s="12">
        <v>-5.32</v>
      </c>
      <c r="H406" s="12">
        <v>5.32</v>
      </c>
      <c r="K406">
        <v>0</v>
      </c>
      <c r="L406">
        <v>0</v>
      </c>
      <c r="M406">
        <v>1</v>
      </c>
      <c r="N406" s="17" t="s">
        <v>1354</v>
      </c>
    </row>
    <row r="407" spans="1:14" x14ac:dyDescent="0.3">
      <c r="A407">
        <v>28953</v>
      </c>
      <c r="B407">
        <v>2008</v>
      </c>
      <c r="C407" t="s">
        <v>830</v>
      </c>
      <c r="D407">
        <v>43</v>
      </c>
      <c r="E407" s="13">
        <v>0</v>
      </c>
      <c r="F407" s="14">
        <v>5.3419999999999996</v>
      </c>
      <c r="G407" s="12">
        <v>-5.3419999999999996</v>
      </c>
      <c r="H407" s="12">
        <v>5.3419999999999996</v>
      </c>
      <c r="K407">
        <v>0</v>
      </c>
      <c r="L407">
        <v>0</v>
      </c>
      <c r="M407">
        <v>1</v>
      </c>
      <c r="N407" s="17" t="s">
        <v>1354</v>
      </c>
    </row>
    <row r="408" spans="1:14" x14ac:dyDescent="0.3">
      <c r="A408">
        <v>28296</v>
      </c>
      <c r="B408">
        <v>2007</v>
      </c>
      <c r="C408" t="s">
        <v>830</v>
      </c>
      <c r="D408">
        <v>43</v>
      </c>
      <c r="E408" s="13">
        <v>0</v>
      </c>
      <c r="F408" s="14">
        <v>5.3760000000000003</v>
      </c>
      <c r="G408" s="12">
        <v>-5.3760000000000003</v>
      </c>
      <c r="H408" s="12">
        <v>5.3760000000000003</v>
      </c>
      <c r="K408">
        <v>0</v>
      </c>
      <c r="L408">
        <v>0</v>
      </c>
      <c r="M408">
        <v>1</v>
      </c>
      <c r="N408" s="17" t="s">
        <v>1354</v>
      </c>
    </row>
    <row r="409" spans="1:14" x14ac:dyDescent="0.3">
      <c r="A409">
        <v>1345</v>
      </c>
      <c r="B409">
        <v>1963</v>
      </c>
      <c r="C409" t="s">
        <v>830</v>
      </c>
      <c r="D409">
        <v>43</v>
      </c>
      <c r="E409" s="13">
        <v>0</v>
      </c>
      <c r="F409" s="14">
        <v>5.3840000000000003</v>
      </c>
      <c r="G409" s="12">
        <v>-5.3840000000000003</v>
      </c>
      <c r="H409" s="12">
        <v>5.3840000000000003</v>
      </c>
      <c r="K409">
        <v>0</v>
      </c>
      <c r="L409">
        <v>0</v>
      </c>
      <c r="M409">
        <v>1</v>
      </c>
      <c r="N409" s="17" t="s">
        <v>1354</v>
      </c>
    </row>
    <row r="410" spans="1:14" x14ac:dyDescent="0.3">
      <c r="A410">
        <v>978</v>
      </c>
      <c r="B410">
        <v>1962</v>
      </c>
      <c r="C410" t="s">
        <v>830</v>
      </c>
      <c r="D410">
        <v>43</v>
      </c>
      <c r="E410" s="13">
        <v>0</v>
      </c>
      <c r="F410" s="14">
        <v>5.3849999999999998</v>
      </c>
      <c r="G410" s="12">
        <v>-5.3849999999999998</v>
      </c>
      <c r="H410" s="12">
        <v>5.3849999999999998</v>
      </c>
      <c r="K410">
        <v>0</v>
      </c>
      <c r="L410">
        <v>0</v>
      </c>
      <c r="M410">
        <v>1</v>
      </c>
      <c r="N410" s="17" t="s">
        <v>1354</v>
      </c>
    </row>
    <row r="411" spans="1:14" x14ac:dyDescent="0.3">
      <c r="A411">
        <v>611</v>
      </c>
      <c r="B411">
        <v>1961</v>
      </c>
      <c r="C411" t="s">
        <v>830</v>
      </c>
      <c r="D411">
        <v>43</v>
      </c>
      <c r="E411" s="13">
        <v>0</v>
      </c>
      <c r="F411" s="14">
        <v>5.3860000000000001</v>
      </c>
      <c r="G411" s="12">
        <v>-5.3860000000000001</v>
      </c>
      <c r="H411" s="12">
        <v>5.3860000000000001</v>
      </c>
      <c r="K411">
        <v>0</v>
      </c>
      <c r="L411">
        <v>0</v>
      </c>
      <c r="M411">
        <v>1</v>
      </c>
      <c r="N411" s="17" t="s">
        <v>1354</v>
      </c>
    </row>
    <row r="412" spans="1:14" x14ac:dyDescent="0.3">
      <c r="A412">
        <v>244</v>
      </c>
      <c r="B412">
        <v>1960</v>
      </c>
      <c r="C412" t="s">
        <v>830</v>
      </c>
      <c r="D412">
        <v>43</v>
      </c>
      <c r="E412" s="13">
        <v>0</v>
      </c>
      <c r="F412" s="14">
        <v>5.3869999999999996</v>
      </c>
      <c r="G412" s="12">
        <v>-5.3869999999999996</v>
      </c>
      <c r="H412" s="12">
        <v>5.3869999999999996</v>
      </c>
      <c r="K412">
        <v>0</v>
      </c>
      <c r="L412">
        <v>0</v>
      </c>
      <c r="M412">
        <v>1</v>
      </c>
      <c r="N412" s="17" t="s">
        <v>1354</v>
      </c>
    </row>
    <row r="413" spans="1:14" x14ac:dyDescent="0.3">
      <c r="A413">
        <v>1712</v>
      </c>
      <c r="B413">
        <v>1964</v>
      </c>
      <c r="C413" t="s">
        <v>830</v>
      </c>
      <c r="D413">
        <v>43</v>
      </c>
      <c r="E413" s="13">
        <v>0</v>
      </c>
      <c r="F413" s="14">
        <v>5.3879999999999999</v>
      </c>
      <c r="G413" s="12">
        <v>-5.3879999999999999</v>
      </c>
      <c r="H413" s="12">
        <v>5.3879999999999999</v>
      </c>
      <c r="K413">
        <v>0</v>
      </c>
      <c r="L413">
        <v>0</v>
      </c>
      <c r="M413">
        <v>1</v>
      </c>
      <c r="N413" s="17" t="s">
        <v>1354</v>
      </c>
    </row>
    <row r="414" spans="1:14" x14ac:dyDescent="0.3">
      <c r="A414">
        <v>4743</v>
      </c>
      <c r="B414">
        <v>1971</v>
      </c>
      <c r="C414" t="s">
        <v>830</v>
      </c>
      <c r="D414">
        <v>43</v>
      </c>
      <c r="E414" s="13">
        <v>0</v>
      </c>
      <c r="F414" s="14">
        <v>5.39</v>
      </c>
      <c r="G414" s="12">
        <v>-5.39</v>
      </c>
      <c r="H414" s="12">
        <v>5.39</v>
      </c>
      <c r="K414">
        <v>0</v>
      </c>
      <c r="L414">
        <v>0</v>
      </c>
      <c r="M414">
        <v>1</v>
      </c>
      <c r="N414" s="17" t="s">
        <v>1354</v>
      </c>
    </row>
    <row r="415" spans="1:14" x14ac:dyDescent="0.3">
      <c r="A415">
        <v>2813</v>
      </c>
      <c r="B415">
        <v>1967</v>
      </c>
      <c r="C415" t="s">
        <v>830</v>
      </c>
      <c r="D415">
        <v>43</v>
      </c>
      <c r="E415" s="13">
        <v>0</v>
      </c>
      <c r="F415" s="14">
        <v>5.391</v>
      </c>
      <c r="G415" s="12">
        <v>-5.391</v>
      </c>
      <c r="H415" s="12">
        <v>5.391</v>
      </c>
      <c r="K415">
        <v>0</v>
      </c>
      <c r="L415">
        <v>0</v>
      </c>
      <c r="M415">
        <v>1</v>
      </c>
      <c r="N415" s="17" t="s">
        <v>1354</v>
      </c>
    </row>
    <row r="416" spans="1:14" x14ac:dyDescent="0.3">
      <c r="A416">
        <v>7343</v>
      </c>
      <c r="B416">
        <v>1975</v>
      </c>
      <c r="C416" t="s">
        <v>830</v>
      </c>
      <c r="D416">
        <v>43</v>
      </c>
      <c r="E416" s="13">
        <v>0</v>
      </c>
      <c r="F416" s="14">
        <v>5.3920000000000003</v>
      </c>
      <c r="G416" s="12">
        <v>-5.3920000000000003</v>
      </c>
      <c r="H416" s="12">
        <v>5.3920000000000003</v>
      </c>
      <c r="K416">
        <v>0</v>
      </c>
      <c r="L416">
        <v>0</v>
      </c>
      <c r="M416">
        <v>1</v>
      </c>
      <c r="N416" s="17" t="s">
        <v>1354</v>
      </c>
    </row>
    <row r="417" spans="1:14" x14ac:dyDescent="0.3">
      <c r="A417">
        <v>4093</v>
      </c>
      <c r="B417">
        <v>1970</v>
      </c>
      <c r="C417" t="s">
        <v>830</v>
      </c>
      <c r="D417">
        <v>43</v>
      </c>
      <c r="E417" s="13">
        <v>0</v>
      </c>
      <c r="F417" s="14">
        <v>5.3929999999999998</v>
      </c>
      <c r="G417" s="12">
        <v>-5.3929999999999998</v>
      </c>
      <c r="H417" s="12">
        <v>5.3929999999999998</v>
      </c>
      <c r="K417">
        <v>0</v>
      </c>
      <c r="L417">
        <v>0</v>
      </c>
      <c r="M417">
        <v>1</v>
      </c>
      <c r="N417" s="17" t="s">
        <v>1354</v>
      </c>
    </row>
    <row r="418" spans="1:14" x14ac:dyDescent="0.3">
      <c r="A418">
        <v>3180</v>
      </c>
      <c r="B418">
        <v>1968</v>
      </c>
      <c r="C418" t="s">
        <v>830</v>
      </c>
      <c r="D418">
        <v>43</v>
      </c>
      <c r="E418" s="13">
        <v>0</v>
      </c>
      <c r="F418" s="14">
        <v>5.3940000000000001</v>
      </c>
      <c r="G418" s="12">
        <v>-5.3940000000000001</v>
      </c>
      <c r="H418" s="12">
        <v>5.3940000000000001</v>
      </c>
      <c r="K418">
        <v>0</v>
      </c>
      <c r="L418">
        <v>0</v>
      </c>
      <c r="M418">
        <v>1</v>
      </c>
      <c r="N418" s="17" t="s">
        <v>1354</v>
      </c>
    </row>
    <row r="419" spans="1:14" x14ac:dyDescent="0.3">
      <c r="A419">
        <v>6043</v>
      </c>
      <c r="B419">
        <v>1973</v>
      </c>
      <c r="C419" t="s">
        <v>830</v>
      </c>
      <c r="D419">
        <v>43</v>
      </c>
      <c r="E419" s="13">
        <v>0</v>
      </c>
      <c r="F419" s="14">
        <v>5.3959999999999999</v>
      </c>
      <c r="G419" s="12">
        <v>-5.3959999999999999</v>
      </c>
      <c r="H419" s="12">
        <v>5.3959999999999999</v>
      </c>
      <c r="K419">
        <v>0</v>
      </c>
      <c r="L419">
        <v>0</v>
      </c>
      <c r="M419">
        <v>1</v>
      </c>
      <c r="N419" s="17" t="s">
        <v>1354</v>
      </c>
    </row>
    <row r="420" spans="1:14" x14ac:dyDescent="0.3">
      <c r="A420">
        <v>25668</v>
      </c>
      <c r="B420">
        <v>2003</v>
      </c>
      <c r="C420" t="s">
        <v>830</v>
      </c>
      <c r="D420">
        <v>43</v>
      </c>
      <c r="E420" s="13">
        <v>0</v>
      </c>
      <c r="F420" s="14">
        <v>5.4</v>
      </c>
      <c r="G420" s="12">
        <v>-5.4</v>
      </c>
      <c r="H420" s="12">
        <v>5.4</v>
      </c>
      <c r="K420">
        <v>0</v>
      </c>
      <c r="L420">
        <v>0</v>
      </c>
      <c r="M420">
        <v>1</v>
      </c>
      <c r="N420" s="17" t="s">
        <v>1354</v>
      </c>
    </row>
    <row r="421" spans="1:14" x14ac:dyDescent="0.3">
      <c r="A421">
        <v>8643</v>
      </c>
      <c r="B421">
        <v>1977</v>
      </c>
      <c r="C421" t="s">
        <v>830</v>
      </c>
      <c r="D421">
        <v>43</v>
      </c>
      <c r="E421" s="13">
        <v>0</v>
      </c>
      <c r="F421" s="14">
        <v>5.4009999999999998</v>
      </c>
      <c r="G421" s="12">
        <v>-5.4009999999999998</v>
      </c>
      <c r="H421" s="12">
        <v>5.4009999999999998</v>
      </c>
      <c r="K421">
        <v>0</v>
      </c>
      <c r="L421">
        <v>0</v>
      </c>
      <c r="M421">
        <v>1</v>
      </c>
      <c r="N421" s="17" t="s">
        <v>1354</v>
      </c>
    </row>
    <row r="422" spans="1:14" x14ac:dyDescent="0.3">
      <c r="A422">
        <v>25011</v>
      </c>
      <c r="B422">
        <v>2002</v>
      </c>
      <c r="C422" t="s">
        <v>830</v>
      </c>
      <c r="D422">
        <v>43</v>
      </c>
      <c r="E422" s="13">
        <v>0</v>
      </c>
      <c r="F422" s="14">
        <v>5.4039999999999999</v>
      </c>
      <c r="G422" s="12">
        <v>-5.4039999999999999</v>
      </c>
      <c r="H422" s="12">
        <v>5.4039999999999999</v>
      </c>
      <c r="K422">
        <v>0</v>
      </c>
      <c r="L422">
        <v>0</v>
      </c>
      <c r="M422">
        <v>1</v>
      </c>
      <c r="N422" s="17" t="s">
        <v>1354</v>
      </c>
    </row>
    <row r="423" spans="1:14" x14ac:dyDescent="0.3">
      <c r="A423">
        <v>9293</v>
      </c>
      <c r="B423">
        <v>1978</v>
      </c>
      <c r="C423" t="s">
        <v>830</v>
      </c>
      <c r="D423">
        <v>43</v>
      </c>
      <c r="E423" s="13">
        <v>0</v>
      </c>
      <c r="F423" s="14">
        <v>5.4050000000000002</v>
      </c>
      <c r="G423" s="12">
        <v>-5.4050000000000002</v>
      </c>
      <c r="H423" s="12">
        <v>5.4050000000000002</v>
      </c>
      <c r="K423">
        <v>0</v>
      </c>
      <c r="L423">
        <v>0</v>
      </c>
      <c r="M423">
        <v>1</v>
      </c>
      <c r="N423" s="17" t="s">
        <v>1354</v>
      </c>
    </row>
    <row r="424" spans="1:14" x14ac:dyDescent="0.3">
      <c r="A424">
        <v>22383</v>
      </c>
      <c r="B424">
        <v>1998</v>
      </c>
      <c r="C424" t="s">
        <v>830</v>
      </c>
      <c r="D424">
        <v>43</v>
      </c>
      <c r="E424" s="13">
        <v>0</v>
      </c>
      <c r="F424" s="14">
        <v>5.4059999999999997</v>
      </c>
      <c r="G424" s="12">
        <v>-5.4059999999999997</v>
      </c>
      <c r="H424" s="12">
        <v>5.4059999999999997</v>
      </c>
      <c r="K424">
        <v>0</v>
      </c>
      <c r="L424">
        <v>0</v>
      </c>
      <c r="M424">
        <v>1</v>
      </c>
      <c r="N424" s="17" t="s">
        <v>1354</v>
      </c>
    </row>
    <row r="425" spans="1:14" x14ac:dyDescent="0.3">
      <c r="A425">
        <v>26325</v>
      </c>
      <c r="B425">
        <v>2004</v>
      </c>
      <c r="C425" t="s">
        <v>830</v>
      </c>
      <c r="D425">
        <v>43</v>
      </c>
      <c r="E425" s="13">
        <v>0</v>
      </c>
      <c r="F425" s="14">
        <v>5.407</v>
      </c>
      <c r="G425" s="12">
        <v>-5.407</v>
      </c>
      <c r="H425" s="12">
        <v>5.407</v>
      </c>
      <c r="K425">
        <v>0</v>
      </c>
      <c r="L425">
        <v>0</v>
      </c>
      <c r="M425">
        <v>1</v>
      </c>
      <c r="N425" s="17" t="s">
        <v>1354</v>
      </c>
    </row>
    <row r="426" spans="1:14" x14ac:dyDescent="0.3">
      <c r="A426">
        <v>26982</v>
      </c>
      <c r="B426">
        <v>2005</v>
      </c>
      <c r="C426" t="s">
        <v>830</v>
      </c>
      <c r="D426">
        <v>43</v>
      </c>
      <c r="E426" s="13">
        <v>0</v>
      </c>
      <c r="F426" s="14">
        <v>5.4080000000000004</v>
      </c>
      <c r="G426" s="12">
        <v>-5.4080000000000004</v>
      </c>
      <c r="H426" s="12">
        <v>5.4080000000000004</v>
      </c>
      <c r="K426">
        <v>0</v>
      </c>
      <c r="L426">
        <v>0</v>
      </c>
      <c r="M426">
        <v>1</v>
      </c>
      <c r="N426" s="17" t="s">
        <v>1354</v>
      </c>
    </row>
    <row r="427" spans="1:14" x14ac:dyDescent="0.3">
      <c r="A427">
        <v>20418</v>
      </c>
      <c r="B427">
        <v>1995</v>
      </c>
      <c r="C427" t="s">
        <v>830</v>
      </c>
      <c r="D427">
        <v>43</v>
      </c>
      <c r="E427" s="13">
        <v>0</v>
      </c>
      <c r="F427" s="14">
        <v>5.4089999999999998</v>
      </c>
      <c r="G427" s="12">
        <v>-5.4089999999999998</v>
      </c>
      <c r="H427" s="12">
        <v>5.4089999999999998</v>
      </c>
      <c r="K427">
        <v>0</v>
      </c>
      <c r="L427">
        <v>0</v>
      </c>
      <c r="M427">
        <v>1</v>
      </c>
      <c r="N427" s="17" t="s">
        <v>1354</v>
      </c>
    </row>
    <row r="428" spans="1:14" x14ac:dyDescent="0.3">
      <c r="A428">
        <v>21726</v>
      </c>
      <c r="B428">
        <v>1997</v>
      </c>
      <c r="C428" t="s">
        <v>830</v>
      </c>
      <c r="D428">
        <v>43</v>
      </c>
      <c r="E428" s="13">
        <v>0</v>
      </c>
      <c r="F428" s="14">
        <v>5.41</v>
      </c>
      <c r="G428" s="12">
        <v>-5.41</v>
      </c>
      <c r="H428" s="12">
        <v>5.41</v>
      </c>
      <c r="K428">
        <v>0</v>
      </c>
      <c r="L428">
        <v>0</v>
      </c>
      <c r="M428">
        <v>1</v>
      </c>
      <c r="N428" s="17" t="s">
        <v>1354</v>
      </c>
    </row>
    <row r="429" spans="1:14" x14ac:dyDescent="0.3">
      <c r="A429">
        <v>19112</v>
      </c>
      <c r="B429">
        <v>1993</v>
      </c>
      <c r="C429" t="s">
        <v>830</v>
      </c>
      <c r="D429">
        <v>43</v>
      </c>
      <c r="E429" s="13">
        <v>0</v>
      </c>
      <c r="F429" s="14">
        <v>5.4130000000000003</v>
      </c>
      <c r="G429" s="12">
        <v>-5.4130000000000003</v>
      </c>
      <c r="H429" s="12">
        <v>5.4130000000000003</v>
      </c>
      <c r="K429">
        <v>0</v>
      </c>
      <c r="L429">
        <v>0</v>
      </c>
      <c r="M429">
        <v>1</v>
      </c>
      <c r="N429" s="17" t="s">
        <v>1354</v>
      </c>
    </row>
    <row r="430" spans="1:14" x14ac:dyDescent="0.3">
      <c r="A430">
        <v>23697</v>
      </c>
      <c r="B430">
        <v>2000</v>
      </c>
      <c r="C430" t="s">
        <v>830</v>
      </c>
      <c r="D430">
        <v>43</v>
      </c>
      <c r="E430" s="13">
        <v>0</v>
      </c>
      <c r="F430" s="14">
        <v>5.415</v>
      </c>
      <c r="G430" s="12">
        <v>-5.415</v>
      </c>
      <c r="H430" s="12">
        <v>5.415</v>
      </c>
      <c r="K430">
        <v>0</v>
      </c>
      <c r="L430">
        <v>0</v>
      </c>
      <c r="M430">
        <v>1</v>
      </c>
      <c r="N430" s="17" t="s">
        <v>1354</v>
      </c>
    </row>
    <row r="431" spans="1:14" x14ac:dyDescent="0.3">
      <c r="A431">
        <v>12558</v>
      </c>
      <c r="B431">
        <v>1983</v>
      </c>
      <c r="C431" t="s">
        <v>830</v>
      </c>
      <c r="D431">
        <v>43</v>
      </c>
      <c r="E431" s="13">
        <v>0</v>
      </c>
      <c r="F431" s="14">
        <v>5.4160000000000004</v>
      </c>
      <c r="G431" s="12">
        <v>-5.4160000000000004</v>
      </c>
      <c r="H431" s="12">
        <v>5.4160000000000004</v>
      </c>
      <c r="K431">
        <v>0</v>
      </c>
      <c r="L431">
        <v>0</v>
      </c>
      <c r="M431">
        <v>1</v>
      </c>
      <c r="N431" s="17" t="s">
        <v>1354</v>
      </c>
    </row>
    <row r="432" spans="1:14" x14ac:dyDescent="0.3">
      <c r="A432">
        <v>13213</v>
      </c>
      <c r="B432">
        <v>1984</v>
      </c>
      <c r="C432" t="s">
        <v>830</v>
      </c>
      <c r="D432">
        <v>43</v>
      </c>
      <c r="E432" s="13">
        <v>0</v>
      </c>
      <c r="F432" s="14">
        <v>5.4180000000000001</v>
      </c>
      <c r="G432" s="12">
        <v>-5.4180000000000001</v>
      </c>
      <c r="H432" s="12">
        <v>5.4180000000000001</v>
      </c>
      <c r="K432">
        <v>0</v>
      </c>
      <c r="L432">
        <v>0</v>
      </c>
      <c r="M432">
        <v>1</v>
      </c>
      <c r="N432" s="17" t="s">
        <v>1354</v>
      </c>
    </row>
    <row r="433" spans="1:14" x14ac:dyDescent="0.3">
      <c r="A433">
        <v>11903</v>
      </c>
      <c r="B433">
        <v>1982</v>
      </c>
      <c r="C433" t="s">
        <v>830</v>
      </c>
      <c r="D433">
        <v>43</v>
      </c>
      <c r="E433" s="13">
        <v>0</v>
      </c>
      <c r="F433" s="14">
        <v>5.423</v>
      </c>
      <c r="G433" s="12">
        <v>-5.423</v>
      </c>
      <c r="H433" s="12">
        <v>5.423</v>
      </c>
      <c r="K433">
        <v>0</v>
      </c>
      <c r="L433">
        <v>0</v>
      </c>
      <c r="M433">
        <v>1</v>
      </c>
      <c r="N433" s="17" t="s">
        <v>1354</v>
      </c>
    </row>
    <row r="434" spans="1:14" x14ac:dyDescent="0.3">
      <c r="A434">
        <v>14523</v>
      </c>
      <c r="B434">
        <v>1986</v>
      </c>
      <c r="C434" t="s">
        <v>830</v>
      </c>
      <c r="D434">
        <v>43</v>
      </c>
      <c r="E434" s="13">
        <v>0</v>
      </c>
      <c r="F434" s="14">
        <v>5.4260000000000002</v>
      </c>
      <c r="G434" s="12">
        <v>-5.4260000000000002</v>
      </c>
      <c r="H434" s="12">
        <v>5.4260000000000002</v>
      </c>
      <c r="K434">
        <v>0</v>
      </c>
      <c r="L434">
        <v>0</v>
      </c>
      <c r="M434">
        <v>1</v>
      </c>
      <c r="N434" s="17" t="s">
        <v>1354</v>
      </c>
    </row>
    <row r="435" spans="1:14" x14ac:dyDescent="0.3">
      <c r="A435">
        <v>9943</v>
      </c>
      <c r="B435">
        <v>1979</v>
      </c>
      <c r="C435" t="s">
        <v>830</v>
      </c>
      <c r="D435">
        <v>43</v>
      </c>
      <c r="E435" s="13">
        <v>0</v>
      </c>
      <c r="F435" s="14">
        <v>5.4290000000000003</v>
      </c>
      <c r="G435" s="12">
        <v>-5.4290000000000003</v>
      </c>
      <c r="H435" s="12">
        <v>5.4290000000000003</v>
      </c>
      <c r="K435">
        <v>0</v>
      </c>
      <c r="L435">
        <v>0</v>
      </c>
      <c r="M435">
        <v>1</v>
      </c>
      <c r="N435" s="17" t="s">
        <v>1354</v>
      </c>
    </row>
    <row r="436" spans="1:14" x14ac:dyDescent="0.3">
      <c r="A436">
        <v>11248</v>
      </c>
      <c r="B436">
        <v>1981</v>
      </c>
      <c r="C436" t="s">
        <v>830</v>
      </c>
      <c r="D436">
        <v>43</v>
      </c>
      <c r="E436" s="13">
        <v>0</v>
      </c>
      <c r="F436" s="14">
        <v>5.4329999999999998</v>
      </c>
      <c r="G436" s="12">
        <v>-5.4329999999999998</v>
      </c>
      <c r="H436" s="12">
        <v>5.4329999999999998</v>
      </c>
      <c r="K436">
        <v>0</v>
      </c>
      <c r="L436">
        <v>0</v>
      </c>
      <c r="M436">
        <v>1</v>
      </c>
      <c r="N436" s="17" t="s">
        <v>1354</v>
      </c>
    </row>
    <row r="437" spans="1:14" x14ac:dyDescent="0.3">
      <c r="A437">
        <v>16488</v>
      </c>
      <c r="B437">
        <v>1989</v>
      </c>
      <c r="C437" t="s">
        <v>830</v>
      </c>
      <c r="D437">
        <v>43</v>
      </c>
      <c r="E437" s="13">
        <v>0</v>
      </c>
      <c r="F437" s="14">
        <v>5.4379999999999997</v>
      </c>
      <c r="G437" s="12">
        <v>-5.4379999999999997</v>
      </c>
      <c r="H437" s="12">
        <v>5.4379999999999997</v>
      </c>
      <c r="K437">
        <v>0</v>
      </c>
      <c r="L437">
        <v>0</v>
      </c>
      <c r="M437">
        <v>1</v>
      </c>
      <c r="N437" s="17" t="s">
        <v>1354</v>
      </c>
    </row>
    <row r="438" spans="1:14" x14ac:dyDescent="0.3">
      <c r="A438">
        <v>10593</v>
      </c>
      <c r="B438">
        <v>1980</v>
      </c>
      <c r="C438" t="s">
        <v>830</v>
      </c>
      <c r="D438">
        <v>43</v>
      </c>
      <c r="E438" s="13">
        <v>0</v>
      </c>
      <c r="F438" s="14">
        <v>5.4409999999999998</v>
      </c>
      <c r="G438" s="12">
        <v>-5.4409999999999998</v>
      </c>
      <c r="H438" s="12">
        <v>5.4409999999999998</v>
      </c>
      <c r="K438">
        <v>0</v>
      </c>
      <c r="L438">
        <v>0</v>
      </c>
      <c r="M438">
        <v>1</v>
      </c>
      <c r="N438" s="17" t="s">
        <v>1354</v>
      </c>
    </row>
    <row r="439" spans="1:14" x14ac:dyDescent="0.3">
      <c r="A439">
        <v>17145</v>
      </c>
      <c r="B439">
        <v>1990</v>
      </c>
      <c r="C439" t="s">
        <v>830</v>
      </c>
      <c r="D439">
        <v>43</v>
      </c>
      <c r="E439" s="13">
        <v>0</v>
      </c>
      <c r="F439" s="14">
        <v>5.4420000000000002</v>
      </c>
      <c r="G439" s="12">
        <v>-5.4420000000000002</v>
      </c>
      <c r="H439" s="12">
        <v>5.4420000000000002</v>
      </c>
      <c r="K439">
        <v>0</v>
      </c>
      <c r="L439">
        <v>0</v>
      </c>
      <c r="M439">
        <v>1</v>
      </c>
      <c r="N439" s="17" t="s">
        <v>1354</v>
      </c>
    </row>
    <row r="440" spans="1:14" x14ac:dyDescent="0.3">
      <c r="A440">
        <v>18459</v>
      </c>
      <c r="B440">
        <v>1992</v>
      </c>
      <c r="C440" t="s">
        <v>830</v>
      </c>
      <c r="D440">
        <v>43</v>
      </c>
      <c r="E440" s="13">
        <v>0</v>
      </c>
      <c r="F440" s="14">
        <v>5.4429999999999996</v>
      </c>
      <c r="G440" s="12">
        <v>-5.4429999999999996</v>
      </c>
      <c r="H440" s="12">
        <v>5.4429999999999996</v>
      </c>
      <c r="K440">
        <v>0</v>
      </c>
      <c r="L440">
        <v>0</v>
      </c>
      <c r="M440">
        <v>1</v>
      </c>
      <c r="N440" s="17" t="s">
        <v>1354</v>
      </c>
    </row>
    <row r="441" spans="1:14" x14ac:dyDescent="0.3">
      <c r="A441">
        <v>4214</v>
      </c>
      <c r="B441">
        <v>1970</v>
      </c>
      <c r="C441" t="s">
        <v>1113</v>
      </c>
      <c r="D441">
        <v>43</v>
      </c>
      <c r="E441" s="13">
        <v>60.76</v>
      </c>
      <c r="F441" s="14">
        <v>1.96</v>
      </c>
      <c r="G441" s="12">
        <v>58.8</v>
      </c>
      <c r="H441" s="12">
        <v>58.8</v>
      </c>
      <c r="I441">
        <v>1</v>
      </c>
      <c r="J441">
        <v>3.2258064516129031E-2</v>
      </c>
      <c r="K441">
        <v>31</v>
      </c>
      <c r="L441">
        <v>1</v>
      </c>
      <c r="M441">
        <v>0.967741935483871</v>
      </c>
      <c r="N441" s="17" t="s">
        <v>1335</v>
      </c>
    </row>
    <row r="442" spans="1:14" x14ac:dyDescent="0.3">
      <c r="A442">
        <v>17271</v>
      </c>
      <c r="B442">
        <v>1990</v>
      </c>
      <c r="C442" t="s">
        <v>1113</v>
      </c>
      <c r="D442">
        <v>43</v>
      </c>
      <c r="E442" s="13">
        <v>320.43</v>
      </c>
      <c r="F442" s="14">
        <v>9.7100000000000009</v>
      </c>
      <c r="G442" s="12">
        <v>310.72000000000003</v>
      </c>
      <c r="H442" s="12">
        <v>310.72000000000003</v>
      </c>
      <c r="I442">
        <v>1</v>
      </c>
      <c r="J442">
        <v>3.0303030303030304E-2</v>
      </c>
      <c r="K442">
        <v>33</v>
      </c>
      <c r="L442">
        <v>1</v>
      </c>
      <c r="M442">
        <v>0.96969696969696972</v>
      </c>
      <c r="N442" s="17" t="s">
        <v>1335</v>
      </c>
    </row>
    <row r="443" spans="1:14" x14ac:dyDescent="0.3">
      <c r="A443">
        <v>16614</v>
      </c>
      <c r="B443">
        <v>1989</v>
      </c>
      <c r="C443" t="s">
        <v>1113</v>
      </c>
      <c r="D443">
        <v>43</v>
      </c>
      <c r="E443" s="13">
        <v>330</v>
      </c>
      <c r="F443" s="14">
        <v>10</v>
      </c>
      <c r="G443" s="12">
        <v>320</v>
      </c>
      <c r="H443" s="12">
        <v>320</v>
      </c>
      <c r="I443">
        <v>1</v>
      </c>
      <c r="J443">
        <v>3.0303030303030304E-2</v>
      </c>
      <c r="K443">
        <v>33</v>
      </c>
      <c r="L443">
        <v>1</v>
      </c>
      <c r="M443">
        <v>0.96969696969696972</v>
      </c>
      <c r="N443" s="17" t="s">
        <v>1335</v>
      </c>
    </row>
    <row r="444" spans="1:14" x14ac:dyDescent="0.3">
      <c r="A444">
        <v>13994</v>
      </c>
      <c r="B444">
        <v>1985</v>
      </c>
      <c r="C444" t="s">
        <v>1113</v>
      </c>
      <c r="D444">
        <v>43</v>
      </c>
      <c r="E444" s="13">
        <v>358.71</v>
      </c>
      <c r="F444" s="14">
        <v>10.87</v>
      </c>
      <c r="G444" s="12">
        <v>347.84</v>
      </c>
      <c r="H444" s="12">
        <v>347.84</v>
      </c>
      <c r="I444">
        <v>1</v>
      </c>
      <c r="J444">
        <v>3.0303030303030304E-2</v>
      </c>
      <c r="K444">
        <v>33</v>
      </c>
      <c r="L444">
        <v>1</v>
      </c>
      <c r="M444">
        <v>0.96969696969696972</v>
      </c>
      <c r="N444" s="17" t="s">
        <v>1335</v>
      </c>
    </row>
    <row r="445" spans="1:14" x14ac:dyDescent="0.3">
      <c r="A445">
        <v>13339</v>
      </c>
      <c r="B445">
        <v>1984</v>
      </c>
      <c r="C445" t="s">
        <v>1113</v>
      </c>
      <c r="D445">
        <v>43</v>
      </c>
      <c r="E445" s="13">
        <v>367.29</v>
      </c>
      <c r="F445" s="14">
        <v>11.13</v>
      </c>
      <c r="G445" s="12">
        <v>356.16</v>
      </c>
      <c r="H445" s="12">
        <v>356.16</v>
      </c>
      <c r="I445">
        <v>1</v>
      </c>
      <c r="J445">
        <v>3.0303030303030304E-2</v>
      </c>
      <c r="K445">
        <v>33</v>
      </c>
      <c r="L445">
        <v>1</v>
      </c>
      <c r="M445">
        <v>0.96969696969696972</v>
      </c>
      <c r="N445" s="17" t="s">
        <v>1335</v>
      </c>
    </row>
    <row r="446" spans="1:14" x14ac:dyDescent="0.3">
      <c r="A446">
        <v>11374</v>
      </c>
      <c r="B446">
        <v>1981</v>
      </c>
      <c r="C446" t="s">
        <v>1113</v>
      </c>
      <c r="D446">
        <v>43</v>
      </c>
      <c r="E446" s="13">
        <v>353.76</v>
      </c>
      <c r="F446" s="14">
        <v>10.72</v>
      </c>
      <c r="G446" s="12">
        <v>343.04</v>
      </c>
      <c r="H446" s="12">
        <v>343.04</v>
      </c>
      <c r="I446">
        <v>1</v>
      </c>
      <c r="J446">
        <v>3.0303030303030307E-2</v>
      </c>
      <c r="K446">
        <v>33</v>
      </c>
      <c r="L446">
        <v>1</v>
      </c>
      <c r="M446">
        <v>0.96969696969696983</v>
      </c>
      <c r="N446" s="17" t="s">
        <v>1335</v>
      </c>
    </row>
    <row r="447" spans="1:14" x14ac:dyDescent="0.3">
      <c r="A447">
        <v>14649</v>
      </c>
      <c r="B447">
        <v>1986</v>
      </c>
      <c r="C447" t="s">
        <v>1113</v>
      </c>
      <c r="D447">
        <v>43</v>
      </c>
      <c r="E447" s="13">
        <v>354.09</v>
      </c>
      <c r="F447" s="14">
        <v>10.73</v>
      </c>
      <c r="G447" s="12">
        <v>343.36</v>
      </c>
      <c r="H447" s="12">
        <v>343.36</v>
      </c>
      <c r="I447">
        <v>1</v>
      </c>
      <c r="J447">
        <v>3.0303030303030307E-2</v>
      </c>
      <c r="K447">
        <v>32.999999999999993</v>
      </c>
      <c r="L447">
        <v>1</v>
      </c>
      <c r="M447">
        <v>0.96969696969696983</v>
      </c>
      <c r="N447" s="17" t="s">
        <v>1335</v>
      </c>
    </row>
    <row r="448" spans="1:14" x14ac:dyDescent="0.3">
      <c r="A448">
        <v>15959</v>
      </c>
      <c r="B448">
        <v>1988</v>
      </c>
      <c r="C448" t="s">
        <v>1113</v>
      </c>
      <c r="D448">
        <v>43</v>
      </c>
      <c r="E448" s="13">
        <v>357.719999999999</v>
      </c>
      <c r="F448" s="14">
        <v>10.84</v>
      </c>
      <c r="G448" s="12">
        <v>346.88</v>
      </c>
      <c r="H448" s="12">
        <v>346.88</v>
      </c>
      <c r="I448">
        <v>1</v>
      </c>
      <c r="J448">
        <v>3.0303030303030387E-2</v>
      </c>
      <c r="K448">
        <v>32.999999999999908</v>
      </c>
      <c r="L448">
        <v>1</v>
      </c>
      <c r="M448">
        <v>0.96969696969697239</v>
      </c>
      <c r="N448" s="17" t="s">
        <v>1335</v>
      </c>
    </row>
    <row r="449" spans="1:14" x14ac:dyDescent="0.3">
      <c r="A449">
        <v>6814</v>
      </c>
      <c r="B449">
        <v>1974</v>
      </c>
      <c r="C449" t="s">
        <v>1113</v>
      </c>
      <c r="D449">
        <v>43</v>
      </c>
      <c r="E449" s="13">
        <v>88.4</v>
      </c>
      <c r="F449" s="14">
        <v>2.6</v>
      </c>
      <c r="G449" s="12">
        <v>85.8</v>
      </c>
      <c r="H449" s="12">
        <v>85.8</v>
      </c>
      <c r="I449">
        <v>1</v>
      </c>
      <c r="J449">
        <v>2.9411764705882353E-2</v>
      </c>
      <c r="K449">
        <v>34</v>
      </c>
      <c r="L449">
        <v>1</v>
      </c>
      <c r="M449">
        <v>0.97058823529411753</v>
      </c>
      <c r="N449" s="17" t="s">
        <v>1335</v>
      </c>
    </row>
    <row r="450" spans="1:14" x14ac:dyDescent="0.3">
      <c r="A450">
        <v>19238</v>
      </c>
      <c r="B450">
        <v>1993</v>
      </c>
      <c r="C450" t="s">
        <v>1113</v>
      </c>
      <c r="D450">
        <v>43</v>
      </c>
      <c r="E450" s="13">
        <v>321.98</v>
      </c>
      <c r="F450" s="14">
        <v>9.4700000000000006</v>
      </c>
      <c r="G450" s="12">
        <v>312.51</v>
      </c>
      <c r="H450" s="12">
        <v>312.51</v>
      </c>
      <c r="I450">
        <v>1</v>
      </c>
      <c r="J450">
        <v>2.9411764705882353E-2</v>
      </c>
      <c r="K450">
        <v>34</v>
      </c>
      <c r="L450">
        <v>1</v>
      </c>
      <c r="M450">
        <v>0.97058823529411753</v>
      </c>
      <c r="N450" s="17" t="s">
        <v>1335</v>
      </c>
    </row>
    <row r="451" spans="1:14" x14ac:dyDescent="0.3">
      <c r="A451">
        <v>4864</v>
      </c>
      <c r="B451">
        <v>1971</v>
      </c>
      <c r="C451" t="s">
        <v>1113</v>
      </c>
      <c r="D451">
        <v>43</v>
      </c>
      <c r="E451" s="13">
        <v>68</v>
      </c>
      <c r="F451" s="14">
        <v>2</v>
      </c>
      <c r="G451" s="12">
        <v>66</v>
      </c>
      <c r="H451" s="12">
        <v>66</v>
      </c>
      <c r="I451">
        <v>1</v>
      </c>
      <c r="J451">
        <v>2.9411764705882353E-2</v>
      </c>
      <c r="K451">
        <v>34</v>
      </c>
      <c r="L451">
        <v>1</v>
      </c>
      <c r="M451">
        <v>0.97058823529411764</v>
      </c>
      <c r="N451" s="17" t="s">
        <v>1335</v>
      </c>
    </row>
    <row r="452" spans="1:14" x14ac:dyDescent="0.3">
      <c r="A452">
        <v>6164</v>
      </c>
      <c r="B452">
        <v>1973</v>
      </c>
      <c r="C452" t="s">
        <v>1113</v>
      </c>
      <c r="D452">
        <v>43</v>
      </c>
      <c r="E452" s="13">
        <v>70.72</v>
      </c>
      <c r="F452" s="14">
        <v>2.08</v>
      </c>
      <c r="G452" s="12">
        <v>68.64</v>
      </c>
      <c r="H452" s="12">
        <v>68.64</v>
      </c>
      <c r="I452">
        <v>1</v>
      </c>
      <c r="J452">
        <v>2.9411764705882356E-2</v>
      </c>
      <c r="K452">
        <v>34</v>
      </c>
      <c r="L452">
        <v>1</v>
      </c>
      <c r="M452">
        <v>0.97058823529411764</v>
      </c>
      <c r="N452" s="17" t="s">
        <v>1335</v>
      </c>
    </row>
    <row r="453" spans="1:14" x14ac:dyDescent="0.3">
      <c r="A453">
        <v>7464</v>
      </c>
      <c r="B453">
        <v>1975</v>
      </c>
      <c r="C453" t="s">
        <v>1113</v>
      </c>
      <c r="D453">
        <v>43</v>
      </c>
      <c r="E453" s="13">
        <v>106.08</v>
      </c>
      <c r="F453" s="14">
        <v>3.12</v>
      </c>
      <c r="G453" s="12">
        <v>102.96</v>
      </c>
      <c r="H453" s="12">
        <v>102.96</v>
      </c>
      <c r="I453">
        <v>1</v>
      </c>
      <c r="J453">
        <v>2.9411764705882356E-2</v>
      </c>
      <c r="K453">
        <v>34</v>
      </c>
      <c r="L453">
        <v>1</v>
      </c>
      <c r="M453">
        <v>0.97058823529411764</v>
      </c>
      <c r="N453" s="17" t="s">
        <v>1335</v>
      </c>
    </row>
    <row r="454" spans="1:14" x14ac:dyDescent="0.3">
      <c r="A454">
        <v>17928</v>
      </c>
      <c r="B454">
        <v>1991</v>
      </c>
      <c r="C454" t="s">
        <v>1113</v>
      </c>
      <c r="D454">
        <v>43</v>
      </c>
      <c r="E454" s="13">
        <v>323.33999999999997</v>
      </c>
      <c r="F454" s="14">
        <v>9.51</v>
      </c>
      <c r="G454" s="12">
        <v>313.83</v>
      </c>
      <c r="H454" s="12">
        <v>313.83</v>
      </c>
      <c r="I454">
        <v>1</v>
      </c>
      <c r="J454">
        <v>2.9411764705882356E-2</v>
      </c>
      <c r="K454">
        <v>34</v>
      </c>
      <c r="L454">
        <v>1</v>
      </c>
      <c r="M454">
        <v>0.97058823529411764</v>
      </c>
      <c r="N454" s="17" t="s">
        <v>1335</v>
      </c>
    </row>
    <row r="455" spans="1:14" x14ac:dyDescent="0.3">
      <c r="A455">
        <v>18585</v>
      </c>
      <c r="B455">
        <v>1992</v>
      </c>
      <c r="C455" t="s">
        <v>1113</v>
      </c>
      <c r="D455">
        <v>43</v>
      </c>
      <c r="E455" s="13">
        <v>324.7</v>
      </c>
      <c r="F455" s="14">
        <v>9.5500000000000007</v>
      </c>
      <c r="G455" s="12">
        <v>315.14999999999998</v>
      </c>
      <c r="H455" s="12">
        <v>315.14999999999998</v>
      </c>
      <c r="I455">
        <v>1</v>
      </c>
      <c r="J455">
        <v>2.9411764705882356E-2</v>
      </c>
      <c r="K455">
        <v>33.999999999999993</v>
      </c>
      <c r="L455">
        <v>1</v>
      </c>
      <c r="M455">
        <v>0.97058823529411764</v>
      </c>
      <c r="N455" s="17" t="s">
        <v>1335</v>
      </c>
    </row>
    <row r="456" spans="1:14" x14ac:dyDescent="0.3">
      <c r="A456">
        <v>19891</v>
      </c>
      <c r="B456">
        <v>1994</v>
      </c>
      <c r="C456" t="s">
        <v>1113</v>
      </c>
      <c r="D456">
        <v>43</v>
      </c>
      <c r="E456" s="13">
        <v>325.38</v>
      </c>
      <c r="F456" s="14">
        <v>9.57</v>
      </c>
      <c r="G456" s="12">
        <v>315.81</v>
      </c>
      <c r="H456" s="12">
        <v>315.81</v>
      </c>
      <c r="I456">
        <v>1</v>
      </c>
      <c r="J456">
        <v>2.9411764705882353E-2</v>
      </c>
      <c r="K456">
        <v>34</v>
      </c>
      <c r="L456">
        <v>1</v>
      </c>
      <c r="M456">
        <v>0.97058823529411764</v>
      </c>
      <c r="N456" s="17" t="s">
        <v>1335</v>
      </c>
    </row>
    <row r="457" spans="1:14" x14ac:dyDescent="0.3">
      <c r="A457">
        <v>10719</v>
      </c>
      <c r="B457">
        <v>1980</v>
      </c>
      <c r="C457" t="s">
        <v>1113</v>
      </c>
      <c r="D457">
        <v>43</v>
      </c>
      <c r="E457" s="13">
        <v>356.32</v>
      </c>
      <c r="F457" s="14">
        <v>10.48</v>
      </c>
      <c r="G457" s="12">
        <v>345.84</v>
      </c>
      <c r="H457" s="12">
        <v>345.84</v>
      </c>
      <c r="I457">
        <v>1</v>
      </c>
      <c r="J457">
        <v>2.9411764705882356E-2</v>
      </c>
      <c r="K457">
        <v>34</v>
      </c>
      <c r="L457">
        <v>1</v>
      </c>
      <c r="M457">
        <v>0.97058823529411764</v>
      </c>
      <c r="N457" s="17" t="s">
        <v>1335</v>
      </c>
    </row>
    <row r="458" spans="1:14" x14ac:dyDescent="0.3">
      <c r="A458">
        <v>20544</v>
      </c>
      <c r="B458">
        <v>1995</v>
      </c>
      <c r="C458" t="s">
        <v>1113</v>
      </c>
      <c r="D458">
        <v>43</v>
      </c>
      <c r="E458" s="13">
        <v>334.56</v>
      </c>
      <c r="F458" s="14">
        <v>9.84</v>
      </c>
      <c r="G458" s="12">
        <v>324.72000000000003</v>
      </c>
      <c r="H458" s="12">
        <v>324.72000000000003</v>
      </c>
      <c r="I458">
        <v>1</v>
      </c>
      <c r="J458">
        <v>2.9411764705882353E-2</v>
      </c>
      <c r="K458">
        <v>34</v>
      </c>
      <c r="L458">
        <v>1</v>
      </c>
      <c r="M458">
        <v>0.97058823529411775</v>
      </c>
      <c r="N458" s="17" t="s">
        <v>1335</v>
      </c>
    </row>
    <row r="459" spans="1:14" x14ac:dyDescent="0.3">
      <c r="A459">
        <v>10064</v>
      </c>
      <c r="B459">
        <v>1979</v>
      </c>
      <c r="C459" t="s">
        <v>1113</v>
      </c>
      <c r="D459">
        <v>43</v>
      </c>
      <c r="E459" s="13">
        <v>171.35999999999899</v>
      </c>
      <c r="F459" s="14">
        <v>5.04</v>
      </c>
      <c r="G459" s="12">
        <v>166.32</v>
      </c>
      <c r="H459" s="12">
        <v>166.32</v>
      </c>
      <c r="I459">
        <v>1</v>
      </c>
      <c r="J459">
        <v>2.9411764705882526E-2</v>
      </c>
      <c r="K459">
        <v>33.999999999999801</v>
      </c>
      <c r="L459">
        <v>1</v>
      </c>
      <c r="M459">
        <v>0.9705882352941233</v>
      </c>
      <c r="N459" s="17" t="s">
        <v>1335</v>
      </c>
    </row>
    <row r="460" spans="1:14" x14ac:dyDescent="0.3">
      <c r="A460">
        <v>31881</v>
      </c>
      <c r="B460">
        <v>2012</v>
      </c>
      <c r="C460" t="s">
        <v>1113</v>
      </c>
      <c r="D460">
        <v>43</v>
      </c>
      <c r="E460" s="13">
        <v>1159.20999999999</v>
      </c>
      <c r="F460" s="14">
        <v>31.33</v>
      </c>
      <c r="G460" s="12">
        <v>1127.8799999999901</v>
      </c>
      <c r="H460" s="12">
        <v>1127.8799999999901</v>
      </c>
      <c r="I460">
        <v>1</v>
      </c>
      <c r="J460">
        <v>2.7027027027027258E-2</v>
      </c>
      <c r="K460">
        <v>36.999999999999687</v>
      </c>
      <c r="L460">
        <v>1</v>
      </c>
      <c r="M460">
        <v>0.9729729729729728</v>
      </c>
      <c r="N460" s="17" t="s">
        <v>1335</v>
      </c>
    </row>
    <row r="461" spans="1:14" x14ac:dyDescent="0.3">
      <c r="A461">
        <v>22509</v>
      </c>
      <c r="B461">
        <v>1998</v>
      </c>
      <c r="C461" t="s">
        <v>1113</v>
      </c>
      <c r="D461">
        <v>43</v>
      </c>
      <c r="E461" s="13">
        <v>333.73999999999899</v>
      </c>
      <c r="F461" s="14">
        <v>9.02</v>
      </c>
      <c r="G461" s="12">
        <v>324.719999999999</v>
      </c>
      <c r="H461" s="12">
        <v>324.719999999999</v>
      </c>
      <c r="I461">
        <v>1</v>
      </c>
      <c r="J461">
        <v>2.7027027027027108E-2</v>
      </c>
      <c r="K461">
        <v>36.999999999999886</v>
      </c>
      <c r="L461">
        <v>1</v>
      </c>
      <c r="M461">
        <v>0.97297297297297292</v>
      </c>
      <c r="N461" s="17" t="s">
        <v>1335</v>
      </c>
    </row>
    <row r="462" spans="1:14" x14ac:dyDescent="0.3">
      <c r="A462">
        <v>23166</v>
      </c>
      <c r="B462">
        <v>1999</v>
      </c>
      <c r="C462" t="s">
        <v>1113</v>
      </c>
      <c r="D462">
        <v>43</v>
      </c>
      <c r="E462" s="13">
        <v>367.41</v>
      </c>
      <c r="F462" s="14">
        <v>9.93</v>
      </c>
      <c r="G462" s="12">
        <v>357.48</v>
      </c>
      <c r="H462" s="12">
        <v>357.48</v>
      </c>
      <c r="I462">
        <v>1</v>
      </c>
      <c r="J462">
        <v>2.7027027027027025E-2</v>
      </c>
      <c r="K462">
        <v>37.000000000000007</v>
      </c>
      <c r="L462">
        <v>1</v>
      </c>
      <c r="M462">
        <v>0.97297297297297292</v>
      </c>
      <c r="N462" s="17" t="s">
        <v>1335</v>
      </c>
    </row>
    <row r="463" spans="1:14" x14ac:dyDescent="0.3">
      <c r="A463">
        <v>27765</v>
      </c>
      <c r="B463">
        <v>2006</v>
      </c>
      <c r="C463" t="s">
        <v>1113</v>
      </c>
      <c r="D463">
        <v>43</v>
      </c>
      <c r="E463" s="13">
        <v>804.01</v>
      </c>
      <c r="F463" s="14">
        <v>21.73</v>
      </c>
      <c r="G463" s="12">
        <v>782.28</v>
      </c>
      <c r="H463" s="12">
        <v>782.28</v>
      </c>
      <c r="I463">
        <v>1</v>
      </c>
      <c r="J463">
        <v>2.7027027027027029E-2</v>
      </c>
      <c r="K463">
        <v>37</v>
      </c>
      <c r="L463">
        <v>1</v>
      </c>
      <c r="M463">
        <v>0.97297297297297292</v>
      </c>
      <c r="N463" s="17" t="s">
        <v>1335</v>
      </c>
    </row>
    <row r="464" spans="1:14" x14ac:dyDescent="0.3">
      <c r="A464">
        <v>30451</v>
      </c>
      <c r="B464">
        <v>2010</v>
      </c>
      <c r="C464" t="s">
        <v>1113</v>
      </c>
      <c r="D464">
        <v>43</v>
      </c>
      <c r="E464" s="13">
        <v>891.7</v>
      </c>
      <c r="F464" s="14">
        <v>24.1</v>
      </c>
      <c r="G464" s="12">
        <v>867.6</v>
      </c>
      <c r="H464" s="12">
        <v>867.6</v>
      </c>
      <c r="I464">
        <v>1</v>
      </c>
      <c r="J464">
        <v>2.7027027027027029E-2</v>
      </c>
      <c r="K464">
        <v>37</v>
      </c>
      <c r="L464">
        <v>1</v>
      </c>
      <c r="M464">
        <v>0.97297297297297292</v>
      </c>
      <c r="N464" s="17" t="s">
        <v>1335</v>
      </c>
    </row>
    <row r="465" spans="1:14" x14ac:dyDescent="0.3">
      <c r="A465">
        <v>31166</v>
      </c>
      <c r="B465">
        <v>2011</v>
      </c>
      <c r="C465" t="s">
        <v>1113</v>
      </c>
      <c r="D465">
        <v>43</v>
      </c>
      <c r="E465" s="13">
        <v>1126.28</v>
      </c>
      <c r="F465" s="14">
        <v>30.44</v>
      </c>
      <c r="G465" s="12">
        <v>1095.8399999999999</v>
      </c>
      <c r="H465" s="12">
        <v>1095.8399999999999</v>
      </c>
      <c r="I465">
        <v>1</v>
      </c>
      <c r="J465">
        <v>2.7027027027027029E-2</v>
      </c>
      <c r="K465">
        <v>37</v>
      </c>
      <c r="L465">
        <v>1</v>
      </c>
      <c r="M465">
        <v>0.97297297297297292</v>
      </c>
      <c r="N465" s="17" t="s">
        <v>1335</v>
      </c>
    </row>
    <row r="466" spans="1:14" x14ac:dyDescent="0.3">
      <c r="A466">
        <v>21852</v>
      </c>
      <c r="B466">
        <v>1997</v>
      </c>
      <c r="C466" t="s">
        <v>1113</v>
      </c>
      <c r="D466">
        <v>43</v>
      </c>
      <c r="E466" s="13">
        <v>387.02</v>
      </c>
      <c r="F466" s="14">
        <v>10.46</v>
      </c>
      <c r="G466" s="12">
        <v>376.56</v>
      </c>
      <c r="H466" s="12">
        <v>376.56</v>
      </c>
      <c r="I466">
        <v>1</v>
      </c>
      <c r="J466">
        <v>2.7027027027027032E-2</v>
      </c>
      <c r="K466">
        <v>36.999999999999993</v>
      </c>
      <c r="L466">
        <v>1</v>
      </c>
      <c r="M466">
        <v>0.97297297297297303</v>
      </c>
      <c r="N466" s="17" t="s">
        <v>1335</v>
      </c>
    </row>
    <row r="467" spans="1:14" x14ac:dyDescent="0.3">
      <c r="A467">
        <v>21197</v>
      </c>
      <c r="B467">
        <v>1996</v>
      </c>
      <c r="C467" t="s">
        <v>1113</v>
      </c>
      <c r="D467">
        <v>43</v>
      </c>
      <c r="E467" s="13">
        <v>388.5</v>
      </c>
      <c r="F467" s="14">
        <v>10.5</v>
      </c>
      <c r="G467" s="12">
        <v>378</v>
      </c>
      <c r="H467" s="12">
        <v>378</v>
      </c>
      <c r="I467">
        <v>1</v>
      </c>
      <c r="J467">
        <v>2.7027027027027029E-2</v>
      </c>
      <c r="K467">
        <v>37</v>
      </c>
      <c r="L467">
        <v>1</v>
      </c>
      <c r="M467">
        <v>0.97297297297297303</v>
      </c>
      <c r="N467" s="17" t="s">
        <v>1335</v>
      </c>
    </row>
    <row r="468" spans="1:14" x14ac:dyDescent="0.3">
      <c r="A468">
        <v>23823</v>
      </c>
      <c r="B468">
        <v>2000</v>
      </c>
      <c r="C468" t="s">
        <v>1113</v>
      </c>
      <c r="D468">
        <v>43</v>
      </c>
      <c r="E468" s="13">
        <v>469.53</v>
      </c>
      <c r="F468" s="14">
        <v>12.69</v>
      </c>
      <c r="G468" s="12">
        <v>456.84</v>
      </c>
      <c r="H468" s="12">
        <v>456.84</v>
      </c>
      <c r="I468">
        <v>1</v>
      </c>
      <c r="J468">
        <v>2.7027027027027029E-2</v>
      </c>
      <c r="K468">
        <v>37</v>
      </c>
      <c r="L468">
        <v>1</v>
      </c>
      <c r="M468">
        <v>0.97297297297297303</v>
      </c>
      <c r="N468" s="17" t="s">
        <v>1335</v>
      </c>
    </row>
    <row r="469" spans="1:14" x14ac:dyDescent="0.3">
      <c r="A469">
        <v>29736</v>
      </c>
      <c r="B469">
        <v>2009</v>
      </c>
      <c r="C469" t="s">
        <v>1113</v>
      </c>
      <c r="D469">
        <v>43</v>
      </c>
      <c r="E469" s="13">
        <v>747.4</v>
      </c>
      <c r="F469" s="14">
        <v>20.2</v>
      </c>
      <c r="G469" s="12">
        <v>727.2</v>
      </c>
      <c r="H469" s="12">
        <v>727.2</v>
      </c>
      <c r="I469">
        <v>1</v>
      </c>
      <c r="J469">
        <v>2.7027027027027029E-2</v>
      </c>
      <c r="K469">
        <v>37</v>
      </c>
      <c r="L469">
        <v>1</v>
      </c>
      <c r="M469">
        <v>0.97297297297297303</v>
      </c>
      <c r="N469" s="17" t="s">
        <v>1335</v>
      </c>
    </row>
    <row r="470" spans="1:14" x14ac:dyDescent="0.3">
      <c r="A470">
        <v>28422</v>
      </c>
      <c r="B470">
        <v>2007</v>
      </c>
      <c r="C470" t="s">
        <v>1113</v>
      </c>
      <c r="D470">
        <v>43</v>
      </c>
      <c r="E470" s="13">
        <v>880.229999999999</v>
      </c>
      <c r="F470" s="14">
        <v>23.79</v>
      </c>
      <c r="G470" s="12">
        <v>856.43999999999903</v>
      </c>
      <c r="H470" s="12">
        <v>856.43999999999903</v>
      </c>
      <c r="I470">
        <v>1</v>
      </c>
      <c r="J470">
        <v>2.7027027027027056E-2</v>
      </c>
      <c r="K470">
        <v>36.999999999999957</v>
      </c>
      <c r="L470">
        <v>1</v>
      </c>
      <c r="M470">
        <v>0.97297297297297303</v>
      </c>
      <c r="N470" s="17" t="s">
        <v>1335</v>
      </c>
    </row>
    <row r="471" spans="1:14" x14ac:dyDescent="0.3">
      <c r="A471">
        <v>29079</v>
      </c>
      <c r="B471">
        <v>2008</v>
      </c>
      <c r="C471" t="s">
        <v>1113</v>
      </c>
      <c r="D471">
        <v>43</v>
      </c>
      <c r="E471" s="13">
        <v>1027.8599999999999</v>
      </c>
      <c r="F471" s="14">
        <v>27.78</v>
      </c>
      <c r="G471" s="12">
        <v>1000.08</v>
      </c>
      <c r="H471" s="12">
        <v>1000.08</v>
      </c>
      <c r="I471">
        <v>1</v>
      </c>
      <c r="J471">
        <v>2.7027027027027032E-2</v>
      </c>
      <c r="K471">
        <v>36.999999999999993</v>
      </c>
      <c r="L471">
        <v>1</v>
      </c>
      <c r="M471">
        <v>0.97297297297297314</v>
      </c>
      <c r="N471" s="17" t="s">
        <v>1335</v>
      </c>
    </row>
    <row r="472" spans="1:14" x14ac:dyDescent="0.3">
      <c r="A472">
        <v>25137</v>
      </c>
      <c r="B472">
        <v>2002</v>
      </c>
      <c r="C472" t="s">
        <v>1113</v>
      </c>
      <c r="D472">
        <v>43</v>
      </c>
      <c r="E472" s="13">
        <v>433.19999999999902</v>
      </c>
      <c r="F472" s="14">
        <v>11.4</v>
      </c>
      <c r="G472" s="12">
        <v>421.79999999999899</v>
      </c>
      <c r="H472" s="12">
        <v>421.79999999999899</v>
      </c>
      <c r="I472">
        <v>1</v>
      </c>
      <c r="J472">
        <v>2.6315789473684272E-2</v>
      </c>
      <c r="K472">
        <v>37.999999999999915</v>
      </c>
      <c r="L472">
        <v>1</v>
      </c>
      <c r="M472">
        <v>0.9736842105263156</v>
      </c>
      <c r="N472" s="17" t="s">
        <v>1335</v>
      </c>
    </row>
    <row r="473" spans="1:14" x14ac:dyDescent="0.3">
      <c r="A473">
        <v>24480</v>
      </c>
      <c r="B473">
        <v>2001</v>
      </c>
      <c r="C473" t="s">
        <v>1113</v>
      </c>
      <c r="D473">
        <v>43</v>
      </c>
      <c r="E473" s="13">
        <v>459.8</v>
      </c>
      <c r="F473" s="14">
        <v>12.1</v>
      </c>
      <c r="G473" s="12">
        <v>447.7</v>
      </c>
      <c r="H473" s="12">
        <v>447.7</v>
      </c>
      <c r="I473">
        <v>1</v>
      </c>
      <c r="J473">
        <v>2.6315789473684209E-2</v>
      </c>
      <c r="K473">
        <v>38</v>
      </c>
      <c r="L473">
        <v>1</v>
      </c>
      <c r="M473">
        <v>0.97368421052631571</v>
      </c>
      <c r="N473" s="17" t="s">
        <v>1335</v>
      </c>
    </row>
    <row r="474" spans="1:14" x14ac:dyDescent="0.3">
      <c r="A474">
        <v>25794</v>
      </c>
      <c r="B474">
        <v>2003</v>
      </c>
      <c r="C474" t="s">
        <v>1113</v>
      </c>
      <c r="D474">
        <v>43</v>
      </c>
      <c r="E474" s="13">
        <v>500.08</v>
      </c>
      <c r="F474" s="14">
        <v>13.16</v>
      </c>
      <c r="G474" s="12">
        <v>486.92</v>
      </c>
      <c r="H474" s="12">
        <v>486.92</v>
      </c>
      <c r="I474">
        <v>1</v>
      </c>
      <c r="J474">
        <v>2.6315789473684213E-2</v>
      </c>
      <c r="K474">
        <v>38</v>
      </c>
      <c r="L474">
        <v>1</v>
      </c>
      <c r="M474">
        <v>0.97368421052631582</v>
      </c>
      <c r="N474" s="17" t="s">
        <v>1335</v>
      </c>
    </row>
    <row r="475" spans="1:14" x14ac:dyDescent="0.3">
      <c r="A475">
        <v>26451</v>
      </c>
      <c r="B475">
        <v>2004</v>
      </c>
      <c r="C475" t="s">
        <v>1113</v>
      </c>
      <c r="D475">
        <v>43</v>
      </c>
      <c r="E475" s="13">
        <v>595.45999999999901</v>
      </c>
      <c r="F475" s="14">
        <v>15.67</v>
      </c>
      <c r="G475" s="12">
        <v>579.78999999999905</v>
      </c>
      <c r="H475" s="12">
        <v>579.78999999999905</v>
      </c>
      <c r="I475">
        <v>1</v>
      </c>
      <c r="J475">
        <v>2.6315789473684254E-2</v>
      </c>
      <c r="K475">
        <v>37.999999999999936</v>
      </c>
      <c r="L475">
        <v>1</v>
      </c>
      <c r="M475">
        <v>0.97368421052631582</v>
      </c>
      <c r="N475" s="17" t="s">
        <v>1335</v>
      </c>
    </row>
    <row r="476" spans="1:14" x14ac:dyDescent="0.3">
      <c r="A476">
        <v>27108</v>
      </c>
      <c r="B476">
        <v>2005</v>
      </c>
      <c r="C476" t="s">
        <v>1113</v>
      </c>
      <c r="D476">
        <v>43</v>
      </c>
      <c r="E476" s="13">
        <v>727.31999999999903</v>
      </c>
      <c r="F476" s="14">
        <v>19.14</v>
      </c>
      <c r="G476" s="12">
        <v>708.18</v>
      </c>
      <c r="H476" s="12">
        <v>708.18</v>
      </c>
      <c r="I476">
        <v>1</v>
      </c>
      <c r="J476">
        <v>2.6315789473684247E-2</v>
      </c>
      <c r="K476">
        <v>37.99999999999995</v>
      </c>
      <c r="L476">
        <v>1</v>
      </c>
      <c r="M476">
        <v>0.97368421052631704</v>
      </c>
      <c r="N476" s="17" t="s">
        <v>1335</v>
      </c>
    </row>
    <row r="477" spans="1:14" x14ac:dyDescent="0.3">
      <c r="A477">
        <v>34026</v>
      </c>
      <c r="B477">
        <v>2015</v>
      </c>
      <c r="C477" t="s">
        <v>1113</v>
      </c>
      <c r="D477">
        <v>43</v>
      </c>
      <c r="E477" s="13">
        <v>861.2</v>
      </c>
      <c r="F477" s="14">
        <v>21.53</v>
      </c>
      <c r="G477" s="12">
        <v>839.67</v>
      </c>
      <c r="H477" s="12">
        <v>839.67</v>
      </c>
      <c r="I477">
        <v>1</v>
      </c>
      <c r="J477">
        <v>2.5000000000000001E-2</v>
      </c>
      <c r="K477">
        <v>40</v>
      </c>
      <c r="L477">
        <v>1</v>
      </c>
      <c r="M477">
        <v>0.97499999999999987</v>
      </c>
      <c r="N477" s="17" t="s">
        <v>1335</v>
      </c>
    </row>
    <row r="478" spans="1:14" x14ac:dyDescent="0.3">
      <c r="A478">
        <v>33311</v>
      </c>
      <c r="B478">
        <v>2014</v>
      </c>
      <c r="C478" t="s">
        <v>1113</v>
      </c>
      <c r="D478">
        <v>43</v>
      </c>
      <c r="E478" s="13">
        <v>1170.8</v>
      </c>
      <c r="F478" s="14">
        <v>29.27</v>
      </c>
      <c r="G478" s="12">
        <v>1141.53</v>
      </c>
      <c r="H478" s="12">
        <v>1141.53</v>
      </c>
      <c r="I478">
        <v>1</v>
      </c>
      <c r="J478">
        <v>2.5000000000000001E-2</v>
      </c>
      <c r="K478">
        <v>40</v>
      </c>
      <c r="L478">
        <v>1</v>
      </c>
      <c r="M478">
        <v>0.97499999999999998</v>
      </c>
      <c r="N478" s="17" t="s">
        <v>1335</v>
      </c>
    </row>
    <row r="479" spans="1:14" x14ac:dyDescent="0.3">
      <c r="A479">
        <v>32596</v>
      </c>
      <c r="B479">
        <v>2013</v>
      </c>
      <c r="C479" t="s">
        <v>1113</v>
      </c>
      <c r="D479">
        <v>43</v>
      </c>
      <c r="E479" s="13">
        <v>1218.8</v>
      </c>
      <c r="F479" s="14">
        <v>30.47</v>
      </c>
      <c r="G479" s="12">
        <v>1188.33</v>
      </c>
      <c r="H479" s="12">
        <v>1188.33</v>
      </c>
      <c r="I479">
        <v>1</v>
      </c>
      <c r="J479">
        <v>2.5000000000000001E-2</v>
      </c>
      <c r="K479">
        <v>40</v>
      </c>
      <c r="L479">
        <v>1</v>
      </c>
      <c r="M479">
        <v>0.97499999999999998</v>
      </c>
      <c r="N479" s="17" t="s">
        <v>1335</v>
      </c>
    </row>
    <row r="480" spans="1:14" x14ac:dyDescent="0.3">
      <c r="A480">
        <v>34741</v>
      </c>
      <c r="B480">
        <v>2016</v>
      </c>
      <c r="C480" t="s">
        <v>1113</v>
      </c>
      <c r="D480">
        <v>43</v>
      </c>
      <c r="E480" s="13">
        <v>768.4</v>
      </c>
      <c r="F480" s="14">
        <v>19.21</v>
      </c>
      <c r="G480" s="12">
        <v>749.19</v>
      </c>
      <c r="H480" s="12">
        <v>749.19</v>
      </c>
      <c r="I480">
        <v>1</v>
      </c>
      <c r="J480">
        <v>2.5000000000000001E-2</v>
      </c>
      <c r="K480">
        <v>40</v>
      </c>
      <c r="L480">
        <v>1</v>
      </c>
      <c r="M480">
        <v>0.97500000000000009</v>
      </c>
      <c r="N480" s="17" t="s">
        <v>1335</v>
      </c>
    </row>
    <row r="481" spans="1:14" x14ac:dyDescent="0.3">
      <c r="A481">
        <v>35456</v>
      </c>
      <c r="B481">
        <v>2017</v>
      </c>
      <c r="C481" t="s">
        <v>1113</v>
      </c>
      <c r="D481">
        <v>43</v>
      </c>
      <c r="E481" s="13">
        <v>884.37</v>
      </c>
      <c r="F481" s="14">
        <v>21.57</v>
      </c>
      <c r="G481" s="12">
        <v>862.8</v>
      </c>
      <c r="H481" s="12">
        <v>862.8</v>
      </c>
      <c r="I481">
        <v>1</v>
      </c>
      <c r="J481">
        <v>2.4390243902439025E-2</v>
      </c>
      <c r="K481">
        <v>41</v>
      </c>
      <c r="L481">
        <v>1</v>
      </c>
      <c r="M481">
        <v>0.97560975609756095</v>
      </c>
      <c r="N481" s="17" t="s">
        <v>1335</v>
      </c>
    </row>
    <row r="482" spans="1:14" x14ac:dyDescent="0.3">
      <c r="A482">
        <v>36886</v>
      </c>
      <c r="B482">
        <v>2019</v>
      </c>
      <c r="C482" t="s">
        <v>1113</v>
      </c>
      <c r="D482">
        <v>43</v>
      </c>
      <c r="E482" s="13">
        <v>943.41</v>
      </c>
      <c r="F482" s="14">
        <v>23.01</v>
      </c>
      <c r="G482" s="12">
        <v>920.4</v>
      </c>
      <c r="H482" s="12">
        <v>920.4</v>
      </c>
      <c r="I482">
        <v>1</v>
      </c>
      <c r="J482">
        <v>2.4390243902439025E-2</v>
      </c>
      <c r="K482">
        <v>40.999999999999993</v>
      </c>
      <c r="L482">
        <v>1</v>
      </c>
      <c r="M482">
        <v>0.97560975609756095</v>
      </c>
      <c r="N482" s="17" t="s">
        <v>1335</v>
      </c>
    </row>
    <row r="483" spans="1:14" x14ac:dyDescent="0.3">
      <c r="A483">
        <v>36171</v>
      </c>
      <c r="B483">
        <v>2018</v>
      </c>
      <c r="C483" t="s">
        <v>1113</v>
      </c>
      <c r="D483">
        <v>43</v>
      </c>
      <c r="E483" s="13">
        <v>983.18</v>
      </c>
      <c r="F483" s="14">
        <v>23.98</v>
      </c>
      <c r="G483" s="12">
        <v>959.2</v>
      </c>
      <c r="H483" s="12">
        <v>959.2</v>
      </c>
      <c r="I483">
        <v>1</v>
      </c>
      <c r="J483">
        <v>2.4390243902439025E-2</v>
      </c>
      <c r="K483">
        <v>41</v>
      </c>
      <c r="L483">
        <v>1</v>
      </c>
      <c r="M483">
        <v>0.97560975609756106</v>
      </c>
      <c r="N483" s="17" t="s">
        <v>1335</v>
      </c>
    </row>
    <row r="484" spans="1:14" x14ac:dyDescent="0.3">
      <c r="A484">
        <v>34594</v>
      </c>
      <c r="B484">
        <v>2016</v>
      </c>
      <c r="C484" t="s">
        <v>848</v>
      </c>
      <c r="D484">
        <v>46</v>
      </c>
      <c r="E484" s="13">
        <v>0</v>
      </c>
      <c r="F484" s="14">
        <v>5.8819999999999997</v>
      </c>
      <c r="G484" s="12">
        <v>-5.8819999999999997</v>
      </c>
      <c r="H484" s="12">
        <v>5.8819999999999997</v>
      </c>
      <c r="K484">
        <v>0</v>
      </c>
      <c r="L484">
        <v>0</v>
      </c>
      <c r="M484">
        <v>1</v>
      </c>
      <c r="N484" s="17" t="s">
        <v>1354</v>
      </c>
    </row>
    <row r="485" spans="1:14" x14ac:dyDescent="0.3">
      <c r="A485">
        <v>32449</v>
      </c>
      <c r="B485">
        <v>2013</v>
      </c>
      <c r="C485" t="s">
        <v>848</v>
      </c>
      <c r="D485">
        <v>46</v>
      </c>
      <c r="E485" s="13">
        <v>0</v>
      </c>
      <c r="F485" s="14">
        <v>5.89</v>
      </c>
      <c r="G485" s="12">
        <v>-5.89</v>
      </c>
      <c r="H485" s="12">
        <v>5.89</v>
      </c>
      <c r="K485">
        <v>0</v>
      </c>
      <c r="L485">
        <v>0</v>
      </c>
      <c r="M485">
        <v>1</v>
      </c>
      <c r="N485" s="17" t="s">
        <v>1354</v>
      </c>
    </row>
    <row r="486" spans="1:14" x14ac:dyDescent="0.3">
      <c r="A486">
        <v>36024</v>
      </c>
      <c r="B486">
        <v>2018</v>
      </c>
      <c r="C486" t="s">
        <v>848</v>
      </c>
      <c r="D486">
        <v>46</v>
      </c>
      <c r="E486" s="13">
        <v>0</v>
      </c>
      <c r="F486" s="14">
        <v>5.8920000000000003</v>
      </c>
      <c r="G486" s="12">
        <v>-5.8920000000000003</v>
      </c>
      <c r="H486" s="12">
        <v>5.8920000000000003</v>
      </c>
      <c r="K486">
        <v>0</v>
      </c>
      <c r="L486">
        <v>0</v>
      </c>
      <c r="M486">
        <v>1</v>
      </c>
      <c r="N486" s="17" t="s">
        <v>1354</v>
      </c>
    </row>
    <row r="487" spans="1:14" x14ac:dyDescent="0.3">
      <c r="A487">
        <v>36739</v>
      </c>
      <c r="B487">
        <v>2019</v>
      </c>
      <c r="C487" t="s">
        <v>848</v>
      </c>
      <c r="D487">
        <v>46</v>
      </c>
      <c r="E487" s="13">
        <v>0</v>
      </c>
      <c r="F487" s="14">
        <v>5.8970000000000002</v>
      </c>
      <c r="G487" s="12">
        <v>-5.8970000000000002</v>
      </c>
      <c r="H487" s="12">
        <v>5.8970000000000002</v>
      </c>
      <c r="K487">
        <v>0</v>
      </c>
      <c r="L487">
        <v>0</v>
      </c>
      <c r="M487">
        <v>1</v>
      </c>
      <c r="N487" s="17" t="s">
        <v>1354</v>
      </c>
    </row>
    <row r="488" spans="1:14" x14ac:dyDescent="0.3">
      <c r="A488">
        <v>31019</v>
      </c>
      <c r="B488">
        <v>2011</v>
      </c>
      <c r="C488" t="s">
        <v>848</v>
      </c>
      <c r="D488">
        <v>46</v>
      </c>
      <c r="E488" s="13">
        <v>0</v>
      </c>
      <c r="F488" s="14">
        <v>5.8979999999999997</v>
      </c>
      <c r="G488" s="12">
        <v>-5.8979999999999997</v>
      </c>
      <c r="H488" s="12">
        <v>5.8979999999999997</v>
      </c>
      <c r="K488">
        <v>0</v>
      </c>
      <c r="L488">
        <v>0</v>
      </c>
      <c r="M488">
        <v>1</v>
      </c>
      <c r="N488" s="17" t="s">
        <v>1354</v>
      </c>
    </row>
    <row r="489" spans="1:14" x14ac:dyDescent="0.3">
      <c r="A489">
        <v>33164</v>
      </c>
      <c r="B489">
        <v>2014</v>
      </c>
      <c r="C489" t="s">
        <v>848</v>
      </c>
      <c r="D489">
        <v>46</v>
      </c>
      <c r="E489" s="13">
        <v>0</v>
      </c>
      <c r="F489" s="14">
        <v>5.9029999999999996</v>
      </c>
      <c r="G489" s="12">
        <v>-5.9029999999999996</v>
      </c>
      <c r="H489" s="12">
        <v>5.9029999999999996</v>
      </c>
      <c r="K489">
        <v>0</v>
      </c>
      <c r="L489">
        <v>0</v>
      </c>
      <c r="M489">
        <v>1</v>
      </c>
      <c r="N489" s="17" t="s">
        <v>1354</v>
      </c>
    </row>
    <row r="490" spans="1:14" x14ac:dyDescent="0.3">
      <c r="A490">
        <v>33879</v>
      </c>
      <c r="B490">
        <v>2015</v>
      </c>
      <c r="C490" t="s">
        <v>848</v>
      </c>
      <c r="D490">
        <v>46</v>
      </c>
      <c r="E490" s="13">
        <v>0</v>
      </c>
      <c r="F490" s="14">
        <v>5.9119999999999999</v>
      </c>
      <c r="G490" s="12">
        <v>-5.9119999999999999</v>
      </c>
      <c r="H490" s="12">
        <v>5.9119999999999999</v>
      </c>
      <c r="K490">
        <v>0</v>
      </c>
      <c r="L490">
        <v>0</v>
      </c>
      <c r="M490">
        <v>1</v>
      </c>
      <c r="N490" s="17" t="s">
        <v>1354</v>
      </c>
    </row>
    <row r="491" spans="1:14" x14ac:dyDescent="0.3">
      <c r="A491">
        <v>31734</v>
      </c>
      <c r="B491">
        <v>2012</v>
      </c>
      <c r="C491" t="s">
        <v>848</v>
      </c>
      <c r="D491">
        <v>46</v>
      </c>
      <c r="E491" s="13">
        <v>0</v>
      </c>
      <c r="F491" s="14">
        <v>5.923</v>
      </c>
      <c r="G491" s="12">
        <v>-5.923</v>
      </c>
      <c r="H491" s="12">
        <v>5.923</v>
      </c>
      <c r="K491">
        <v>0</v>
      </c>
      <c r="L491">
        <v>0</v>
      </c>
      <c r="M491">
        <v>1</v>
      </c>
      <c r="N491" s="17" t="s">
        <v>1354</v>
      </c>
    </row>
    <row r="492" spans="1:14" x14ac:dyDescent="0.3">
      <c r="A492">
        <v>30304</v>
      </c>
      <c r="B492">
        <v>2010</v>
      </c>
      <c r="C492" t="s">
        <v>848</v>
      </c>
      <c r="D492">
        <v>46</v>
      </c>
      <c r="E492" s="13">
        <v>0</v>
      </c>
      <c r="F492" s="14">
        <v>5.9550000000000001</v>
      </c>
      <c r="G492" s="12">
        <v>-5.9550000000000001</v>
      </c>
      <c r="H492" s="12">
        <v>5.9550000000000001</v>
      </c>
      <c r="K492">
        <v>0</v>
      </c>
      <c r="L492">
        <v>0</v>
      </c>
      <c r="M492">
        <v>1</v>
      </c>
      <c r="N492" s="17" t="s">
        <v>1354</v>
      </c>
    </row>
    <row r="493" spans="1:14" x14ac:dyDescent="0.3">
      <c r="A493">
        <v>29620</v>
      </c>
      <c r="B493">
        <v>2009</v>
      </c>
      <c r="C493" t="s">
        <v>848</v>
      </c>
      <c r="D493">
        <v>46</v>
      </c>
      <c r="E493" s="13">
        <v>0</v>
      </c>
      <c r="F493" s="14">
        <v>5.9859999999999998</v>
      </c>
      <c r="G493" s="12">
        <v>-5.9859999999999998</v>
      </c>
      <c r="H493" s="12">
        <v>5.9859999999999998</v>
      </c>
      <c r="K493">
        <v>0</v>
      </c>
      <c r="L493">
        <v>0</v>
      </c>
      <c r="M493">
        <v>1</v>
      </c>
      <c r="N493" s="17" t="s">
        <v>1354</v>
      </c>
    </row>
    <row r="494" spans="1:14" x14ac:dyDescent="0.3">
      <c r="A494">
        <v>28963</v>
      </c>
      <c r="B494">
        <v>2008</v>
      </c>
      <c r="C494" t="s">
        <v>848</v>
      </c>
      <c r="D494">
        <v>46</v>
      </c>
      <c r="E494" s="13">
        <v>0</v>
      </c>
      <c r="F494" s="14">
        <v>6.0129999999999999</v>
      </c>
      <c r="G494" s="12">
        <v>-6.0129999999999999</v>
      </c>
      <c r="H494" s="12">
        <v>6.0129999999999999</v>
      </c>
      <c r="K494">
        <v>0</v>
      </c>
      <c r="L494">
        <v>0</v>
      </c>
      <c r="M494">
        <v>1</v>
      </c>
      <c r="N494" s="17" t="s">
        <v>1354</v>
      </c>
    </row>
    <row r="495" spans="1:14" x14ac:dyDescent="0.3">
      <c r="A495">
        <v>27649</v>
      </c>
      <c r="B495">
        <v>2006</v>
      </c>
      <c r="C495" t="s">
        <v>848</v>
      </c>
      <c r="D495">
        <v>46</v>
      </c>
      <c r="E495" s="13">
        <v>0</v>
      </c>
      <c r="F495" s="14">
        <v>6.0380000000000003</v>
      </c>
      <c r="G495" s="12">
        <v>-6.0380000000000003</v>
      </c>
      <c r="H495" s="12">
        <v>6.0380000000000003</v>
      </c>
      <c r="K495">
        <v>0</v>
      </c>
      <c r="L495">
        <v>0</v>
      </c>
      <c r="M495">
        <v>1</v>
      </c>
      <c r="N495" s="17" t="s">
        <v>1354</v>
      </c>
    </row>
    <row r="496" spans="1:14" x14ac:dyDescent="0.3">
      <c r="A496">
        <v>28306</v>
      </c>
      <c r="B496">
        <v>2007</v>
      </c>
      <c r="C496" t="s">
        <v>848</v>
      </c>
      <c r="D496">
        <v>46</v>
      </c>
      <c r="E496" s="13">
        <v>0</v>
      </c>
      <c r="F496" s="14">
        <v>6.0640000000000001</v>
      </c>
      <c r="G496" s="12">
        <v>-6.0640000000000001</v>
      </c>
      <c r="H496" s="12">
        <v>6.0640000000000001</v>
      </c>
      <c r="K496">
        <v>0</v>
      </c>
      <c r="L496">
        <v>0</v>
      </c>
      <c r="M496">
        <v>1</v>
      </c>
      <c r="N496" s="17" t="s">
        <v>1354</v>
      </c>
    </row>
    <row r="497" spans="1:14" x14ac:dyDescent="0.3">
      <c r="A497">
        <v>26992</v>
      </c>
      <c r="B497">
        <v>2005</v>
      </c>
      <c r="C497" t="s">
        <v>848</v>
      </c>
      <c r="D497">
        <v>46</v>
      </c>
      <c r="E497" s="13">
        <v>0</v>
      </c>
      <c r="F497" s="14">
        <v>6.1260000000000003</v>
      </c>
      <c r="G497" s="12">
        <v>-6.1260000000000003</v>
      </c>
      <c r="H497" s="12">
        <v>6.1260000000000003</v>
      </c>
      <c r="K497">
        <v>0</v>
      </c>
      <c r="L497">
        <v>0</v>
      </c>
      <c r="M497">
        <v>1</v>
      </c>
      <c r="N497" s="17" t="s">
        <v>1354</v>
      </c>
    </row>
    <row r="498" spans="1:14" x14ac:dyDescent="0.3">
      <c r="A498">
        <v>26335</v>
      </c>
      <c r="B498">
        <v>2004</v>
      </c>
      <c r="C498" t="s">
        <v>848</v>
      </c>
      <c r="D498">
        <v>46</v>
      </c>
      <c r="E498" s="13">
        <v>0</v>
      </c>
      <c r="F498" s="14">
        <v>6.1340000000000003</v>
      </c>
      <c r="G498" s="12">
        <v>-6.1340000000000003</v>
      </c>
      <c r="H498" s="12">
        <v>6.1340000000000003</v>
      </c>
      <c r="K498">
        <v>0</v>
      </c>
      <c r="L498">
        <v>0</v>
      </c>
      <c r="M498">
        <v>1</v>
      </c>
      <c r="N498" s="17" t="s">
        <v>1354</v>
      </c>
    </row>
    <row r="499" spans="1:14" x14ac:dyDescent="0.3">
      <c r="A499">
        <v>25021</v>
      </c>
      <c r="B499">
        <v>2002</v>
      </c>
      <c r="C499" t="s">
        <v>848</v>
      </c>
      <c r="D499">
        <v>46</v>
      </c>
      <c r="E499" s="13">
        <v>0</v>
      </c>
      <c r="F499" s="14">
        <v>6.1719999999999997</v>
      </c>
      <c r="G499" s="12">
        <v>-6.1719999999999997</v>
      </c>
      <c r="H499" s="12">
        <v>6.1719999999999997</v>
      </c>
      <c r="K499">
        <v>0</v>
      </c>
      <c r="L499">
        <v>0</v>
      </c>
      <c r="M499">
        <v>1</v>
      </c>
      <c r="N499" s="17" t="s">
        <v>1354</v>
      </c>
    </row>
    <row r="500" spans="1:14" x14ac:dyDescent="0.3">
      <c r="A500">
        <v>25678</v>
      </c>
      <c r="B500">
        <v>2003</v>
      </c>
      <c r="C500" t="s">
        <v>848</v>
      </c>
      <c r="D500">
        <v>46</v>
      </c>
      <c r="E500" s="13">
        <v>0</v>
      </c>
      <c r="F500" s="14">
        <v>6.1820000000000004</v>
      </c>
      <c r="G500" s="12">
        <v>-6.1820000000000004</v>
      </c>
      <c r="H500" s="12">
        <v>6.1820000000000004</v>
      </c>
      <c r="K500">
        <v>0</v>
      </c>
      <c r="L500">
        <v>0</v>
      </c>
      <c r="M500">
        <v>1</v>
      </c>
      <c r="N500" s="17" t="s">
        <v>1354</v>
      </c>
    </row>
    <row r="501" spans="1:14" x14ac:dyDescent="0.3">
      <c r="A501">
        <v>20428</v>
      </c>
      <c r="B501">
        <v>1995</v>
      </c>
      <c r="C501" t="s">
        <v>848</v>
      </c>
      <c r="D501">
        <v>46</v>
      </c>
      <c r="E501" s="13">
        <v>0</v>
      </c>
      <c r="F501" s="14">
        <v>6.1870000000000003</v>
      </c>
      <c r="G501" s="12">
        <v>-6.1870000000000003</v>
      </c>
      <c r="H501" s="12">
        <v>6.1870000000000003</v>
      </c>
      <c r="K501">
        <v>0</v>
      </c>
      <c r="L501">
        <v>0</v>
      </c>
      <c r="M501">
        <v>1</v>
      </c>
      <c r="N501" s="17" t="s">
        <v>1354</v>
      </c>
    </row>
    <row r="502" spans="1:14" x14ac:dyDescent="0.3">
      <c r="A502">
        <v>23707</v>
      </c>
      <c r="B502">
        <v>2000</v>
      </c>
      <c r="C502" t="s">
        <v>848</v>
      </c>
      <c r="D502">
        <v>46</v>
      </c>
      <c r="E502" s="13">
        <v>0</v>
      </c>
      <c r="F502" s="14">
        <v>6.1879999999999997</v>
      </c>
      <c r="G502" s="12">
        <v>-6.1879999999999997</v>
      </c>
      <c r="H502" s="12">
        <v>6.1879999999999997</v>
      </c>
      <c r="K502">
        <v>0</v>
      </c>
      <c r="L502">
        <v>0</v>
      </c>
      <c r="M502">
        <v>1</v>
      </c>
      <c r="N502" s="17" t="s">
        <v>1354</v>
      </c>
    </row>
    <row r="503" spans="1:14" x14ac:dyDescent="0.3">
      <c r="A503">
        <v>21081</v>
      </c>
      <c r="B503">
        <v>1996</v>
      </c>
      <c r="C503" t="s">
        <v>848</v>
      </c>
      <c r="D503">
        <v>46</v>
      </c>
      <c r="E503" s="13">
        <v>0</v>
      </c>
      <c r="F503" s="14">
        <v>6.194</v>
      </c>
      <c r="G503" s="12">
        <v>-6.194</v>
      </c>
      <c r="H503" s="12">
        <v>6.194</v>
      </c>
      <c r="K503">
        <v>0</v>
      </c>
      <c r="L503">
        <v>0</v>
      </c>
      <c r="M503">
        <v>1</v>
      </c>
      <c r="N503" s="17" t="s">
        <v>1354</v>
      </c>
    </row>
    <row r="504" spans="1:14" x14ac:dyDescent="0.3">
      <c r="A504">
        <v>21736</v>
      </c>
      <c r="B504">
        <v>1997</v>
      </c>
      <c r="C504" t="s">
        <v>848</v>
      </c>
      <c r="D504">
        <v>46</v>
      </c>
      <c r="E504" s="13">
        <v>0</v>
      </c>
      <c r="F504" s="14">
        <v>6.1980000000000004</v>
      </c>
      <c r="G504" s="12">
        <v>-6.1980000000000004</v>
      </c>
      <c r="H504" s="12">
        <v>6.1980000000000004</v>
      </c>
      <c r="K504">
        <v>0</v>
      </c>
      <c r="L504">
        <v>0</v>
      </c>
      <c r="M504">
        <v>1</v>
      </c>
      <c r="N504" s="17" t="s">
        <v>1354</v>
      </c>
    </row>
    <row r="505" spans="1:14" x14ac:dyDescent="0.3">
      <c r="A505">
        <v>24364</v>
      </c>
      <c r="B505">
        <v>2001</v>
      </c>
      <c r="C505" t="s">
        <v>848</v>
      </c>
      <c r="D505">
        <v>46</v>
      </c>
      <c r="E505" s="13">
        <v>0</v>
      </c>
      <c r="F505" s="14">
        <v>6.1989999999999998</v>
      </c>
      <c r="G505" s="12">
        <v>-6.1989999999999998</v>
      </c>
      <c r="H505" s="12">
        <v>6.1989999999999998</v>
      </c>
      <c r="K505">
        <v>0</v>
      </c>
      <c r="L505">
        <v>0</v>
      </c>
      <c r="M505">
        <v>1</v>
      </c>
      <c r="N505" s="17" t="s">
        <v>1354</v>
      </c>
    </row>
    <row r="506" spans="1:14" x14ac:dyDescent="0.3">
      <c r="A506">
        <v>23050</v>
      </c>
      <c r="B506">
        <v>1999</v>
      </c>
      <c r="C506" t="s">
        <v>848</v>
      </c>
      <c r="D506">
        <v>46</v>
      </c>
      <c r="E506" s="13">
        <v>0</v>
      </c>
      <c r="F506" s="14">
        <v>6.2039999999999997</v>
      </c>
      <c r="G506" s="12">
        <v>-6.2039999999999997</v>
      </c>
      <c r="H506" s="12">
        <v>6.2039999999999997</v>
      </c>
      <c r="K506">
        <v>0</v>
      </c>
      <c r="L506">
        <v>0</v>
      </c>
      <c r="M506">
        <v>1</v>
      </c>
      <c r="N506" s="17" t="s">
        <v>1354</v>
      </c>
    </row>
    <row r="507" spans="1:14" x14ac:dyDescent="0.3">
      <c r="A507">
        <v>22393</v>
      </c>
      <c r="B507">
        <v>1998</v>
      </c>
      <c r="C507" t="s">
        <v>848</v>
      </c>
      <c r="D507">
        <v>46</v>
      </c>
      <c r="E507" s="13">
        <v>0</v>
      </c>
      <c r="F507" s="14">
        <v>6.21</v>
      </c>
      <c r="G507" s="12">
        <v>-6.21</v>
      </c>
      <c r="H507" s="12">
        <v>6.21</v>
      </c>
      <c r="K507">
        <v>0</v>
      </c>
      <c r="L507">
        <v>0</v>
      </c>
      <c r="M507">
        <v>1</v>
      </c>
      <c r="N507" s="17" t="s">
        <v>1354</v>
      </c>
    </row>
    <row r="508" spans="1:14" x14ac:dyDescent="0.3">
      <c r="A508">
        <v>19775</v>
      </c>
      <c r="B508">
        <v>1994</v>
      </c>
      <c r="C508" t="s">
        <v>848</v>
      </c>
      <c r="D508">
        <v>46</v>
      </c>
      <c r="E508" s="13">
        <v>0</v>
      </c>
      <c r="F508" s="14">
        <v>6.2130000000000001</v>
      </c>
      <c r="G508" s="12">
        <v>-6.2130000000000001</v>
      </c>
      <c r="H508" s="12">
        <v>6.2130000000000001</v>
      </c>
      <c r="K508">
        <v>0</v>
      </c>
      <c r="L508">
        <v>0</v>
      </c>
      <c r="M508">
        <v>1</v>
      </c>
      <c r="N508" s="17" t="s">
        <v>1354</v>
      </c>
    </row>
    <row r="509" spans="1:14" x14ac:dyDescent="0.3">
      <c r="A509">
        <v>19122</v>
      </c>
      <c r="B509">
        <v>1993</v>
      </c>
      <c r="C509" t="s">
        <v>848</v>
      </c>
      <c r="D509">
        <v>46</v>
      </c>
      <c r="E509" s="13">
        <v>0</v>
      </c>
      <c r="F509" s="14">
        <v>6.23</v>
      </c>
      <c r="G509" s="12">
        <v>-6.23</v>
      </c>
      <c r="H509" s="12">
        <v>6.23</v>
      </c>
      <c r="K509">
        <v>0</v>
      </c>
      <c r="L509">
        <v>0</v>
      </c>
      <c r="M509">
        <v>1</v>
      </c>
      <c r="N509" s="17" t="s">
        <v>1354</v>
      </c>
    </row>
    <row r="510" spans="1:14" x14ac:dyDescent="0.3">
      <c r="A510">
        <v>5403</v>
      </c>
      <c r="B510">
        <v>1972</v>
      </c>
      <c r="C510" t="s">
        <v>848</v>
      </c>
      <c r="D510">
        <v>46</v>
      </c>
      <c r="E510" s="13">
        <v>0</v>
      </c>
      <c r="F510" s="14">
        <v>6.2329999999999997</v>
      </c>
      <c r="G510" s="12">
        <v>-6.2329999999999997</v>
      </c>
      <c r="H510" s="12">
        <v>6.2329999999999997</v>
      </c>
      <c r="K510">
        <v>0</v>
      </c>
      <c r="L510">
        <v>0</v>
      </c>
      <c r="M510">
        <v>1</v>
      </c>
      <c r="N510" s="17" t="s">
        <v>1354</v>
      </c>
    </row>
    <row r="511" spans="1:14" x14ac:dyDescent="0.3">
      <c r="A511">
        <v>6703</v>
      </c>
      <c r="B511">
        <v>1974</v>
      </c>
      <c r="C511" t="s">
        <v>848</v>
      </c>
      <c r="D511">
        <v>46</v>
      </c>
      <c r="E511" s="13">
        <v>0</v>
      </c>
      <c r="F511" s="14">
        <v>6.2380000000000004</v>
      </c>
      <c r="G511" s="12">
        <v>-6.2380000000000004</v>
      </c>
      <c r="H511" s="12">
        <v>6.2380000000000004</v>
      </c>
      <c r="K511">
        <v>0</v>
      </c>
      <c r="L511">
        <v>0</v>
      </c>
      <c r="M511">
        <v>1</v>
      </c>
      <c r="N511" s="17" t="s">
        <v>1354</v>
      </c>
    </row>
    <row r="512" spans="1:14" x14ac:dyDescent="0.3">
      <c r="A512">
        <v>16498</v>
      </c>
      <c r="B512">
        <v>1989</v>
      </c>
      <c r="C512" t="s">
        <v>848</v>
      </c>
      <c r="D512">
        <v>46</v>
      </c>
      <c r="E512" s="13">
        <v>0</v>
      </c>
      <c r="F512" s="14">
        <v>6.24</v>
      </c>
      <c r="G512" s="12">
        <v>-6.24</v>
      </c>
      <c r="H512" s="12">
        <v>6.24</v>
      </c>
      <c r="K512">
        <v>0</v>
      </c>
      <c r="L512">
        <v>0</v>
      </c>
      <c r="M512">
        <v>1</v>
      </c>
      <c r="N512" s="17" t="s">
        <v>1354</v>
      </c>
    </row>
    <row r="513" spans="1:14" x14ac:dyDescent="0.3">
      <c r="A513">
        <v>17155</v>
      </c>
      <c r="B513">
        <v>1990</v>
      </c>
      <c r="C513" t="s">
        <v>848</v>
      </c>
      <c r="D513">
        <v>46</v>
      </c>
      <c r="E513" s="13">
        <v>0</v>
      </c>
      <c r="F513" s="14">
        <v>6.2439999999999998</v>
      </c>
      <c r="G513" s="12">
        <v>-6.2439999999999998</v>
      </c>
      <c r="H513" s="12">
        <v>6.2439999999999998</v>
      </c>
      <c r="K513">
        <v>0</v>
      </c>
      <c r="L513">
        <v>0</v>
      </c>
      <c r="M513">
        <v>1</v>
      </c>
      <c r="N513" s="17" t="s">
        <v>1354</v>
      </c>
    </row>
    <row r="514" spans="1:14" x14ac:dyDescent="0.3">
      <c r="A514">
        <v>4753</v>
      </c>
      <c r="B514">
        <v>1971</v>
      </c>
      <c r="C514" t="s">
        <v>848</v>
      </c>
      <c r="D514">
        <v>46</v>
      </c>
      <c r="E514" s="13">
        <v>0</v>
      </c>
      <c r="F514" s="14">
        <v>6.2450000000000001</v>
      </c>
      <c r="G514" s="12">
        <v>-6.2450000000000001</v>
      </c>
      <c r="H514" s="12">
        <v>6.2450000000000001</v>
      </c>
      <c r="K514">
        <v>0</v>
      </c>
      <c r="L514">
        <v>0</v>
      </c>
      <c r="M514">
        <v>1</v>
      </c>
      <c r="N514" s="17" t="s">
        <v>1354</v>
      </c>
    </row>
    <row r="515" spans="1:14" x14ac:dyDescent="0.3">
      <c r="A515">
        <v>17812</v>
      </c>
      <c r="B515">
        <v>1991</v>
      </c>
      <c r="C515" t="s">
        <v>848</v>
      </c>
      <c r="D515">
        <v>46</v>
      </c>
      <c r="E515" s="13">
        <v>0</v>
      </c>
      <c r="F515" s="14">
        <v>6.2460000000000004</v>
      </c>
      <c r="G515" s="12">
        <v>-6.2460000000000004</v>
      </c>
      <c r="H515" s="12">
        <v>6.2460000000000004</v>
      </c>
      <c r="K515">
        <v>0</v>
      </c>
      <c r="L515">
        <v>0</v>
      </c>
      <c r="M515">
        <v>1</v>
      </c>
      <c r="N515" s="17" t="s">
        <v>1354</v>
      </c>
    </row>
    <row r="516" spans="1:14" x14ac:dyDescent="0.3">
      <c r="A516">
        <v>13878</v>
      </c>
      <c r="B516">
        <v>1985</v>
      </c>
      <c r="C516" t="s">
        <v>848</v>
      </c>
      <c r="D516">
        <v>46</v>
      </c>
      <c r="E516" s="13">
        <v>0</v>
      </c>
      <c r="F516" s="14">
        <v>6.2469999999999999</v>
      </c>
      <c r="G516" s="12">
        <v>-6.2469999999999999</v>
      </c>
      <c r="H516" s="12">
        <v>6.2469999999999999</v>
      </c>
      <c r="K516">
        <v>0</v>
      </c>
      <c r="L516">
        <v>0</v>
      </c>
      <c r="M516">
        <v>1</v>
      </c>
      <c r="N516" s="17" t="s">
        <v>1354</v>
      </c>
    </row>
    <row r="517" spans="1:14" x14ac:dyDescent="0.3">
      <c r="A517">
        <v>8653</v>
      </c>
      <c r="B517">
        <v>1977</v>
      </c>
      <c r="C517" t="s">
        <v>848</v>
      </c>
      <c r="D517">
        <v>46</v>
      </c>
      <c r="E517" s="13">
        <v>0</v>
      </c>
      <c r="F517" s="14">
        <v>6.2489999999999997</v>
      </c>
      <c r="G517" s="12">
        <v>-6.2489999999999997</v>
      </c>
      <c r="H517" s="12">
        <v>6.2489999999999997</v>
      </c>
      <c r="K517">
        <v>0</v>
      </c>
      <c r="L517">
        <v>0</v>
      </c>
      <c r="M517">
        <v>1</v>
      </c>
      <c r="N517" s="17" t="s">
        <v>1354</v>
      </c>
    </row>
    <row r="518" spans="1:14" x14ac:dyDescent="0.3">
      <c r="A518">
        <v>7353</v>
      </c>
      <c r="B518">
        <v>1975</v>
      </c>
      <c r="C518" t="s">
        <v>848</v>
      </c>
      <c r="D518">
        <v>46</v>
      </c>
      <c r="E518" s="13">
        <v>0</v>
      </c>
      <c r="F518" s="14">
        <v>6.25</v>
      </c>
      <c r="G518" s="12">
        <v>-6.25</v>
      </c>
      <c r="H518" s="12">
        <v>6.25</v>
      </c>
      <c r="K518">
        <v>0</v>
      </c>
      <c r="L518">
        <v>0</v>
      </c>
      <c r="M518">
        <v>1</v>
      </c>
      <c r="N518" s="17" t="s">
        <v>1354</v>
      </c>
    </row>
    <row r="519" spans="1:14" x14ac:dyDescent="0.3">
      <c r="A519">
        <v>8003</v>
      </c>
      <c r="B519">
        <v>1976</v>
      </c>
      <c r="C519" t="s">
        <v>848</v>
      </c>
      <c r="D519">
        <v>46</v>
      </c>
      <c r="E519" s="13">
        <v>0</v>
      </c>
      <c r="F519" s="14">
        <v>6.2510000000000003</v>
      </c>
      <c r="G519" s="12">
        <v>-6.2510000000000003</v>
      </c>
      <c r="H519" s="12">
        <v>6.2510000000000003</v>
      </c>
      <c r="K519">
        <v>0</v>
      </c>
      <c r="L519">
        <v>0</v>
      </c>
      <c r="M519">
        <v>1</v>
      </c>
      <c r="N519" s="17" t="s">
        <v>1354</v>
      </c>
    </row>
    <row r="520" spans="1:14" x14ac:dyDescent="0.3">
      <c r="A520">
        <v>4103</v>
      </c>
      <c r="B520">
        <v>1970</v>
      </c>
      <c r="C520" t="s">
        <v>848</v>
      </c>
      <c r="D520">
        <v>46</v>
      </c>
      <c r="E520" s="13">
        <v>0</v>
      </c>
      <c r="F520" s="14">
        <v>6.2519999999999998</v>
      </c>
      <c r="G520" s="12">
        <v>-6.2519999999999998</v>
      </c>
      <c r="H520" s="12">
        <v>6.2519999999999998</v>
      </c>
      <c r="K520">
        <v>0</v>
      </c>
      <c r="L520">
        <v>0</v>
      </c>
      <c r="M520">
        <v>1</v>
      </c>
      <c r="N520" s="17" t="s">
        <v>1354</v>
      </c>
    </row>
    <row r="521" spans="1:14" x14ac:dyDescent="0.3">
      <c r="A521">
        <v>10603</v>
      </c>
      <c r="B521">
        <v>1980</v>
      </c>
      <c r="C521" t="s">
        <v>848</v>
      </c>
      <c r="D521">
        <v>46</v>
      </c>
      <c r="E521" s="13">
        <v>0</v>
      </c>
      <c r="F521" s="14">
        <v>6.2539999999999996</v>
      </c>
      <c r="G521" s="12">
        <v>-6.2539999999999996</v>
      </c>
      <c r="H521" s="12">
        <v>6.2539999999999996</v>
      </c>
      <c r="K521">
        <v>0</v>
      </c>
      <c r="L521">
        <v>0</v>
      </c>
      <c r="M521">
        <v>1</v>
      </c>
      <c r="N521" s="17" t="s">
        <v>1354</v>
      </c>
    </row>
    <row r="522" spans="1:14" x14ac:dyDescent="0.3">
      <c r="A522">
        <v>12568</v>
      </c>
      <c r="B522">
        <v>1983</v>
      </c>
      <c r="C522" t="s">
        <v>848</v>
      </c>
      <c r="D522">
        <v>46</v>
      </c>
      <c r="E522" s="13">
        <v>0</v>
      </c>
      <c r="F522" s="14">
        <v>6.2549999999999999</v>
      </c>
      <c r="G522" s="12">
        <v>-6.2549999999999999</v>
      </c>
      <c r="H522" s="12">
        <v>6.2549999999999999</v>
      </c>
      <c r="K522">
        <v>0</v>
      </c>
      <c r="L522">
        <v>0</v>
      </c>
      <c r="M522">
        <v>1</v>
      </c>
      <c r="N522" s="17" t="s">
        <v>1354</v>
      </c>
    </row>
    <row r="523" spans="1:14" x14ac:dyDescent="0.3">
      <c r="A523">
        <v>14533</v>
      </c>
      <c r="B523">
        <v>1986</v>
      </c>
      <c r="C523" t="s">
        <v>848</v>
      </c>
      <c r="D523">
        <v>46</v>
      </c>
      <c r="E523" s="13">
        <v>0</v>
      </c>
      <c r="F523" s="14">
        <v>6.2569999999999997</v>
      </c>
      <c r="G523" s="12">
        <v>-6.2569999999999997</v>
      </c>
      <c r="H523" s="12">
        <v>6.2569999999999997</v>
      </c>
      <c r="K523">
        <v>0</v>
      </c>
      <c r="L523">
        <v>0</v>
      </c>
      <c r="M523">
        <v>1</v>
      </c>
      <c r="N523" s="17" t="s">
        <v>1354</v>
      </c>
    </row>
    <row r="524" spans="1:14" x14ac:dyDescent="0.3">
      <c r="A524">
        <v>9953</v>
      </c>
      <c r="B524">
        <v>1979</v>
      </c>
      <c r="C524" t="s">
        <v>848</v>
      </c>
      <c r="D524">
        <v>46</v>
      </c>
      <c r="E524" s="13">
        <v>0</v>
      </c>
      <c r="F524" s="14">
        <v>6.258</v>
      </c>
      <c r="G524" s="12">
        <v>-6.258</v>
      </c>
      <c r="H524" s="12">
        <v>6.258</v>
      </c>
      <c r="K524">
        <v>0</v>
      </c>
      <c r="L524">
        <v>0</v>
      </c>
      <c r="M524">
        <v>1</v>
      </c>
      <c r="N524" s="17" t="s">
        <v>1354</v>
      </c>
    </row>
    <row r="525" spans="1:14" x14ac:dyDescent="0.3">
      <c r="A525">
        <v>3553</v>
      </c>
      <c r="B525">
        <v>1969</v>
      </c>
      <c r="C525" t="s">
        <v>848</v>
      </c>
      <c r="D525">
        <v>46</v>
      </c>
      <c r="E525" s="13">
        <v>0</v>
      </c>
      <c r="F525" s="14">
        <v>6.2590000000000003</v>
      </c>
      <c r="G525" s="12">
        <v>-6.2590000000000003</v>
      </c>
      <c r="H525" s="12">
        <v>6.2590000000000003</v>
      </c>
      <c r="K525">
        <v>0</v>
      </c>
      <c r="L525">
        <v>0</v>
      </c>
      <c r="M525">
        <v>1</v>
      </c>
      <c r="N525" s="17" t="s">
        <v>1354</v>
      </c>
    </row>
    <row r="526" spans="1:14" x14ac:dyDescent="0.3">
      <c r="A526">
        <v>3186</v>
      </c>
      <c r="B526">
        <v>1968</v>
      </c>
      <c r="C526" t="s">
        <v>848</v>
      </c>
      <c r="D526">
        <v>46</v>
      </c>
      <c r="E526" s="13">
        <v>0</v>
      </c>
      <c r="F526" s="14">
        <v>6.2629999999999999</v>
      </c>
      <c r="G526" s="12">
        <v>-6.2629999999999999</v>
      </c>
      <c r="H526" s="12">
        <v>6.2629999999999999</v>
      </c>
      <c r="K526">
        <v>0</v>
      </c>
      <c r="L526">
        <v>0</v>
      </c>
      <c r="M526">
        <v>1</v>
      </c>
      <c r="N526" s="17" t="s">
        <v>1354</v>
      </c>
    </row>
    <row r="527" spans="1:14" x14ac:dyDescent="0.3">
      <c r="A527">
        <v>1351</v>
      </c>
      <c r="B527">
        <v>1963</v>
      </c>
      <c r="C527" t="s">
        <v>848</v>
      </c>
      <c r="D527">
        <v>46</v>
      </c>
      <c r="E527" s="13">
        <v>0</v>
      </c>
      <c r="F527" s="14">
        <v>6.266</v>
      </c>
      <c r="G527" s="12">
        <v>-6.266</v>
      </c>
      <c r="H527" s="12">
        <v>6.266</v>
      </c>
      <c r="K527">
        <v>0</v>
      </c>
      <c r="L527">
        <v>0</v>
      </c>
      <c r="M527">
        <v>1</v>
      </c>
      <c r="N527" s="17" t="s">
        <v>1354</v>
      </c>
    </row>
    <row r="528" spans="1:14" x14ac:dyDescent="0.3">
      <c r="A528">
        <v>250</v>
      </c>
      <c r="B528">
        <v>1960</v>
      </c>
      <c r="C528" t="s">
        <v>848</v>
      </c>
      <c r="D528">
        <v>46</v>
      </c>
      <c r="E528" s="13">
        <v>0</v>
      </c>
      <c r="F528" s="14">
        <v>6.2670000000000003</v>
      </c>
      <c r="G528" s="12">
        <v>-6.2670000000000003</v>
      </c>
      <c r="H528" s="12">
        <v>6.2670000000000003</v>
      </c>
      <c r="K528">
        <v>0</v>
      </c>
      <c r="L528">
        <v>0</v>
      </c>
      <c r="M528">
        <v>1</v>
      </c>
      <c r="N528" s="17" t="s">
        <v>1354</v>
      </c>
    </row>
    <row r="529" spans="1:14" x14ac:dyDescent="0.3">
      <c r="A529">
        <v>617</v>
      </c>
      <c r="B529">
        <v>1961</v>
      </c>
      <c r="C529" t="s">
        <v>848</v>
      </c>
      <c r="D529">
        <v>46</v>
      </c>
      <c r="E529" s="13">
        <v>0</v>
      </c>
      <c r="F529" s="14">
        <v>6.2679999999999998</v>
      </c>
      <c r="G529" s="12">
        <v>-6.2679999999999998</v>
      </c>
      <c r="H529" s="12">
        <v>6.2679999999999998</v>
      </c>
      <c r="K529">
        <v>0</v>
      </c>
      <c r="L529">
        <v>0</v>
      </c>
      <c r="M529">
        <v>1</v>
      </c>
      <c r="N529" s="17" t="s">
        <v>1354</v>
      </c>
    </row>
    <row r="530" spans="1:14" x14ac:dyDescent="0.3">
      <c r="A530">
        <v>5659</v>
      </c>
      <c r="B530">
        <v>1973</v>
      </c>
      <c r="C530" t="s">
        <v>92</v>
      </c>
      <c r="D530">
        <v>47</v>
      </c>
      <c r="E530" s="13">
        <v>0</v>
      </c>
      <c r="F530" s="14">
        <v>0.96</v>
      </c>
      <c r="G530" s="12">
        <v>-0.96</v>
      </c>
      <c r="H530" s="12">
        <v>0.96</v>
      </c>
      <c r="K530">
        <v>0</v>
      </c>
      <c r="L530">
        <v>0</v>
      </c>
      <c r="M530">
        <v>1</v>
      </c>
      <c r="N530" s="17" t="s">
        <v>1335</v>
      </c>
    </row>
    <row r="531" spans="1:14" x14ac:dyDescent="0.3">
      <c r="A531">
        <v>5009</v>
      </c>
      <c r="B531">
        <v>1972</v>
      </c>
      <c r="C531" t="s">
        <v>92</v>
      </c>
      <c r="D531">
        <v>47</v>
      </c>
      <c r="E531" s="13">
        <v>0</v>
      </c>
      <c r="F531" s="14">
        <v>1.01</v>
      </c>
      <c r="G531" s="12">
        <v>-1.01</v>
      </c>
      <c r="H531" s="12">
        <v>1.01</v>
      </c>
      <c r="K531">
        <v>0</v>
      </c>
      <c r="L531">
        <v>0</v>
      </c>
      <c r="M531">
        <v>1</v>
      </c>
      <c r="N531" s="17" t="s">
        <v>1335</v>
      </c>
    </row>
    <row r="532" spans="1:14" x14ac:dyDescent="0.3">
      <c r="A532">
        <v>4359</v>
      </c>
      <c r="B532">
        <v>1971</v>
      </c>
      <c r="C532" t="s">
        <v>92</v>
      </c>
      <c r="D532">
        <v>47</v>
      </c>
      <c r="E532" s="13">
        <v>0</v>
      </c>
      <c r="F532" s="14">
        <v>1.2</v>
      </c>
      <c r="G532" s="12">
        <v>-1.2</v>
      </c>
      <c r="H532" s="12">
        <v>1.2</v>
      </c>
      <c r="K532">
        <v>0</v>
      </c>
      <c r="L532">
        <v>0</v>
      </c>
      <c r="M532">
        <v>1</v>
      </c>
      <c r="N532" s="17" t="s">
        <v>1335</v>
      </c>
    </row>
    <row r="533" spans="1:14" x14ac:dyDescent="0.3">
      <c r="A533">
        <v>3709</v>
      </c>
      <c r="B533">
        <v>1970</v>
      </c>
      <c r="C533" t="s">
        <v>92</v>
      </c>
      <c r="D533">
        <v>47</v>
      </c>
      <c r="E533" s="13">
        <v>0</v>
      </c>
      <c r="F533" s="14">
        <v>1.27</v>
      </c>
      <c r="G533" s="12">
        <v>-1.27</v>
      </c>
      <c r="H533" s="12">
        <v>1.27</v>
      </c>
      <c r="K533">
        <v>0</v>
      </c>
      <c r="L533">
        <v>0</v>
      </c>
      <c r="M533">
        <v>1</v>
      </c>
      <c r="N533" s="17" t="s">
        <v>1335</v>
      </c>
    </row>
    <row r="534" spans="1:14" x14ac:dyDescent="0.3">
      <c r="A534">
        <v>6309</v>
      </c>
      <c r="B534">
        <v>1974</v>
      </c>
      <c r="C534" t="s">
        <v>92</v>
      </c>
      <c r="D534">
        <v>47</v>
      </c>
      <c r="E534" s="13">
        <v>0</v>
      </c>
      <c r="F534" s="14">
        <v>1.37</v>
      </c>
      <c r="G534" s="12">
        <v>-1.37</v>
      </c>
      <c r="H534" s="12">
        <v>1.37</v>
      </c>
      <c r="K534">
        <v>0</v>
      </c>
      <c r="L534">
        <v>0</v>
      </c>
      <c r="M534">
        <v>1</v>
      </c>
      <c r="N534" s="17" t="s">
        <v>1335</v>
      </c>
    </row>
    <row r="535" spans="1:14" x14ac:dyDescent="0.3">
      <c r="A535">
        <v>7609</v>
      </c>
      <c r="B535">
        <v>1976</v>
      </c>
      <c r="C535" t="s">
        <v>92</v>
      </c>
      <c r="D535">
        <v>47</v>
      </c>
      <c r="E535" s="13">
        <v>0</v>
      </c>
      <c r="F535" s="14">
        <v>2.0499999999999998</v>
      </c>
      <c r="G535" s="12">
        <v>-2.0499999999999998</v>
      </c>
      <c r="H535" s="12">
        <v>2.0499999999999998</v>
      </c>
      <c r="K535">
        <v>0</v>
      </c>
      <c r="L535">
        <v>0</v>
      </c>
      <c r="M535">
        <v>1</v>
      </c>
      <c r="N535" s="17" t="s">
        <v>1335</v>
      </c>
    </row>
    <row r="536" spans="1:14" x14ac:dyDescent="0.3">
      <c r="A536">
        <v>20690</v>
      </c>
      <c r="B536">
        <v>1996</v>
      </c>
      <c r="C536" t="s">
        <v>92</v>
      </c>
      <c r="D536">
        <v>47</v>
      </c>
      <c r="E536" s="13">
        <v>0</v>
      </c>
      <c r="F536" s="14">
        <v>2.2000000000000002</v>
      </c>
      <c r="G536" s="12">
        <v>-2.2000000000000002</v>
      </c>
      <c r="H536" s="12">
        <v>2.2000000000000002</v>
      </c>
      <c r="K536">
        <v>0</v>
      </c>
      <c r="L536">
        <v>0</v>
      </c>
      <c r="M536">
        <v>1</v>
      </c>
      <c r="N536" s="17" t="s">
        <v>1335</v>
      </c>
    </row>
    <row r="537" spans="1:14" x14ac:dyDescent="0.3">
      <c r="A537">
        <v>9559</v>
      </c>
      <c r="B537">
        <v>1979</v>
      </c>
      <c r="C537" t="s">
        <v>92</v>
      </c>
      <c r="D537">
        <v>47</v>
      </c>
      <c r="E537" s="13">
        <v>0</v>
      </c>
      <c r="F537" s="14">
        <v>2.2599999999999998</v>
      </c>
      <c r="G537" s="12">
        <v>-2.2599999999999998</v>
      </c>
      <c r="H537" s="12">
        <v>2.2599999999999998</v>
      </c>
      <c r="K537">
        <v>0</v>
      </c>
      <c r="L537">
        <v>0</v>
      </c>
      <c r="M537">
        <v>1</v>
      </c>
      <c r="N537" s="17" t="s">
        <v>1335</v>
      </c>
    </row>
    <row r="538" spans="1:14" x14ac:dyDescent="0.3">
      <c r="A538">
        <v>8259</v>
      </c>
      <c r="B538">
        <v>1977</v>
      </c>
      <c r="C538" t="s">
        <v>92</v>
      </c>
      <c r="D538">
        <v>47</v>
      </c>
      <c r="E538" s="13">
        <v>0</v>
      </c>
      <c r="F538" s="14">
        <v>2.3199999999999998</v>
      </c>
      <c r="G538" s="12">
        <v>-2.3199999999999998</v>
      </c>
      <c r="H538" s="12">
        <v>2.3199999999999998</v>
      </c>
      <c r="K538">
        <v>0</v>
      </c>
      <c r="L538">
        <v>0</v>
      </c>
      <c r="M538">
        <v>1</v>
      </c>
      <c r="N538" s="17" t="s">
        <v>1335</v>
      </c>
    </row>
    <row r="539" spans="1:14" x14ac:dyDescent="0.3">
      <c r="A539">
        <v>6959</v>
      </c>
      <c r="B539">
        <v>1975</v>
      </c>
      <c r="C539" t="s">
        <v>92</v>
      </c>
      <c r="D539">
        <v>47</v>
      </c>
      <c r="E539" s="13">
        <v>0</v>
      </c>
      <c r="F539" s="14">
        <v>2.37</v>
      </c>
      <c r="G539" s="12">
        <v>-2.37</v>
      </c>
      <c r="H539" s="12">
        <v>2.37</v>
      </c>
      <c r="K539">
        <v>0</v>
      </c>
      <c r="L539">
        <v>0</v>
      </c>
      <c r="M539">
        <v>1</v>
      </c>
      <c r="N539" s="17" t="s">
        <v>1335</v>
      </c>
    </row>
    <row r="540" spans="1:14" x14ac:dyDescent="0.3">
      <c r="A540">
        <v>19384</v>
      </c>
      <c r="B540">
        <v>1994</v>
      </c>
      <c r="C540" t="s">
        <v>92</v>
      </c>
      <c r="D540">
        <v>47</v>
      </c>
      <c r="E540" s="13">
        <v>0</v>
      </c>
      <c r="F540" s="14">
        <v>2.46</v>
      </c>
      <c r="G540" s="12">
        <v>-2.46</v>
      </c>
      <c r="H540" s="12">
        <v>2.46</v>
      </c>
      <c r="K540">
        <v>0</v>
      </c>
      <c r="L540">
        <v>0</v>
      </c>
      <c r="M540">
        <v>1</v>
      </c>
      <c r="N540" s="17" t="s">
        <v>1335</v>
      </c>
    </row>
    <row r="541" spans="1:14" x14ac:dyDescent="0.3">
      <c r="A541">
        <v>11519</v>
      </c>
      <c r="B541">
        <v>1982</v>
      </c>
      <c r="C541" t="s">
        <v>92</v>
      </c>
      <c r="D541">
        <v>47</v>
      </c>
      <c r="E541" s="13">
        <v>0</v>
      </c>
      <c r="F541" s="14">
        <v>2.4900000000000002</v>
      </c>
      <c r="G541" s="12">
        <v>-2.4900000000000002</v>
      </c>
      <c r="H541" s="12">
        <v>2.4900000000000002</v>
      </c>
      <c r="K541">
        <v>0</v>
      </c>
      <c r="L541">
        <v>0</v>
      </c>
      <c r="M541">
        <v>1</v>
      </c>
      <c r="N541" s="17" t="s">
        <v>1335</v>
      </c>
    </row>
    <row r="542" spans="1:14" x14ac:dyDescent="0.3">
      <c r="A542">
        <v>10209</v>
      </c>
      <c r="B542">
        <v>1980</v>
      </c>
      <c r="C542" t="s">
        <v>92</v>
      </c>
      <c r="D542">
        <v>47</v>
      </c>
      <c r="E542" s="13">
        <v>0</v>
      </c>
      <c r="F542" s="14">
        <v>2.54</v>
      </c>
      <c r="G542" s="12">
        <v>-2.54</v>
      </c>
      <c r="H542" s="12">
        <v>2.54</v>
      </c>
      <c r="K542">
        <v>0</v>
      </c>
      <c r="L542">
        <v>0</v>
      </c>
      <c r="M542">
        <v>1</v>
      </c>
      <c r="N542" s="17" t="s">
        <v>1335</v>
      </c>
    </row>
    <row r="543" spans="1:14" x14ac:dyDescent="0.3">
      <c r="A543">
        <v>10864</v>
      </c>
      <c r="B543">
        <v>1981</v>
      </c>
      <c r="C543" t="s">
        <v>92</v>
      </c>
      <c r="D543">
        <v>47</v>
      </c>
      <c r="E543" s="13">
        <v>0</v>
      </c>
      <c r="F543" s="14">
        <v>2.5499999999999998</v>
      </c>
      <c r="G543" s="12">
        <v>-2.5499999999999998</v>
      </c>
      <c r="H543" s="12">
        <v>2.5499999999999998</v>
      </c>
      <c r="K543">
        <v>0</v>
      </c>
      <c r="L543">
        <v>0</v>
      </c>
      <c r="M543">
        <v>1</v>
      </c>
      <c r="N543" s="17" t="s">
        <v>1335</v>
      </c>
    </row>
    <row r="544" spans="1:14" x14ac:dyDescent="0.3">
      <c r="A544">
        <v>14139</v>
      </c>
      <c r="B544">
        <v>1986</v>
      </c>
      <c r="C544" t="s">
        <v>92</v>
      </c>
      <c r="D544">
        <v>47</v>
      </c>
      <c r="E544" s="13">
        <v>0</v>
      </c>
      <c r="F544" s="14">
        <v>2.63</v>
      </c>
      <c r="G544" s="12">
        <v>-2.63</v>
      </c>
      <c r="H544" s="12">
        <v>2.63</v>
      </c>
      <c r="K544">
        <v>0</v>
      </c>
      <c r="L544">
        <v>0</v>
      </c>
      <c r="M544">
        <v>1</v>
      </c>
      <c r="N544" s="17" t="s">
        <v>1335</v>
      </c>
    </row>
    <row r="545" spans="1:14" x14ac:dyDescent="0.3">
      <c r="A545">
        <v>21343</v>
      </c>
      <c r="B545">
        <v>1997</v>
      </c>
      <c r="C545" t="s">
        <v>92</v>
      </c>
      <c r="D545">
        <v>47</v>
      </c>
      <c r="E545" s="13">
        <v>0</v>
      </c>
      <c r="F545" s="14">
        <v>2.64</v>
      </c>
      <c r="G545" s="12">
        <v>-2.64</v>
      </c>
      <c r="H545" s="12">
        <v>2.64</v>
      </c>
      <c r="K545">
        <v>0</v>
      </c>
      <c r="L545">
        <v>0</v>
      </c>
      <c r="M545">
        <v>1</v>
      </c>
      <c r="N545" s="17" t="s">
        <v>1335</v>
      </c>
    </row>
    <row r="546" spans="1:14" x14ac:dyDescent="0.3">
      <c r="A546">
        <v>12829</v>
      </c>
      <c r="B546">
        <v>1984</v>
      </c>
      <c r="C546" t="s">
        <v>92</v>
      </c>
      <c r="D546">
        <v>47</v>
      </c>
      <c r="E546" s="13">
        <v>0</v>
      </c>
      <c r="F546" s="14">
        <v>2.68</v>
      </c>
      <c r="G546" s="12">
        <v>-2.68</v>
      </c>
      <c r="H546" s="12">
        <v>2.68</v>
      </c>
      <c r="K546">
        <v>0</v>
      </c>
      <c r="L546">
        <v>0</v>
      </c>
      <c r="M546">
        <v>1</v>
      </c>
      <c r="N546" s="17" t="s">
        <v>1335</v>
      </c>
    </row>
    <row r="547" spans="1:14" x14ac:dyDescent="0.3">
      <c r="A547">
        <v>20037</v>
      </c>
      <c r="B547">
        <v>1995</v>
      </c>
      <c r="C547" t="s">
        <v>92</v>
      </c>
      <c r="D547">
        <v>47</v>
      </c>
      <c r="E547" s="13">
        <v>0</v>
      </c>
      <c r="F547" s="14">
        <v>2.71</v>
      </c>
      <c r="G547" s="12">
        <v>-2.71</v>
      </c>
      <c r="H547" s="12">
        <v>2.71</v>
      </c>
      <c r="K547">
        <v>0</v>
      </c>
      <c r="L547">
        <v>0</v>
      </c>
      <c r="M547">
        <v>1</v>
      </c>
      <c r="N547" s="17" t="s">
        <v>1335</v>
      </c>
    </row>
    <row r="548" spans="1:14" x14ac:dyDescent="0.3">
      <c r="A548">
        <v>12174</v>
      </c>
      <c r="B548">
        <v>1983</v>
      </c>
      <c r="C548" t="s">
        <v>92</v>
      </c>
      <c r="D548">
        <v>47</v>
      </c>
      <c r="E548" s="13">
        <v>0</v>
      </c>
      <c r="F548" s="14">
        <v>2.76</v>
      </c>
      <c r="G548" s="12">
        <v>-2.76</v>
      </c>
      <c r="H548" s="12">
        <v>2.76</v>
      </c>
      <c r="K548">
        <v>0</v>
      </c>
      <c r="L548">
        <v>0</v>
      </c>
      <c r="M548">
        <v>1</v>
      </c>
      <c r="N548" s="17" t="s">
        <v>1335</v>
      </c>
    </row>
    <row r="549" spans="1:14" x14ac:dyDescent="0.3">
      <c r="A549">
        <v>18074</v>
      </c>
      <c r="B549">
        <v>1992</v>
      </c>
      <c r="C549" t="s">
        <v>92</v>
      </c>
      <c r="D549">
        <v>47</v>
      </c>
      <c r="E549" s="13">
        <v>0</v>
      </c>
      <c r="F549" s="14">
        <v>2.78</v>
      </c>
      <c r="G549" s="12">
        <v>-2.78</v>
      </c>
      <c r="H549" s="12">
        <v>2.78</v>
      </c>
      <c r="K549">
        <v>0</v>
      </c>
      <c r="L549">
        <v>0</v>
      </c>
      <c r="M549">
        <v>1</v>
      </c>
      <c r="N549" s="17" t="s">
        <v>1335</v>
      </c>
    </row>
    <row r="550" spans="1:14" x14ac:dyDescent="0.3">
      <c r="A550">
        <v>15449</v>
      </c>
      <c r="B550">
        <v>1988</v>
      </c>
      <c r="C550" t="s">
        <v>92</v>
      </c>
      <c r="D550">
        <v>47</v>
      </c>
      <c r="E550" s="13">
        <v>0</v>
      </c>
      <c r="F550" s="14">
        <v>2.85</v>
      </c>
      <c r="G550" s="12">
        <v>-2.85</v>
      </c>
      <c r="H550" s="12">
        <v>2.85</v>
      </c>
      <c r="K550">
        <v>0</v>
      </c>
      <c r="L550">
        <v>0</v>
      </c>
      <c r="M550">
        <v>1</v>
      </c>
      <c r="N550" s="17" t="s">
        <v>1335</v>
      </c>
    </row>
    <row r="551" spans="1:14" x14ac:dyDescent="0.3">
      <c r="A551">
        <v>17417</v>
      </c>
      <c r="B551">
        <v>1991</v>
      </c>
      <c r="C551" t="s">
        <v>92</v>
      </c>
      <c r="D551">
        <v>47</v>
      </c>
      <c r="E551" s="13">
        <v>0</v>
      </c>
      <c r="F551" s="14">
        <v>2.86</v>
      </c>
      <c r="G551" s="12">
        <v>-2.86</v>
      </c>
      <c r="H551" s="12">
        <v>2.86</v>
      </c>
      <c r="K551">
        <v>0</v>
      </c>
      <c r="L551">
        <v>0</v>
      </c>
      <c r="M551">
        <v>1</v>
      </c>
      <c r="N551" s="17" t="s">
        <v>1335</v>
      </c>
    </row>
    <row r="552" spans="1:14" x14ac:dyDescent="0.3">
      <c r="A552">
        <v>8909</v>
      </c>
      <c r="B552">
        <v>1978</v>
      </c>
      <c r="C552" t="s">
        <v>92</v>
      </c>
      <c r="D552">
        <v>47</v>
      </c>
      <c r="E552" s="13">
        <v>0</v>
      </c>
      <c r="F552" s="14">
        <v>2.87</v>
      </c>
      <c r="G552" s="12">
        <v>-2.87</v>
      </c>
      <c r="H552" s="12">
        <v>2.87</v>
      </c>
      <c r="K552">
        <v>0</v>
      </c>
      <c r="L552">
        <v>0</v>
      </c>
      <c r="M552">
        <v>1</v>
      </c>
      <c r="N552" s="17" t="s">
        <v>1335</v>
      </c>
    </row>
    <row r="553" spans="1:14" x14ac:dyDescent="0.3">
      <c r="A553">
        <v>18731</v>
      </c>
      <c r="B553">
        <v>1993</v>
      </c>
      <c r="C553" t="s">
        <v>92</v>
      </c>
      <c r="D553">
        <v>47</v>
      </c>
      <c r="E553" s="13">
        <v>0</v>
      </c>
      <c r="F553" s="14">
        <v>2.88</v>
      </c>
      <c r="G553" s="12">
        <v>-2.88</v>
      </c>
      <c r="H553" s="12">
        <v>2.88</v>
      </c>
      <c r="K553">
        <v>0</v>
      </c>
      <c r="L553">
        <v>0</v>
      </c>
      <c r="M553">
        <v>1</v>
      </c>
      <c r="N553" s="17" t="s">
        <v>1335</v>
      </c>
    </row>
    <row r="554" spans="1:14" x14ac:dyDescent="0.3">
      <c r="A554">
        <v>16104</v>
      </c>
      <c r="B554">
        <v>1989</v>
      </c>
      <c r="C554" t="s">
        <v>92</v>
      </c>
      <c r="D554">
        <v>47</v>
      </c>
      <c r="E554" s="13">
        <v>0</v>
      </c>
      <c r="F554" s="14">
        <v>2.98</v>
      </c>
      <c r="G554" s="12">
        <v>-2.98</v>
      </c>
      <c r="H554" s="12">
        <v>2.98</v>
      </c>
      <c r="K554">
        <v>0</v>
      </c>
      <c r="L554">
        <v>0</v>
      </c>
      <c r="M554">
        <v>1</v>
      </c>
      <c r="N554" s="17" t="s">
        <v>1335</v>
      </c>
    </row>
    <row r="555" spans="1:14" x14ac:dyDescent="0.3">
      <c r="A555">
        <v>27256</v>
      </c>
      <c r="B555">
        <v>2006</v>
      </c>
      <c r="C555" t="s">
        <v>92</v>
      </c>
      <c r="D555">
        <v>47</v>
      </c>
      <c r="E555" s="13">
        <v>0</v>
      </c>
      <c r="F555" s="14">
        <v>3.19</v>
      </c>
      <c r="G555" s="12">
        <v>-3.19</v>
      </c>
      <c r="H555" s="12">
        <v>3.19</v>
      </c>
      <c r="K555">
        <v>0</v>
      </c>
      <c r="L555">
        <v>0</v>
      </c>
      <c r="M555">
        <v>1</v>
      </c>
      <c r="N555" s="17" t="s">
        <v>1335</v>
      </c>
    </row>
    <row r="556" spans="1:14" x14ac:dyDescent="0.3">
      <c r="A556">
        <v>24628</v>
      </c>
      <c r="B556">
        <v>2002</v>
      </c>
      <c r="C556" t="s">
        <v>92</v>
      </c>
      <c r="D556">
        <v>47</v>
      </c>
      <c r="E556" s="13">
        <v>0</v>
      </c>
      <c r="F556" s="14">
        <v>3.25</v>
      </c>
      <c r="G556" s="12">
        <v>-3.25</v>
      </c>
      <c r="H556" s="12">
        <v>3.25</v>
      </c>
      <c r="K556">
        <v>0</v>
      </c>
      <c r="L556">
        <v>0</v>
      </c>
      <c r="M556">
        <v>1</v>
      </c>
      <c r="N556" s="17" t="s">
        <v>1335</v>
      </c>
    </row>
    <row r="557" spans="1:14" x14ac:dyDescent="0.3">
      <c r="A557">
        <v>23971</v>
      </c>
      <c r="B557">
        <v>2001</v>
      </c>
      <c r="C557" t="s">
        <v>92</v>
      </c>
      <c r="D557">
        <v>47</v>
      </c>
      <c r="E557" s="13">
        <v>0</v>
      </c>
      <c r="F557" s="14">
        <v>3.27</v>
      </c>
      <c r="G557" s="12">
        <v>-3.27</v>
      </c>
      <c r="H557" s="12">
        <v>3.27</v>
      </c>
      <c r="K557">
        <v>0</v>
      </c>
      <c r="L557">
        <v>0</v>
      </c>
      <c r="M557">
        <v>1</v>
      </c>
      <c r="N557" s="17" t="s">
        <v>1335</v>
      </c>
    </row>
    <row r="558" spans="1:14" x14ac:dyDescent="0.3">
      <c r="A558">
        <v>25942</v>
      </c>
      <c r="B558">
        <v>2004</v>
      </c>
      <c r="C558" t="s">
        <v>92</v>
      </c>
      <c r="D558">
        <v>47</v>
      </c>
      <c r="E558" s="13">
        <v>0</v>
      </c>
      <c r="F558" s="14">
        <v>3.28</v>
      </c>
      <c r="G558" s="12">
        <v>-3.28</v>
      </c>
      <c r="H558" s="12">
        <v>3.28</v>
      </c>
      <c r="K558">
        <v>0</v>
      </c>
      <c r="L558">
        <v>0</v>
      </c>
      <c r="M558">
        <v>1</v>
      </c>
      <c r="N558" s="17" t="s">
        <v>1335</v>
      </c>
    </row>
    <row r="559" spans="1:14" x14ac:dyDescent="0.3">
      <c r="A559">
        <v>14794</v>
      </c>
      <c r="B559">
        <v>1987</v>
      </c>
      <c r="C559" t="s">
        <v>92</v>
      </c>
      <c r="D559">
        <v>47</v>
      </c>
      <c r="E559" s="13">
        <v>0</v>
      </c>
      <c r="F559" s="14">
        <v>3.37</v>
      </c>
      <c r="G559" s="12">
        <v>-3.37</v>
      </c>
      <c r="H559" s="12">
        <v>3.37</v>
      </c>
      <c r="K559">
        <v>0</v>
      </c>
      <c r="L559">
        <v>0</v>
      </c>
      <c r="M559">
        <v>1</v>
      </c>
      <c r="N559" s="17" t="s">
        <v>1335</v>
      </c>
    </row>
    <row r="560" spans="1:14" x14ac:dyDescent="0.3">
      <c r="A560">
        <v>26599</v>
      </c>
      <c r="B560">
        <v>2005</v>
      </c>
      <c r="C560" t="s">
        <v>92</v>
      </c>
      <c r="D560">
        <v>47</v>
      </c>
      <c r="E560" s="13">
        <v>0</v>
      </c>
      <c r="F560" s="14">
        <v>3.39</v>
      </c>
      <c r="G560" s="12">
        <v>-3.39</v>
      </c>
      <c r="H560" s="12">
        <v>3.39</v>
      </c>
      <c r="K560">
        <v>0</v>
      </c>
      <c r="L560">
        <v>0</v>
      </c>
      <c r="M560">
        <v>1</v>
      </c>
      <c r="N560" s="17" t="s">
        <v>1335</v>
      </c>
    </row>
    <row r="561" spans="1:14" x14ac:dyDescent="0.3">
      <c r="A561">
        <v>16760</v>
      </c>
      <c r="B561">
        <v>1990</v>
      </c>
      <c r="C561" t="s">
        <v>92</v>
      </c>
      <c r="D561">
        <v>47</v>
      </c>
      <c r="E561" s="13">
        <v>0</v>
      </c>
      <c r="F561" s="14">
        <v>3.53</v>
      </c>
      <c r="G561" s="12">
        <v>-3.53</v>
      </c>
      <c r="H561" s="12">
        <v>3.53</v>
      </c>
      <c r="K561">
        <v>0</v>
      </c>
      <c r="L561">
        <v>0</v>
      </c>
      <c r="M561">
        <v>1</v>
      </c>
      <c r="N561" s="17" t="s">
        <v>1335</v>
      </c>
    </row>
    <row r="562" spans="1:14" x14ac:dyDescent="0.3">
      <c r="A562">
        <v>23314</v>
      </c>
      <c r="B562">
        <v>2000</v>
      </c>
      <c r="C562" t="s">
        <v>92</v>
      </c>
      <c r="D562">
        <v>47</v>
      </c>
      <c r="E562" s="13">
        <v>0</v>
      </c>
      <c r="F562" s="14">
        <v>3.64</v>
      </c>
      <c r="G562" s="12">
        <v>-3.64</v>
      </c>
      <c r="H562" s="12">
        <v>3.64</v>
      </c>
      <c r="K562">
        <v>0</v>
      </c>
      <c r="L562">
        <v>0</v>
      </c>
      <c r="M562">
        <v>1</v>
      </c>
      <c r="N562" s="17" t="s">
        <v>1335</v>
      </c>
    </row>
    <row r="563" spans="1:14" x14ac:dyDescent="0.3">
      <c r="A563">
        <v>27913</v>
      </c>
      <c r="B563">
        <v>2007</v>
      </c>
      <c r="C563" t="s">
        <v>92</v>
      </c>
      <c r="D563">
        <v>47</v>
      </c>
      <c r="E563" s="13">
        <v>0</v>
      </c>
      <c r="F563" s="14">
        <v>3.66</v>
      </c>
      <c r="G563" s="12">
        <v>-3.66</v>
      </c>
      <c r="H563" s="12">
        <v>3.66</v>
      </c>
      <c r="K563">
        <v>0</v>
      </c>
      <c r="L563">
        <v>0</v>
      </c>
      <c r="M563">
        <v>1</v>
      </c>
      <c r="N563" s="17" t="s">
        <v>1335</v>
      </c>
    </row>
    <row r="564" spans="1:14" x14ac:dyDescent="0.3">
      <c r="A564">
        <v>22000</v>
      </c>
      <c r="B564">
        <v>1998</v>
      </c>
      <c r="C564" t="s">
        <v>92</v>
      </c>
      <c r="D564">
        <v>47</v>
      </c>
      <c r="E564" s="13">
        <v>0</v>
      </c>
      <c r="F564" s="14">
        <v>3.73</v>
      </c>
      <c r="G564" s="12">
        <v>-3.73</v>
      </c>
      <c r="H564" s="12">
        <v>3.73</v>
      </c>
      <c r="K564">
        <v>0</v>
      </c>
      <c r="L564">
        <v>0</v>
      </c>
      <c r="M564">
        <v>1</v>
      </c>
      <c r="N564" s="17" t="s">
        <v>1335</v>
      </c>
    </row>
    <row r="565" spans="1:14" x14ac:dyDescent="0.3">
      <c r="A565">
        <v>22657</v>
      </c>
      <c r="B565">
        <v>1999</v>
      </c>
      <c r="C565" t="s">
        <v>92</v>
      </c>
      <c r="D565">
        <v>47</v>
      </c>
      <c r="E565" s="13">
        <v>0</v>
      </c>
      <c r="F565" s="14">
        <v>3.88</v>
      </c>
      <c r="G565" s="12">
        <v>-3.88</v>
      </c>
      <c r="H565" s="12">
        <v>3.88</v>
      </c>
      <c r="K565">
        <v>0</v>
      </c>
      <c r="L565">
        <v>0</v>
      </c>
      <c r="M565">
        <v>1</v>
      </c>
      <c r="N565" s="17" t="s">
        <v>1335</v>
      </c>
    </row>
    <row r="566" spans="1:14" x14ac:dyDescent="0.3">
      <c r="A566">
        <v>29227</v>
      </c>
      <c r="B566">
        <v>2009</v>
      </c>
      <c r="C566" t="s">
        <v>92</v>
      </c>
      <c r="D566">
        <v>47</v>
      </c>
      <c r="E566" s="13">
        <v>0</v>
      </c>
      <c r="F566" s="14">
        <v>4.17</v>
      </c>
      <c r="G566" s="12">
        <v>-4.17</v>
      </c>
      <c r="H566" s="12">
        <v>4.17</v>
      </c>
      <c r="K566">
        <v>0</v>
      </c>
      <c r="L566">
        <v>0</v>
      </c>
      <c r="M566">
        <v>1</v>
      </c>
      <c r="N566" s="17" t="s">
        <v>1335</v>
      </c>
    </row>
    <row r="567" spans="1:14" x14ac:dyDescent="0.3">
      <c r="A567">
        <v>28570</v>
      </c>
      <c r="B567">
        <v>2008</v>
      </c>
      <c r="C567" t="s">
        <v>92</v>
      </c>
      <c r="D567">
        <v>47</v>
      </c>
      <c r="E567" s="13">
        <v>0</v>
      </c>
      <c r="F567" s="14">
        <v>4.33</v>
      </c>
      <c r="G567" s="12">
        <v>-4.33</v>
      </c>
      <c r="H567" s="12">
        <v>4.33</v>
      </c>
      <c r="K567">
        <v>0</v>
      </c>
      <c r="L567">
        <v>0</v>
      </c>
      <c r="M567">
        <v>1</v>
      </c>
      <c r="N567" s="17" t="s">
        <v>1335</v>
      </c>
    </row>
    <row r="568" spans="1:14" x14ac:dyDescent="0.3">
      <c r="A568">
        <v>29892</v>
      </c>
      <c r="B568">
        <v>2010</v>
      </c>
      <c r="C568" t="s">
        <v>92</v>
      </c>
      <c r="D568">
        <v>47</v>
      </c>
      <c r="E568" s="13">
        <v>0</v>
      </c>
      <c r="F568" s="14">
        <v>6.74</v>
      </c>
      <c r="G568" s="12">
        <v>-6.74</v>
      </c>
      <c r="H568" s="12">
        <v>6.74</v>
      </c>
      <c r="K568">
        <v>0</v>
      </c>
      <c r="L568">
        <v>0</v>
      </c>
      <c r="M568">
        <v>1</v>
      </c>
      <c r="N568" s="17" t="s">
        <v>1335</v>
      </c>
    </row>
    <row r="569" spans="1:14" x14ac:dyDescent="0.3">
      <c r="A569">
        <v>31322</v>
      </c>
      <c r="B569">
        <v>2012</v>
      </c>
      <c r="C569" t="s">
        <v>92</v>
      </c>
      <c r="D569">
        <v>47</v>
      </c>
      <c r="E569" s="13">
        <v>0</v>
      </c>
      <c r="F569" s="14">
        <v>8.65</v>
      </c>
      <c r="G569" s="12">
        <v>-8.65</v>
      </c>
      <c r="H569" s="12">
        <v>8.65</v>
      </c>
      <c r="K569">
        <v>0</v>
      </c>
      <c r="L569">
        <v>0</v>
      </c>
      <c r="M569">
        <v>1</v>
      </c>
      <c r="N569" s="17" t="s">
        <v>1335</v>
      </c>
    </row>
    <row r="570" spans="1:14" x14ac:dyDescent="0.3">
      <c r="A570">
        <v>30607</v>
      </c>
      <c r="B570">
        <v>2011</v>
      </c>
      <c r="C570" t="s">
        <v>92</v>
      </c>
      <c r="D570">
        <v>47</v>
      </c>
      <c r="E570" s="13">
        <v>0</v>
      </c>
      <c r="F570" s="14">
        <v>8.75</v>
      </c>
      <c r="G570" s="12">
        <v>-8.75</v>
      </c>
      <c r="H570" s="12">
        <v>8.75</v>
      </c>
      <c r="K570">
        <v>0</v>
      </c>
      <c r="L570">
        <v>0</v>
      </c>
      <c r="M570">
        <v>1</v>
      </c>
      <c r="N570" s="17" t="s">
        <v>1335</v>
      </c>
    </row>
    <row r="571" spans="1:14" x14ac:dyDescent="0.3">
      <c r="A571">
        <v>32037</v>
      </c>
      <c r="B571">
        <v>2013</v>
      </c>
      <c r="C571" t="s">
        <v>92</v>
      </c>
      <c r="D571">
        <v>47</v>
      </c>
      <c r="E571" s="13">
        <v>0</v>
      </c>
      <c r="F571" s="14">
        <v>8.91</v>
      </c>
      <c r="G571" s="12">
        <v>-8.91</v>
      </c>
      <c r="H571" s="12">
        <v>8.91</v>
      </c>
      <c r="K571">
        <v>0</v>
      </c>
      <c r="L571">
        <v>0</v>
      </c>
      <c r="M571">
        <v>1</v>
      </c>
      <c r="N571" s="17" t="s">
        <v>1335</v>
      </c>
    </row>
    <row r="572" spans="1:14" x14ac:dyDescent="0.3">
      <c r="A572">
        <v>33467</v>
      </c>
      <c r="B572">
        <v>2015</v>
      </c>
      <c r="C572" t="s">
        <v>92</v>
      </c>
      <c r="D572">
        <v>47</v>
      </c>
      <c r="E572" s="13">
        <v>0</v>
      </c>
      <c r="F572" s="14">
        <v>9.2799999999999994</v>
      </c>
      <c r="G572" s="12">
        <v>-9.2799999999999994</v>
      </c>
      <c r="H572" s="12">
        <v>9.2799999999999994</v>
      </c>
      <c r="K572">
        <v>0</v>
      </c>
      <c r="L572">
        <v>0</v>
      </c>
      <c r="M572">
        <v>1</v>
      </c>
      <c r="N572" s="17" t="s">
        <v>1335</v>
      </c>
    </row>
    <row r="573" spans="1:14" x14ac:dyDescent="0.3">
      <c r="A573">
        <v>34897</v>
      </c>
      <c r="B573">
        <v>2017</v>
      </c>
      <c r="C573" t="s">
        <v>92</v>
      </c>
      <c r="D573">
        <v>47</v>
      </c>
      <c r="E573" s="13">
        <v>0</v>
      </c>
      <c r="F573" s="14">
        <v>9.32</v>
      </c>
      <c r="G573" s="12">
        <v>-9.32</v>
      </c>
      <c r="H573" s="12">
        <v>9.32</v>
      </c>
      <c r="K573">
        <v>0</v>
      </c>
      <c r="L573">
        <v>0</v>
      </c>
      <c r="M573">
        <v>1</v>
      </c>
      <c r="N573" s="17" t="s">
        <v>1335</v>
      </c>
    </row>
    <row r="574" spans="1:14" x14ac:dyDescent="0.3">
      <c r="A574">
        <v>32752</v>
      </c>
      <c r="B574">
        <v>2014</v>
      </c>
      <c r="C574" t="s">
        <v>92</v>
      </c>
      <c r="D574">
        <v>47</v>
      </c>
      <c r="E574" s="13">
        <v>0</v>
      </c>
      <c r="F574" s="14">
        <v>9.94</v>
      </c>
      <c r="G574" s="12">
        <v>-9.94</v>
      </c>
      <c r="H574" s="12">
        <v>9.94</v>
      </c>
      <c r="K574">
        <v>0</v>
      </c>
      <c r="L574">
        <v>0</v>
      </c>
      <c r="M574">
        <v>1</v>
      </c>
      <c r="N574" s="17" t="s">
        <v>1335</v>
      </c>
    </row>
    <row r="575" spans="1:14" x14ac:dyDescent="0.3">
      <c r="A575">
        <v>35612</v>
      </c>
      <c r="B575">
        <v>2018</v>
      </c>
      <c r="C575" t="s">
        <v>92</v>
      </c>
      <c r="D575">
        <v>47</v>
      </c>
      <c r="E575" s="13">
        <v>0</v>
      </c>
      <c r="F575" s="14">
        <v>10.53</v>
      </c>
      <c r="G575" s="12">
        <v>-10.53</v>
      </c>
      <c r="H575" s="12">
        <v>10.53</v>
      </c>
      <c r="K575">
        <v>0</v>
      </c>
      <c r="L575">
        <v>0</v>
      </c>
      <c r="M575">
        <v>1</v>
      </c>
      <c r="N575" s="17" t="s">
        <v>1335</v>
      </c>
    </row>
    <row r="576" spans="1:14" x14ac:dyDescent="0.3">
      <c r="A576">
        <v>36327</v>
      </c>
      <c r="B576">
        <v>2019</v>
      </c>
      <c r="C576" t="s">
        <v>92</v>
      </c>
      <c r="D576">
        <v>47</v>
      </c>
      <c r="E576" s="13">
        <v>0</v>
      </c>
      <c r="F576" s="14">
        <v>11.29</v>
      </c>
      <c r="G576" s="12">
        <v>-11.29</v>
      </c>
      <c r="H576" s="12">
        <v>11.29</v>
      </c>
      <c r="K576">
        <v>0</v>
      </c>
      <c r="L576">
        <v>0</v>
      </c>
      <c r="M576">
        <v>1</v>
      </c>
      <c r="N576" s="17" t="s">
        <v>1335</v>
      </c>
    </row>
    <row r="577" spans="1:14" x14ac:dyDescent="0.3">
      <c r="A577">
        <v>3713</v>
      </c>
      <c r="B577">
        <v>1970</v>
      </c>
      <c r="C577" t="s">
        <v>100</v>
      </c>
      <c r="D577">
        <v>47</v>
      </c>
      <c r="E577" s="13">
        <v>0</v>
      </c>
      <c r="F577" s="14">
        <v>0.93</v>
      </c>
      <c r="G577" s="12">
        <v>-0.93</v>
      </c>
      <c r="H577" s="12">
        <v>0.93</v>
      </c>
      <c r="K577">
        <v>0</v>
      </c>
      <c r="L577">
        <v>0</v>
      </c>
      <c r="M577">
        <v>1</v>
      </c>
      <c r="N577" s="17" t="s">
        <v>1335</v>
      </c>
    </row>
    <row r="578" spans="1:14" x14ac:dyDescent="0.3">
      <c r="A578">
        <v>5013</v>
      </c>
      <c r="B578">
        <v>1972</v>
      </c>
      <c r="C578" t="s">
        <v>100</v>
      </c>
      <c r="D578">
        <v>47</v>
      </c>
      <c r="E578" s="13">
        <v>0</v>
      </c>
      <c r="F578" s="14">
        <v>1.01</v>
      </c>
      <c r="G578" s="12">
        <v>-1.01</v>
      </c>
      <c r="H578" s="12">
        <v>1.01</v>
      </c>
      <c r="K578">
        <v>0</v>
      </c>
      <c r="L578">
        <v>0</v>
      </c>
      <c r="M578">
        <v>1</v>
      </c>
      <c r="N578" s="17" t="s">
        <v>1335</v>
      </c>
    </row>
    <row r="579" spans="1:14" x14ac:dyDescent="0.3">
      <c r="A579">
        <v>4363</v>
      </c>
      <c r="B579">
        <v>1971</v>
      </c>
      <c r="C579" t="s">
        <v>100</v>
      </c>
      <c r="D579">
        <v>47</v>
      </c>
      <c r="E579" s="13">
        <v>0</v>
      </c>
      <c r="F579" s="14">
        <v>1.17</v>
      </c>
      <c r="G579" s="12">
        <v>-1.17</v>
      </c>
      <c r="H579" s="12">
        <v>1.17</v>
      </c>
      <c r="K579">
        <v>0</v>
      </c>
      <c r="L579">
        <v>0</v>
      </c>
      <c r="M579">
        <v>1</v>
      </c>
      <c r="N579" s="17" t="s">
        <v>1335</v>
      </c>
    </row>
    <row r="580" spans="1:14" x14ac:dyDescent="0.3">
      <c r="A580">
        <v>5663</v>
      </c>
      <c r="B580">
        <v>1973</v>
      </c>
      <c r="C580" t="s">
        <v>100</v>
      </c>
      <c r="D580">
        <v>47</v>
      </c>
      <c r="E580" s="13">
        <v>0</v>
      </c>
      <c r="F580" s="14">
        <v>1.47</v>
      </c>
      <c r="G580" s="12">
        <v>-1.47</v>
      </c>
      <c r="H580" s="12">
        <v>1.47</v>
      </c>
      <c r="K580">
        <v>0</v>
      </c>
      <c r="L580">
        <v>0</v>
      </c>
      <c r="M580">
        <v>1</v>
      </c>
      <c r="N580" s="17" t="s">
        <v>1335</v>
      </c>
    </row>
    <row r="581" spans="1:14" x14ac:dyDescent="0.3">
      <c r="A581">
        <v>6313</v>
      </c>
      <c r="B581">
        <v>1974</v>
      </c>
      <c r="C581" t="s">
        <v>100</v>
      </c>
      <c r="D581">
        <v>47</v>
      </c>
      <c r="E581" s="13">
        <v>0</v>
      </c>
      <c r="F581" s="14">
        <v>2.2000000000000002</v>
      </c>
      <c r="G581" s="12">
        <v>-2.2000000000000002</v>
      </c>
      <c r="H581" s="12">
        <v>2.2000000000000002</v>
      </c>
      <c r="K581">
        <v>0</v>
      </c>
      <c r="L581">
        <v>0</v>
      </c>
      <c r="M581">
        <v>1</v>
      </c>
      <c r="N581" s="17" t="s">
        <v>1335</v>
      </c>
    </row>
    <row r="582" spans="1:14" x14ac:dyDescent="0.3">
      <c r="A582">
        <v>12178</v>
      </c>
      <c r="B582">
        <v>1983</v>
      </c>
      <c r="C582" t="s">
        <v>100</v>
      </c>
      <c r="D582">
        <v>47</v>
      </c>
      <c r="E582" s="13">
        <v>0</v>
      </c>
      <c r="F582" s="14">
        <v>2.25</v>
      </c>
      <c r="G582" s="12">
        <v>-2.25</v>
      </c>
      <c r="H582" s="12">
        <v>2.25</v>
      </c>
      <c r="K582">
        <v>0</v>
      </c>
      <c r="L582">
        <v>0</v>
      </c>
      <c r="M582">
        <v>1</v>
      </c>
      <c r="N582" s="17" t="s">
        <v>1335</v>
      </c>
    </row>
    <row r="583" spans="1:14" x14ac:dyDescent="0.3">
      <c r="A583">
        <v>14798</v>
      </c>
      <c r="B583">
        <v>1987</v>
      </c>
      <c r="C583" t="s">
        <v>100</v>
      </c>
      <c r="D583">
        <v>47</v>
      </c>
      <c r="E583" s="13">
        <v>0</v>
      </c>
      <c r="F583" s="14">
        <v>2.4</v>
      </c>
      <c r="G583" s="12">
        <v>-2.4</v>
      </c>
      <c r="H583" s="12">
        <v>2.4</v>
      </c>
      <c r="K583">
        <v>0</v>
      </c>
      <c r="L583">
        <v>0</v>
      </c>
      <c r="M583">
        <v>1</v>
      </c>
      <c r="N583" s="17" t="s">
        <v>1335</v>
      </c>
    </row>
    <row r="584" spans="1:14" x14ac:dyDescent="0.3">
      <c r="A584">
        <v>23318</v>
      </c>
      <c r="B584">
        <v>2000</v>
      </c>
      <c r="C584" t="s">
        <v>100</v>
      </c>
      <c r="D584">
        <v>47</v>
      </c>
      <c r="E584" s="13">
        <v>0</v>
      </c>
      <c r="F584" s="14">
        <v>2.66</v>
      </c>
      <c r="G584" s="12">
        <v>-2.66</v>
      </c>
      <c r="H584" s="12">
        <v>2.66</v>
      </c>
      <c r="K584">
        <v>0</v>
      </c>
      <c r="L584">
        <v>0</v>
      </c>
      <c r="M584">
        <v>1</v>
      </c>
      <c r="N584" s="17" t="s">
        <v>1335</v>
      </c>
    </row>
    <row r="585" spans="1:14" x14ac:dyDescent="0.3">
      <c r="A585">
        <v>22661</v>
      </c>
      <c r="B585">
        <v>1999</v>
      </c>
      <c r="C585" t="s">
        <v>100</v>
      </c>
      <c r="D585">
        <v>47</v>
      </c>
      <c r="E585" s="13">
        <v>0</v>
      </c>
      <c r="F585" s="14">
        <v>2.83</v>
      </c>
      <c r="G585" s="12">
        <v>-2.83</v>
      </c>
      <c r="H585" s="12">
        <v>2.83</v>
      </c>
      <c r="K585">
        <v>0</v>
      </c>
      <c r="L585">
        <v>0</v>
      </c>
      <c r="M585">
        <v>1</v>
      </c>
      <c r="N585" s="17" t="s">
        <v>1335</v>
      </c>
    </row>
    <row r="586" spans="1:14" x14ac:dyDescent="0.3">
      <c r="A586">
        <v>8913</v>
      </c>
      <c r="B586">
        <v>1978</v>
      </c>
      <c r="C586" t="s">
        <v>100</v>
      </c>
      <c r="D586">
        <v>47</v>
      </c>
      <c r="E586" s="13">
        <v>0</v>
      </c>
      <c r="F586" s="14">
        <v>2.9</v>
      </c>
      <c r="G586" s="12">
        <v>-2.9</v>
      </c>
      <c r="H586" s="12">
        <v>2.9</v>
      </c>
      <c r="K586">
        <v>0</v>
      </c>
      <c r="L586">
        <v>0</v>
      </c>
      <c r="M586">
        <v>1</v>
      </c>
      <c r="N586" s="17" t="s">
        <v>1335</v>
      </c>
    </row>
    <row r="587" spans="1:14" x14ac:dyDescent="0.3">
      <c r="A587">
        <v>13488</v>
      </c>
      <c r="B587">
        <v>1985</v>
      </c>
      <c r="C587" t="s">
        <v>100</v>
      </c>
      <c r="D587">
        <v>47</v>
      </c>
      <c r="E587" s="13">
        <v>0</v>
      </c>
      <c r="F587" s="14">
        <v>2.99</v>
      </c>
      <c r="G587" s="12">
        <v>-2.99</v>
      </c>
      <c r="H587" s="12">
        <v>2.99</v>
      </c>
      <c r="K587">
        <v>0</v>
      </c>
      <c r="L587">
        <v>0</v>
      </c>
      <c r="M587">
        <v>1</v>
      </c>
      <c r="N587" s="17" t="s">
        <v>1335</v>
      </c>
    </row>
    <row r="588" spans="1:14" x14ac:dyDescent="0.3">
      <c r="A588">
        <v>23975</v>
      </c>
      <c r="B588">
        <v>2001</v>
      </c>
      <c r="C588" t="s">
        <v>100</v>
      </c>
      <c r="D588">
        <v>47</v>
      </c>
      <c r="E588" s="13">
        <v>0</v>
      </c>
      <c r="F588" s="14">
        <v>3.04</v>
      </c>
      <c r="G588" s="12">
        <v>-3.04</v>
      </c>
      <c r="H588" s="12">
        <v>3.04</v>
      </c>
      <c r="K588">
        <v>0</v>
      </c>
      <c r="L588">
        <v>0</v>
      </c>
      <c r="M588">
        <v>1</v>
      </c>
      <c r="N588" s="17" t="s">
        <v>1335</v>
      </c>
    </row>
    <row r="589" spans="1:14" x14ac:dyDescent="0.3">
      <c r="A589">
        <v>8263</v>
      </c>
      <c r="B589">
        <v>1977</v>
      </c>
      <c r="C589" t="s">
        <v>100</v>
      </c>
      <c r="D589">
        <v>47</v>
      </c>
      <c r="E589" s="13">
        <v>0</v>
      </c>
      <c r="F589" s="14">
        <v>3.06</v>
      </c>
      <c r="G589" s="12">
        <v>-3.06</v>
      </c>
      <c r="H589" s="12">
        <v>3.06</v>
      </c>
      <c r="K589">
        <v>0</v>
      </c>
      <c r="L589">
        <v>0</v>
      </c>
      <c r="M589">
        <v>1</v>
      </c>
      <c r="N589" s="17" t="s">
        <v>1335</v>
      </c>
    </row>
    <row r="590" spans="1:14" x14ac:dyDescent="0.3">
      <c r="A590">
        <v>22004</v>
      </c>
      <c r="B590">
        <v>1998</v>
      </c>
      <c r="C590" t="s">
        <v>100</v>
      </c>
      <c r="D590">
        <v>47</v>
      </c>
      <c r="E590" s="13">
        <v>0</v>
      </c>
      <c r="F590" s="14">
        <v>3.07</v>
      </c>
      <c r="G590" s="12">
        <v>-3.07</v>
      </c>
      <c r="H590" s="12">
        <v>3.07</v>
      </c>
      <c r="K590">
        <v>0</v>
      </c>
      <c r="L590">
        <v>0</v>
      </c>
      <c r="M590">
        <v>1</v>
      </c>
      <c r="N590" s="17" t="s">
        <v>1335</v>
      </c>
    </row>
    <row r="591" spans="1:14" x14ac:dyDescent="0.3">
      <c r="A591">
        <v>11523</v>
      </c>
      <c r="B591">
        <v>1982</v>
      </c>
      <c r="C591" t="s">
        <v>100</v>
      </c>
      <c r="D591">
        <v>47</v>
      </c>
      <c r="E591" s="13">
        <v>0</v>
      </c>
      <c r="F591" s="14">
        <v>3.1</v>
      </c>
      <c r="G591" s="12">
        <v>-3.1</v>
      </c>
      <c r="H591" s="12">
        <v>3.1</v>
      </c>
      <c r="K591">
        <v>0</v>
      </c>
      <c r="L591">
        <v>0</v>
      </c>
      <c r="M591">
        <v>1</v>
      </c>
      <c r="N591" s="17" t="s">
        <v>1335</v>
      </c>
    </row>
    <row r="592" spans="1:14" x14ac:dyDescent="0.3">
      <c r="A592">
        <v>14143</v>
      </c>
      <c r="B592">
        <v>1986</v>
      </c>
      <c r="C592" t="s">
        <v>100</v>
      </c>
      <c r="D592">
        <v>47</v>
      </c>
      <c r="E592" s="13">
        <v>0</v>
      </c>
      <c r="F592" s="14">
        <v>3.11</v>
      </c>
      <c r="G592" s="12">
        <v>-3.11</v>
      </c>
      <c r="H592" s="12">
        <v>3.11</v>
      </c>
      <c r="K592">
        <v>0</v>
      </c>
      <c r="L592">
        <v>0</v>
      </c>
      <c r="M592">
        <v>1</v>
      </c>
      <c r="N592" s="17" t="s">
        <v>1335</v>
      </c>
    </row>
    <row r="593" spans="1:14" x14ac:dyDescent="0.3">
      <c r="A593">
        <v>10213</v>
      </c>
      <c r="B593">
        <v>1980</v>
      </c>
      <c r="C593" t="s">
        <v>100</v>
      </c>
      <c r="D593">
        <v>47</v>
      </c>
      <c r="E593" s="13">
        <v>0</v>
      </c>
      <c r="F593" s="14">
        <v>3.19</v>
      </c>
      <c r="G593" s="12">
        <v>-3.19</v>
      </c>
      <c r="H593" s="12">
        <v>3.19</v>
      </c>
      <c r="K593">
        <v>0</v>
      </c>
      <c r="L593">
        <v>0</v>
      </c>
      <c r="M593">
        <v>1</v>
      </c>
      <c r="N593" s="17" t="s">
        <v>1335</v>
      </c>
    </row>
    <row r="594" spans="1:14" x14ac:dyDescent="0.3">
      <c r="A594">
        <v>18735</v>
      </c>
      <c r="B594">
        <v>1993</v>
      </c>
      <c r="C594" t="s">
        <v>100</v>
      </c>
      <c r="D594">
        <v>47</v>
      </c>
      <c r="E594" s="13">
        <v>0</v>
      </c>
      <c r="F594" s="14">
        <v>3.22</v>
      </c>
      <c r="G594" s="12">
        <v>-3.22</v>
      </c>
      <c r="H594" s="12">
        <v>3.22</v>
      </c>
      <c r="K594">
        <v>0</v>
      </c>
      <c r="L594">
        <v>0</v>
      </c>
      <c r="M594">
        <v>1</v>
      </c>
      <c r="N594" s="17" t="s">
        <v>1335</v>
      </c>
    </row>
    <row r="595" spans="1:14" x14ac:dyDescent="0.3">
      <c r="A595">
        <v>21347</v>
      </c>
      <c r="B595">
        <v>1997</v>
      </c>
      <c r="C595" t="s">
        <v>100</v>
      </c>
      <c r="D595">
        <v>47</v>
      </c>
      <c r="E595" s="13">
        <v>0</v>
      </c>
      <c r="F595" s="14">
        <v>3.25</v>
      </c>
      <c r="G595" s="12">
        <v>-3.25</v>
      </c>
      <c r="H595" s="12">
        <v>3.25</v>
      </c>
      <c r="K595">
        <v>0</v>
      </c>
      <c r="L595">
        <v>0</v>
      </c>
      <c r="M595">
        <v>1</v>
      </c>
      <c r="N595" s="17" t="s">
        <v>1335</v>
      </c>
    </row>
    <row r="596" spans="1:14" x14ac:dyDescent="0.3">
      <c r="A596">
        <v>12833</v>
      </c>
      <c r="B596">
        <v>1984</v>
      </c>
      <c r="C596" t="s">
        <v>100</v>
      </c>
      <c r="D596">
        <v>47</v>
      </c>
      <c r="E596" s="13">
        <v>0</v>
      </c>
      <c r="F596" s="14">
        <v>3.27</v>
      </c>
      <c r="G596" s="12">
        <v>-3.27</v>
      </c>
      <c r="H596" s="12">
        <v>3.27</v>
      </c>
      <c r="K596">
        <v>0</v>
      </c>
      <c r="L596">
        <v>0</v>
      </c>
      <c r="M596">
        <v>1</v>
      </c>
      <c r="N596" s="17" t="s">
        <v>1335</v>
      </c>
    </row>
    <row r="597" spans="1:14" x14ac:dyDescent="0.3">
      <c r="A597">
        <v>10868</v>
      </c>
      <c r="B597">
        <v>1981</v>
      </c>
      <c r="C597" t="s">
        <v>100</v>
      </c>
      <c r="D597">
        <v>47</v>
      </c>
      <c r="E597" s="13">
        <v>0</v>
      </c>
      <c r="F597" s="14">
        <v>3.28</v>
      </c>
      <c r="G597" s="12">
        <v>-3.28</v>
      </c>
      <c r="H597" s="12">
        <v>3.28</v>
      </c>
      <c r="K597">
        <v>0</v>
      </c>
      <c r="L597">
        <v>0</v>
      </c>
      <c r="M597">
        <v>1</v>
      </c>
      <c r="N597" s="17" t="s">
        <v>1335</v>
      </c>
    </row>
    <row r="598" spans="1:14" x14ac:dyDescent="0.3">
      <c r="A598">
        <v>19388</v>
      </c>
      <c r="B598">
        <v>1994</v>
      </c>
      <c r="C598" t="s">
        <v>100</v>
      </c>
      <c r="D598">
        <v>47</v>
      </c>
      <c r="E598" s="13">
        <v>0</v>
      </c>
      <c r="F598" s="14">
        <v>3.31</v>
      </c>
      <c r="G598" s="12">
        <v>-3.31</v>
      </c>
      <c r="H598" s="12">
        <v>3.31</v>
      </c>
      <c r="K598">
        <v>0</v>
      </c>
      <c r="L598">
        <v>0</v>
      </c>
      <c r="M598">
        <v>1</v>
      </c>
      <c r="N598" s="17" t="s">
        <v>1335</v>
      </c>
    </row>
    <row r="599" spans="1:14" x14ac:dyDescent="0.3">
      <c r="A599">
        <v>18078</v>
      </c>
      <c r="B599">
        <v>1992</v>
      </c>
      <c r="C599" t="s">
        <v>100</v>
      </c>
      <c r="D599">
        <v>47</v>
      </c>
      <c r="E599" s="13">
        <v>0</v>
      </c>
      <c r="F599" s="14">
        <v>3.35</v>
      </c>
      <c r="G599" s="12">
        <v>-3.35</v>
      </c>
      <c r="H599" s="12">
        <v>3.35</v>
      </c>
      <c r="K599">
        <v>0</v>
      </c>
      <c r="L599">
        <v>0</v>
      </c>
      <c r="M599">
        <v>1</v>
      </c>
      <c r="N599" s="17" t="s">
        <v>1335</v>
      </c>
    </row>
    <row r="600" spans="1:14" x14ac:dyDescent="0.3">
      <c r="A600">
        <v>7613</v>
      </c>
      <c r="B600">
        <v>1976</v>
      </c>
      <c r="C600" t="s">
        <v>100</v>
      </c>
      <c r="D600">
        <v>47</v>
      </c>
      <c r="E600" s="13">
        <v>0</v>
      </c>
      <c r="F600" s="14">
        <v>3.41</v>
      </c>
      <c r="G600" s="12">
        <v>-3.41</v>
      </c>
      <c r="H600" s="12">
        <v>3.41</v>
      </c>
      <c r="K600">
        <v>0</v>
      </c>
      <c r="L600">
        <v>0</v>
      </c>
      <c r="M600">
        <v>1</v>
      </c>
      <c r="N600" s="17" t="s">
        <v>1335</v>
      </c>
    </row>
    <row r="601" spans="1:14" x14ac:dyDescent="0.3">
      <c r="A601">
        <v>20041</v>
      </c>
      <c r="B601">
        <v>1995</v>
      </c>
      <c r="C601" t="s">
        <v>100</v>
      </c>
      <c r="D601">
        <v>47</v>
      </c>
      <c r="E601" s="13">
        <v>0</v>
      </c>
      <c r="F601" s="14">
        <v>3.43</v>
      </c>
      <c r="G601" s="12">
        <v>-3.43</v>
      </c>
      <c r="H601" s="12">
        <v>3.43</v>
      </c>
      <c r="K601">
        <v>0</v>
      </c>
      <c r="L601">
        <v>0</v>
      </c>
      <c r="M601">
        <v>1</v>
      </c>
      <c r="N601" s="17" t="s">
        <v>1335</v>
      </c>
    </row>
    <row r="602" spans="1:14" x14ac:dyDescent="0.3">
      <c r="A602">
        <v>9563</v>
      </c>
      <c r="B602">
        <v>1979</v>
      </c>
      <c r="C602" t="s">
        <v>100</v>
      </c>
      <c r="D602">
        <v>47</v>
      </c>
      <c r="E602" s="13">
        <v>0</v>
      </c>
      <c r="F602" s="14">
        <v>3.45</v>
      </c>
      <c r="G602" s="12">
        <v>-3.45</v>
      </c>
      <c r="H602" s="12">
        <v>3.45</v>
      </c>
      <c r="K602">
        <v>0</v>
      </c>
      <c r="L602">
        <v>0</v>
      </c>
      <c r="M602">
        <v>1</v>
      </c>
      <c r="N602" s="17" t="s">
        <v>1335</v>
      </c>
    </row>
    <row r="603" spans="1:14" x14ac:dyDescent="0.3">
      <c r="A603">
        <v>6963</v>
      </c>
      <c r="B603">
        <v>1975</v>
      </c>
      <c r="C603" t="s">
        <v>100</v>
      </c>
      <c r="D603">
        <v>47</v>
      </c>
      <c r="E603" s="13">
        <v>0</v>
      </c>
      <c r="F603" s="14">
        <v>3.47</v>
      </c>
      <c r="G603" s="12">
        <v>-3.47</v>
      </c>
      <c r="H603" s="12">
        <v>3.47</v>
      </c>
      <c r="K603">
        <v>0</v>
      </c>
      <c r="L603">
        <v>0</v>
      </c>
      <c r="M603">
        <v>1</v>
      </c>
      <c r="N603" s="17" t="s">
        <v>1335</v>
      </c>
    </row>
    <row r="604" spans="1:14" x14ac:dyDescent="0.3">
      <c r="A604">
        <v>25289</v>
      </c>
      <c r="B604">
        <v>2003</v>
      </c>
      <c r="C604" t="s">
        <v>100</v>
      </c>
      <c r="D604">
        <v>47</v>
      </c>
      <c r="E604" s="13">
        <v>0</v>
      </c>
      <c r="F604" s="14">
        <v>3.49</v>
      </c>
      <c r="G604" s="12">
        <v>-3.49</v>
      </c>
      <c r="H604" s="12">
        <v>3.49</v>
      </c>
      <c r="K604">
        <v>0</v>
      </c>
      <c r="L604">
        <v>0</v>
      </c>
      <c r="M604">
        <v>1</v>
      </c>
      <c r="N604" s="17" t="s">
        <v>1335</v>
      </c>
    </row>
    <row r="605" spans="1:14" x14ac:dyDescent="0.3">
      <c r="A605">
        <v>16108</v>
      </c>
      <c r="B605">
        <v>1989</v>
      </c>
      <c r="C605" t="s">
        <v>100</v>
      </c>
      <c r="D605">
        <v>47</v>
      </c>
      <c r="E605" s="13">
        <v>0</v>
      </c>
      <c r="F605" s="14">
        <v>3.79</v>
      </c>
      <c r="G605" s="12">
        <v>-3.79</v>
      </c>
      <c r="H605" s="12">
        <v>3.79</v>
      </c>
      <c r="K605">
        <v>0</v>
      </c>
      <c r="L605">
        <v>0</v>
      </c>
      <c r="M605">
        <v>1</v>
      </c>
      <c r="N605" s="17" t="s">
        <v>1335</v>
      </c>
    </row>
    <row r="606" spans="1:14" x14ac:dyDescent="0.3">
      <c r="A606">
        <v>16764</v>
      </c>
      <c r="B606">
        <v>1990</v>
      </c>
      <c r="C606" t="s">
        <v>100</v>
      </c>
      <c r="D606">
        <v>47</v>
      </c>
      <c r="E606" s="13">
        <v>0</v>
      </c>
      <c r="F606" s="14">
        <v>3.8</v>
      </c>
      <c r="G606" s="12">
        <v>-3.8</v>
      </c>
      <c r="H606" s="12">
        <v>3.8</v>
      </c>
      <c r="K606">
        <v>0</v>
      </c>
      <c r="L606">
        <v>0</v>
      </c>
      <c r="M606">
        <v>1</v>
      </c>
      <c r="N606" s="17" t="s">
        <v>1335</v>
      </c>
    </row>
    <row r="607" spans="1:14" x14ac:dyDescent="0.3">
      <c r="A607">
        <v>20694</v>
      </c>
      <c r="B607">
        <v>1996</v>
      </c>
      <c r="C607" t="s">
        <v>100</v>
      </c>
      <c r="D607">
        <v>47</v>
      </c>
      <c r="E607" s="13">
        <v>0</v>
      </c>
      <c r="F607" s="14">
        <v>3.87</v>
      </c>
      <c r="G607" s="12">
        <v>-3.87</v>
      </c>
      <c r="H607" s="12">
        <v>3.87</v>
      </c>
      <c r="K607">
        <v>0</v>
      </c>
      <c r="L607">
        <v>0</v>
      </c>
      <c r="M607">
        <v>1</v>
      </c>
      <c r="N607" s="17" t="s">
        <v>1335</v>
      </c>
    </row>
    <row r="608" spans="1:14" x14ac:dyDescent="0.3">
      <c r="A608">
        <v>32756</v>
      </c>
      <c r="B608">
        <v>2014</v>
      </c>
      <c r="C608" t="s">
        <v>100</v>
      </c>
      <c r="D608">
        <v>47</v>
      </c>
      <c r="E608" s="13">
        <v>0</v>
      </c>
      <c r="F608" s="14">
        <v>4.7300000000000004</v>
      </c>
      <c r="G608" s="12">
        <v>-4.7300000000000004</v>
      </c>
      <c r="H608" s="12">
        <v>4.7300000000000004</v>
      </c>
      <c r="K608">
        <v>0</v>
      </c>
      <c r="L608">
        <v>0</v>
      </c>
      <c r="M608">
        <v>1</v>
      </c>
      <c r="N608" s="17" t="s">
        <v>1335</v>
      </c>
    </row>
    <row r="609" spans="1:14" x14ac:dyDescent="0.3">
      <c r="A609">
        <v>34186</v>
      </c>
      <c r="B609">
        <v>2016</v>
      </c>
      <c r="C609" t="s">
        <v>100</v>
      </c>
      <c r="D609">
        <v>47</v>
      </c>
      <c r="E609" s="13">
        <v>0</v>
      </c>
      <c r="F609" s="14">
        <v>5.78</v>
      </c>
      <c r="G609" s="12">
        <v>-5.78</v>
      </c>
      <c r="H609" s="12">
        <v>5.78</v>
      </c>
      <c r="K609">
        <v>0</v>
      </c>
      <c r="L609">
        <v>0</v>
      </c>
      <c r="M609">
        <v>1</v>
      </c>
      <c r="N609" s="17" t="s">
        <v>1335</v>
      </c>
    </row>
    <row r="610" spans="1:14" x14ac:dyDescent="0.3">
      <c r="A610">
        <v>33471</v>
      </c>
      <c r="B610">
        <v>2015</v>
      </c>
      <c r="C610" t="s">
        <v>100</v>
      </c>
      <c r="D610">
        <v>47</v>
      </c>
      <c r="E610" s="13">
        <v>0</v>
      </c>
      <c r="F610" s="14">
        <v>5.9</v>
      </c>
      <c r="G610" s="12">
        <v>-5.9</v>
      </c>
      <c r="H610" s="12">
        <v>5.9</v>
      </c>
      <c r="K610">
        <v>0</v>
      </c>
      <c r="L610">
        <v>0</v>
      </c>
      <c r="M610">
        <v>1</v>
      </c>
      <c r="N610" s="17" t="s">
        <v>1335</v>
      </c>
    </row>
    <row r="611" spans="1:14" x14ac:dyDescent="0.3">
      <c r="A611">
        <v>27260</v>
      </c>
      <c r="B611">
        <v>2006</v>
      </c>
      <c r="C611" t="s">
        <v>100</v>
      </c>
      <c r="D611">
        <v>47</v>
      </c>
      <c r="E611" s="13">
        <v>0</v>
      </c>
      <c r="F611" s="14">
        <v>6.31</v>
      </c>
      <c r="G611" s="12">
        <v>-6.31</v>
      </c>
      <c r="H611" s="12">
        <v>6.31</v>
      </c>
      <c r="K611">
        <v>0</v>
      </c>
      <c r="L611">
        <v>0</v>
      </c>
      <c r="M611">
        <v>1</v>
      </c>
      <c r="N611" s="17" t="s">
        <v>1335</v>
      </c>
    </row>
    <row r="612" spans="1:14" x14ac:dyDescent="0.3">
      <c r="A612">
        <v>34901</v>
      </c>
      <c r="B612">
        <v>2017</v>
      </c>
      <c r="C612" t="s">
        <v>100</v>
      </c>
      <c r="D612">
        <v>47</v>
      </c>
      <c r="E612" s="13">
        <v>0</v>
      </c>
      <c r="F612" s="14">
        <v>7.11</v>
      </c>
      <c r="G612" s="12">
        <v>-7.11</v>
      </c>
      <c r="H612" s="12">
        <v>7.11</v>
      </c>
      <c r="K612">
        <v>0</v>
      </c>
      <c r="L612">
        <v>0</v>
      </c>
      <c r="M612">
        <v>1</v>
      </c>
      <c r="N612" s="17" t="s">
        <v>1335</v>
      </c>
    </row>
    <row r="613" spans="1:14" x14ac:dyDescent="0.3">
      <c r="A613">
        <v>25946</v>
      </c>
      <c r="B613">
        <v>2004</v>
      </c>
      <c r="C613" t="s">
        <v>100</v>
      </c>
      <c r="D613">
        <v>47</v>
      </c>
      <c r="E613" s="13">
        <v>0</v>
      </c>
      <c r="F613" s="14">
        <v>7.23</v>
      </c>
      <c r="G613" s="12">
        <v>-7.23</v>
      </c>
      <c r="H613" s="12">
        <v>7.23</v>
      </c>
      <c r="K613">
        <v>0</v>
      </c>
      <c r="L613">
        <v>0</v>
      </c>
      <c r="M613">
        <v>1</v>
      </c>
      <c r="N613" s="17" t="s">
        <v>1335</v>
      </c>
    </row>
    <row r="614" spans="1:14" x14ac:dyDescent="0.3">
      <c r="A614">
        <v>27917</v>
      </c>
      <c r="B614">
        <v>2007</v>
      </c>
      <c r="C614" t="s">
        <v>100</v>
      </c>
      <c r="D614">
        <v>47</v>
      </c>
      <c r="E614" s="13">
        <v>0</v>
      </c>
      <c r="F614" s="14">
        <v>7.84</v>
      </c>
      <c r="G614" s="12">
        <v>-7.84</v>
      </c>
      <c r="H614" s="12">
        <v>7.84</v>
      </c>
      <c r="K614">
        <v>0</v>
      </c>
      <c r="L614">
        <v>0</v>
      </c>
      <c r="M614">
        <v>1</v>
      </c>
      <c r="N614" s="17" t="s">
        <v>1335</v>
      </c>
    </row>
    <row r="615" spans="1:14" x14ac:dyDescent="0.3">
      <c r="A615">
        <v>32041</v>
      </c>
      <c r="B615">
        <v>2013</v>
      </c>
      <c r="C615" t="s">
        <v>100</v>
      </c>
      <c r="D615">
        <v>47</v>
      </c>
      <c r="E615" s="13">
        <v>0</v>
      </c>
      <c r="F615" s="14">
        <v>8.5500000000000007</v>
      </c>
      <c r="G615" s="12">
        <v>-8.5500000000000007</v>
      </c>
      <c r="H615" s="12">
        <v>8.5500000000000007</v>
      </c>
      <c r="K615">
        <v>0</v>
      </c>
      <c r="L615">
        <v>0</v>
      </c>
      <c r="M615">
        <v>1</v>
      </c>
      <c r="N615" s="17" t="s">
        <v>1335</v>
      </c>
    </row>
    <row r="616" spans="1:14" x14ac:dyDescent="0.3">
      <c r="A616">
        <v>26603</v>
      </c>
      <c r="B616">
        <v>2005</v>
      </c>
      <c r="C616" t="s">
        <v>100</v>
      </c>
      <c r="D616">
        <v>47</v>
      </c>
      <c r="E616" s="13">
        <v>0</v>
      </c>
      <c r="F616" s="14">
        <v>8.92</v>
      </c>
      <c r="G616" s="12">
        <v>-8.92</v>
      </c>
      <c r="H616" s="12">
        <v>8.92</v>
      </c>
      <c r="K616">
        <v>0</v>
      </c>
      <c r="L616">
        <v>0</v>
      </c>
      <c r="M616">
        <v>1</v>
      </c>
      <c r="N616" s="17" t="s">
        <v>1335</v>
      </c>
    </row>
    <row r="617" spans="1:14" x14ac:dyDescent="0.3">
      <c r="A617">
        <v>35616</v>
      </c>
      <c r="B617">
        <v>2018</v>
      </c>
      <c r="C617" t="s">
        <v>100</v>
      </c>
      <c r="D617">
        <v>47</v>
      </c>
      <c r="E617" s="13">
        <v>0</v>
      </c>
      <c r="F617" s="14">
        <v>10.66</v>
      </c>
      <c r="G617" s="12">
        <v>-10.66</v>
      </c>
      <c r="H617" s="12">
        <v>10.66</v>
      </c>
      <c r="K617">
        <v>0</v>
      </c>
      <c r="L617">
        <v>0</v>
      </c>
      <c r="M617">
        <v>1</v>
      </c>
      <c r="N617" s="17" t="s">
        <v>1335</v>
      </c>
    </row>
    <row r="618" spans="1:14" x14ac:dyDescent="0.3">
      <c r="A618">
        <v>29231</v>
      </c>
      <c r="B618">
        <v>2009</v>
      </c>
      <c r="C618" t="s">
        <v>100</v>
      </c>
      <c r="D618">
        <v>47</v>
      </c>
      <c r="E618" s="13">
        <v>0</v>
      </c>
      <c r="F618" s="14">
        <v>10.82</v>
      </c>
      <c r="G618" s="12">
        <v>-10.82</v>
      </c>
      <c r="H618" s="12">
        <v>10.82</v>
      </c>
      <c r="K618">
        <v>0</v>
      </c>
      <c r="L618">
        <v>0</v>
      </c>
      <c r="M618">
        <v>1</v>
      </c>
      <c r="N618" s="17" t="s">
        <v>1335</v>
      </c>
    </row>
    <row r="619" spans="1:14" x14ac:dyDescent="0.3">
      <c r="A619">
        <v>36331</v>
      </c>
      <c r="B619">
        <v>2019</v>
      </c>
      <c r="C619" t="s">
        <v>100</v>
      </c>
      <c r="D619">
        <v>47</v>
      </c>
      <c r="E619" s="13">
        <v>0</v>
      </c>
      <c r="F619" s="14">
        <v>12.34</v>
      </c>
      <c r="G619" s="12">
        <v>-12.34</v>
      </c>
      <c r="H619" s="12">
        <v>12.34</v>
      </c>
      <c r="K619">
        <v>0</v>
      </c>
      <c r="L619">
        <v>0</v>
      </c>
      <c r="M619">
        <v>1</v>
      </c>
      <c r="N619" s="17" t="s">
        <v>1335</v>
      </c>
    </row>
    <row r="620" spans="1:14" x14ac:dyDescent="0.3">
      <c r="A620">
        <v>29896</v>
      </c>
      <c r="B620">
        <v>2010</v>
      </c>
      <c r="C620" t="s">
        <v>100</v>
      </c>
      <c r="D620">
        <v>47</v>
      </c>
      <c r="E620" s="13">
        <v>0</v>
      </c>
      <c r="F620" s="14">
        <v>13.37</v>
      </c>
      <c r="G620" s="12">
        <v>-13.37</v>
      </c>
      <c r="H620" s="12">
        <v>13.37</v>
      </c>
      <c r="K620">
        <v>0</v>
      </c>
      <c r="L620">
        <v>0</v>
      </c>
      <c r="M620">
        <v>1</v>
      </c>
      <c r="N620" s="17" t="s">
        <v>1335</v>
      </c>
    </row>
    <row r="621" spans="1:14" x14ac:dyDescent="0.3">
      <c r="A621">
        <v>31326</v>
      </c>
      <c r="B621">
        <v>2012</v>
      </c>
      <c r="C621" t="s">
        <v>100</v>
      </c>
      <c r="D621">
        <v>47</v>
      </c>
      <c r="E621" s="13">
        <v>0</v>
      </c>
      <c r="F621" s="14">
        <v>13.64</v>
      </c>
      <c r="G621" s="12">
        <v>-13.64</v>
      </c>
      <c r="H621" s="12">
        <v>13.64</v>
      </c>
      <c r="K621">
        <v>0</v>
      </c>
      <c r="L621">
        <v>0</v>
      </c>
      <c r="M621">
        <v>1</v>
      </c>
      <c r="N621" s="17" t="s">
        <v>1335</v>
      </c>
    </row>
    <row r="622" spans="1:14" x14ac:dyDescent="0.3">
      <c r="A622">
        <v>30611</v>
      </c>
      <c r="B622">
        <v>2011</v>
      </c>
      <c r="C622" t="s">
        <v>100</v>
      </c>
      <c r="D622">
        <v>47</v>
      </c>
      <c r="E622" s="13">
        <v>0</v>
      </c>
      <c r="F622" s="14">
        <v>15.71</v>
      </c>
      <c r="G622" s="12">
        <v>-15.71</v>
      </c>
      <c r="H622" s="12">
        <v>15.71</v>
      </c>
      <c r="K622">
        <v>0</v>
      </c>
      <c r="L622">
        <v>0</v>
      </c>
      <c r="M622">
        <v>1</v>
      </c>
      <c r="N622" s="17" t="s">
        <v>1335</v>
      </c>
    </row>
    <row r="623" spans="1:14" x14ac:dyDescent="0.3">
      <c r="A623">
        <v>28574</v>
      </c>
      <c r="B623">
        <v>2008</v>
      </c>
      <c r="C623" t="s">
        <v>100</v>
      </c>
      <c r="D623">
        <v>47</v>
      </c>
      <c r="E623" s="13">
        <v>0</v>
      </c>
      <c r="F623" s="14">
        <v>18.760000000000002</v>
      </c>
      <c r="G623" s="12">
        <v>-18.760000000000002</v>
      </c>
      <c r="H623" s="12">
        <v>18.760000000000002</v>
      </c>
      <c r="K623">
        <v>0</v>
      </c>
      <c r="L623">
        <v>0</v>
      </c>
      <c r="M623">
        <v>1</v>
      </c>
      <c r="N623" s="17" t="s">
        <v>1335</v>
      </c>
    </row>
    <row r="624" spans="1:14" x14ac:dyDescent="0.3">
      <c r="A624">
        <v>5011</v>
      </c>
      <c r="B624">
        <v>1972</v>
      </c>
      <c r="C624" t="s">
        <v>96</v>
      </c>
      <c r="D624">
        <v>48</v>
      </c>
      <c r="E624" s="13">
        <v>0</v>
      </c>
      <c r="F624" s="14">
        <v>30.7</v>
      </c>
      <c r="G624" s="12">
        <v>-30.7</v>
      </c>
      <c r="H624" s="12">
        <v>30.7</v>
      </c>
      <c r="I624">
        <v>1</v>
      </c>
      <c r="K624">
        <v>0</v>
      </c>
      <c r="L624">
        <v>0</v>
      </c>
      <c r="M624">
        <v>1</v>
      </c>
      <c r="N624" s="17" t="s">
        <v>1336</v>
      </c>
    </row>
    <row r="625" spans="1:14" x14ac:dyDescent="0.3">
      <c r="A625">
        <v>5661</v>
      </c>
      <c r="B625">
        <v>1973</v>
      </c>
      <c r="C625" t="s">
        <v>96</v>
      </c>
      <c r="D625">
        <v>48</v>
      </c>
      <c r="E625" s="13">
        <v>0</v>
      </c>
      <c r="F625" s="14">
        <v>33.1</v>
      </c>
      <c r="G625" s="12">
        <v>-33.1</v>
      </c>
      <c r="H625" s="12">
        <v>33.1</v>
      </c>
      <c r="I625">
        <v>1</v>
      </c>
      <c r="K625">
        <v>0</v>
      </c>
      <c r="L625">
        <v>0</v>
      </c>
      <c r="M625">
        <v>1</v>
      </c>
      <c r="N625" s="17" t="s">
        <v>1336</v>
      </c>
    </row>
    <row r="626" spans="1:14" x14ac:dyDescent="0.3">
      <c r="A626">
        <v>6311</v>
      </c>
      <c r="B626">
        <v>1974</v>
      </c>
      <c r="C626" t="s">
        <v>96</v>
      </c>
      <c r="D626">
        <v>48</v>
      </c>
      <c r="E626" s="13">
        <v>0</v>
      </c>
      <c r="F626" s="14">
        <v>43.6</v>
      </c>
      <c r="G626" s="12">
        <v>-43.6</v>
      </c>
      <c r="H626" s="12">
        <v>43.6</v>
      </c>
      <c r="I626">
        <v>1</v>
      </c>
      <c r="K626">
        <v>0</v>
      </c>
      <c r="L626">
        <v>0</v>
      </c>
      <c r="M626">
        <v>1</v>
      </c>
      <c r="N626" s="17" t="s">
        <v>1336</v>
      </c>
    </row>
    <row r="627" spans="1:14" x14ac:dyDescent="0.3">
      <c r="A627">
        <v>4361</v>
      </c>
      <c r="B627">
        <v>1971</v>
      </c>
      <c r="C627" t="s">
        <v>96</v>
      </c>
      <c r="D627">
        <v>48</v>
      </c>
      <c r="E627" s="13">
        <v>0</v>
      </c>
      <c r="F627" s="14">
        <v>44.8</v>
      </c>
      <c r="G627" s="12">
        <v>-44.8</v>
      </c>
      <c r="H627" s="12">
        <v>44.8</v>
      </c>
      <c r="I627">
        <v>1</v>
      </c>
      <c r="K627">
        <v>0</v>
      </c>
      <c r="L627">
        <v>0</v>
      </c>
      <c r="M627">
        <v>1</v>
      </c>
      <c r="N627" s="17" t="s">
        <v>1336</v>
      </c>
    </row>
    <row r="628" spans="1:14" x14ac:dyDescent="0.3">
      <c r="A628">
        <v>12176</v>
      </c>
      <c r="B628">
        <v>1983</v>
      </c>
      <c r="C628" t="s">
        <v>96</v>
      </c>
      <c r="D628">
        <v>48</v>
      </c>
      <c r="E628" s="13">
        <v>0</v>
      </c>
      <c r="F628" s="14">
        <v>45.6</v>
      </c>
      <c r="G628" s="12">
        <v>-45.6</v>
      </c>
      <c r="H628" s="12">
        <v>45.6</v>
      </c>
      <c r="I628">
        <v>1</v>
      </c>
      <c r="K628">
        <v>0</v>
      </c>
      <c r="L628">
        <v>0</v>
      </c>
      <c r="M628">
        <v>1</v>
      </c>
      <c r="N628" s="17" t="s">
        <v>1336</v>
      </c>
    </row>
    <row r="629" spans="1:14" x14ac:dyDescent="0.3">
      <c r="A629">
        <v>14796</v>
      </c>
      <c r="B629">
        <v>1987</v>
      </c>
      <c r="C629" t="s">
        <v>96</v>
      </c>
      <c r="D629">
        <v>48</v>
      </c>
      <c r="E629" s="13">
        <v>0</v>
      </c>
      <c r="F629" s="14">
        <v>48</v>
      </c>
      <c r="G629" s="12">
        <v>-48</v>
      </c>
      <c r="H629" s="12">
        <v>48</v>
      </c>
      <c r="I629">
        <v>1</v>
      </c>
      <c r="K629">
        <v>0</v>
      </c>
      <c r="L629">
        <v>0</v>
      </c>
      <c r="M629">
        <v>1</v>
      </c>
      <c r="N629" s="17" t="s">
        <v>1336</v>
      </c>
    </row>
    <row r="630" spans="1:14" x14ac:dyDescent="0.3">
      <c r="A630">
        <v>18076</v>
      </c>
      <c r="B630">
        <v>1992</v>
      </c>
      <c r="C630" t="s">
        <v>96</v>
      </c>
      <c r="D630">
        <v>48</v>
      </c>
      <c r="E630" s="13">
        <v>0</v>
      </c>
      <c r="F630" s="14">
        <v>48.5</v>
      </c>
      <c r="G630" s="12">
        <v>-48.5</v>
      </c>
      <c r="H630" s="12">
        <v>48.5</v>
      </c>
      <c r="I630">
        <v>1</v>
      </c>
      <c r="K630">
        <v>0</v>
      </c>
      <c r="L630">
        <v>0</v>
      </c>
      <c r="M630">
        <v>1</v>
      </c>
      <c r="N630" s="17" t="s">
        <v>1336</v>
      </c>
    </row>
    <row r="631" spans="1:14" x14ac:dyDescent="0.3">
      <c r="A631">
        <v>8911</v>
      </c>
      <c r="B631">
        <v>1978</v>
      </c>
      <c r="C631" t="s">
        <v>96</v>
      </c>
      <c r="D631">
        <v>48</v>
      </c>
      <c r="E631" s="13">
        <v>0</v>
      </c>
      <c r="F631" s="14">
        <v>49.3</v>
      </c>
      <c r="G631" s="12">
        <v>-49.3</v>
      </c>
      <c r="H631" s="12">
        <v>49.3</v>
      </c>
      <c r="I631">
        <v>1</v>
      </c>
      <c r="K631">
        <v>0</v>
      </c>
      <c r="L631">
        <v>0</v>
      </c>
      <c r="M631">
        <v>1</v>
      </c>
      <c r="N631" s="17" t="s">
        <v>1336</v>
      </c>
    </row>
    <row r="632" spans="1:14" x14ac:dyDescent="0.3">
      <c r="A632">
        <v>16762</v>
      </c>
      <c r="B632">
        <v>1990</v>
      </c>
      <c r="C632" t="s">
        <v>96</v>
      </c>
      <c r="D632">
        <v>48</v>
      </c>
      <c r="E632" s="13">
        <v>0</v>
      </c>
      <c r="F632" s="14">
        <v>50.1</v>
      </c>
      <c r="G632" s="12">
        <v>-50.1</v>
      </c>
      <c r="H632" s="12">
        <v>50.1</v>
      </c>
      <c r="I632">
        <v>1</v>
      </c>
      <c r="K632">
        <v>0</v>
      </c>
      <c r="L632">
        <v>0</v>
      </c>
      <c r="M632">
        <v>1</v>
      </c>
      <c r="N632" s="17" t="s">
        <v>1336</v>
      </c>
    </row>
    <row r="633" spans="1:14" x14ac:dyDescent="0.3">
      <c r="A633">
        <v>17419</v>
      </c>
      <c r="B633">
        <v>1991</v>
      </c>
      <c r="C633" t="s">
        <v>96</v>
      </c>
      <c r="D633">
        <v>48</v>
      </c>
      <c r="E633" s="13">
        <v>0</v>
      </c>
      <c r="F633" s="14">
        <v>56.1</v>
      </c>
      <c r="G633" s="12">
        <v>-56.1</v>
      </c>
      <c r="H633" s="12">
        <v>56.1</v>
      </c>
      <c r="I633">
        <v>1</v>
      </c>
      <c r="K633">
        <v>0</v>
      </c>
      <c r="L633">
        <v>0</v>
      </c>
      <c r="M633">
        <v>1</v>
      </c>
      <c r="N633" s="17" t="s">
        <v>1336</v>
      </c>
    </row>
    <row r="634" spans="1:14" x14ac:dyDescent="0.3">
      <c r="A634">
        <v>19386</v>
      </c>
      <c r="B634">
        <v>1994</v>
      </c>
      <c r="C634" t="s">
        <v>96</v>
      </c>
      <c r="D634">
        <v>48</v>
      </c>
      <c r="E634" s="13">
        <v>0</v>
      </c>
      <c r="F634" s="14">
        <v>60.1</v>
      </c>
      <c r="G634" s="12">
        <v>-60.1</v>
      </c>
      <c r="H634" s="12">
        <v>60.1</v>
      </c>
      <c r="I634">
        <v>1</v>
      </c>
      <c r="K634">
        <v>0</v>
      </c>
      <c r="L634">
        <v>0</v>
      </c>
      <c r="M634">
        <v>1</v>
      </c>
      <c r="N634" s="17" t="s">
        <v>1336</v>
      </c>
    </row>
    <row r="635" spans="1:14" x14ac:dyDescent="0.3">
      <c r="A635">
        <v>11521</v>
      </c>
      <c r="B635">
        <v>1982</v>
      </c>
      <c r="C635" t="s">
        <v>96</v>
      </c>
      <c r="D635">
        <v>48</v>
      </c>
      <c r="E635" s="13">
        <v>0</v>
      </c>
      <c r="F635" s="14">
        <v>61.4</v>
      </c>
      <c r="G635" s="12">
        <v>-61.4</v>
      </c>
      <c r="H635" s="12">
        <v>61.4</v>
      </c>
      <c r="I635">
        <v>1</v>
      </c>
      <c r="K635">
        <v>0</v>
      </c>
      <c r="L635">
        <v>0</v>
      </c>
      <c r="M635">
        <v>1</v>
      </c>
      <c r="N635" s="17" t="s">
        <v>1336</v>
      </c>
    </row>
    <row r="636" spans="1:14" x14ac:dyDescent="0.3">
      <c r="A636">
        <v>24630</v>
      </c>
      <c r="B636">
        <v>2002</v>
      </c>
      <c r="C636" t="s">
        <v>96</v>
      </c>
      <c r="D636">
        <v>48</v>
      </c>
      <c r="E636" s="13">
        <v>0</v>
      </c>
      <c r="F636" s="14">
        <v>63.8</v>
      </c>
      <c r="G636" s="12">
        <v>-63.8</v>
      </c>
      <c r="H636" s="12">
        <v>63.8</v>
      </c>
      <c r="I636">
        <v>1</v>
      </c>
      <c r="K636">
        <v>0</v>
      </c>
      <c r="L636">
        <v>0</v>
      </c>
      <c r="M636">
        <v>1</v>
      </c>
      <c r="N636" s="17" t="s">
        <v>1336</v>
      </c>
    </row>
    <row r="637" spans="1:14" x14ac:dyDescent="0.3">
      <c r="A637">
        <v>14141</v>
      </c>
      <c r="B637">
        <v>1986</v>
      </c>
      <c r="C637" t="s">
        <v>96</v>
      </c>
      <c r="D637">
        <v>48</v>
      </c>
      <c r="E637" s="13">
        <v>0</v>
      </c>
      <c r="F637" s="14">
        <v>65.5</v>
      </c>
      <c r="G637" s="12">
        <v>-65.5</v>
      </c>
      <c r="H637" s="12">
        <v>65.5</v>
      </c>
      <c r="I637">
        <v>1</v>
      </c>
      <c r="K637">
        <v>0</v>
      </c>
      <c r="L637">
        <v>0</v>
      </c>
      <c r="M637">
        <v>1</v>
      </c>
      <c r="N637" s="17" t="s">
        <v>1336</v>
      </c>
    </row>
    <row r="638" spans="1:14" x14ac:dyDescent="0.3">
      <c r="A638">
        <v>7611</v>
      </c>
      <c r="B638">
        <v>1976</v>
      </c>
      <c r="C638" t="s">
        <v>96</v>
      </c>
      <c r="D638">
        <v>48</v>
      </c>
      <c r="E638" s="13">
        <v>0</v>
      </c>
      <c r="F638" s="14">
        <v>66.7</v>
      </c>
      <c r="G638" s="12">
        <v>-66.7</v>
      </c>
      <c r="H638" s="12">
        <v>66.7</v>
      </c>
      <c r="I638">
        <v>1</v>
      </c>
      <c r="K638">
        <v>0</v>
      </c>
      <c r="L638">
        <v>0</v>
      </c>
      <c r="M638">
        <v>1</v>
      </c>
      <c r="N638" s="17" t="s">
        <v>1336</v>
      </c>
    </row>
    <row r="639" spans="1:14" x14ac:dyDescent="0.3">
      <c r="A639">
        <v>12831</v>
      </c>
      <c r="B639">
        <v>1984</v>
      </c>
      <c r="C639" t="s">
        <v>96</v>
      </c>
      <c r="D639">
        <v>48</v>
      </c>
      <c r="E639" s="13">
        <v>0</v>
      </c>
      <c r="F639" s="14">
        <v>69.5</v>
      </c>
      <c r="G639" s="12">
        <v>-69.5</v>
      </c>
      <c r="H639" s="12">
        <v>69.5</v>
      </c>
      <c r="I639">
        <v>1</v>
      </c>
      <c r="K639">
        <v>0</v>
      </c>
      <c r="L639">
        <v>0</v>
      </c>
      <c r="M639">
        <v>1</v>
      </c>
      <c r="N639" s="17" t="s">
        <v>1336</v>
      </c>
    </row>
    <row r="640" spans="1:14" x14ac:dyDescent="0.3">
      <c r="A640">
        <v>8261</v>
      </c>
      <c r="B640">
        <v>1977</v>
      </c>
      <c r="C640" t="s">
        <v>96</v>
      </c>
      <c r="D640">
        <v>48</v>
      </c>
      <c r="E640" s="13">
        <v>0</v>
      </c>
      <c r="F640" s="14">
        <v>71.5</v>
      </c>
      <c r="G640" s="12">
        <v>-71.5</v>
      </c>
      <c r="H640" s="12">
        <v>71.5</v>
      </c>
      <c r="I640">
        <v>1</v>
      </c>
      <c r="K640">
        <v>0</v>
      </c>
      <c r="L640">
        <v>0</v>
      </c>
      <c r="M640">
        <v>1</v>
      </c>
      <c r="N640" s="17" t="s">
        <v>1336</v>
      </c>
    </row>
    <row r="641" spans="1:14" x14ac:dyDescent="0.3">
      <c r="A641">
        <v>10866</v>
      </c>
      <c r="B641">
        <v>1981</v>
      </c>
      <c r="C641" t="s">
        <v>96</v>
      </c>
      <c r="D641">
        <v>48</v>
      </c>
      <c r="E641" s="13">
        <v>0</v>
      </c>
      <c r="F641" s="14">
        <v>74</v>
      </c>
      <c r="G641" s="12">
        <v>-74</v>
      </c>
      <c r="H641" s="12">
        <v>74</v>
      </c>
      <c r="I641">
        <v>1</v>
      </c>
      <c r="K641">
        <v>0</v>
      </c>
      <c r="L641">
        <v>0</v>
      </c>
      <c r="M641">
        <v>1</v>
      </c>
      <c r="N641" s="17" t="s">
        <v>1336</v>
      </c>
    </row>
    <row r="642" spans="1:14" x14ac:dyDescent="0.3">
      <c r="A642">
        <v>6961</v>
      </c>
      <c r="B642">
        <v>1975</v>
      </c>
      <c r="C642" t="s">
        <v>96</v>
      </c>
      <c r="D642">
        <v>48</v>
      </c>
      <c r="E642" s="13">
        <v>0</v>
      </c>
      <c r="F642" s="14">
        <v>74.7</v>
      </c>
      <c r="G642" s="12">
        <v>-74.7</v>
      </c>
      <c r="H642" s="12">
        <v>74.7</v>
      </c>
      <c r="I642">
        <v>1</v>
      </c>
      <c r="K642">
        <v>0</v>
      </c>
      <c r="L642">
        <v>0</v>
      </c>
      <c r="M642">
        <v>1</v>
      </c>
      <c r="N642" s="17" t="s">
        <v>1336</v>
      </c>
    </row>
    <row r="643" spans="1:14" x14ac:dyDescent="0.3">
      <c r="A643">
        <v>18733</v>
      </c>
      <c r="B643">
        <v>1993</v>
      </c>
      <c r="C643" t="s">
        <v>96</v>
      </c>
      <c r="D643">
        <v>48</v>
      </c>
      <c r="E643" s="13">
        <v>0</v>
      </c>
      <c r="F643" s="14">
        <v>76</v>
      </c>
      <c r="G643" s="12">
        <v>-76</v>
      </c>
      <c r="H643" s="12">
        <v>76</v>
      </c>
      <c r="I643">
        <v>1</v>
      </c>
      <c r="K643">
        <v>0</v>
      </c>
      <c r="L643">
        <v>0</v>
      </c>
      <c r="M643">
        <v>1</v>
      </c>
      <c r="N643" s="17" t="s">
        <v>1336</v>
      </c>
    </row>
    <row r="644" spans="1:14" x14ac:dyDescent="0.3">
      <c r="A644">
        <v>13486</v>
      </c>
      <c r="B644">
        <v>1985</v>
      </c>
      <c r="C644" t="s">
        <v>96</v>
      </c>
      <c r="D644">
        <v>48</v>
      </c>
      <c r="E644" s="13">
        <v>0</v>
      </c>
      <c r="F644" s="14">
        <v>76.8</v>
      </c>
      <c r="G644" s="12">
        <v>-76.8</v>
      </c>
      <c r="H644" s="12">
        <v>76.8</v>
      </c>
      <c r="I644">
        <v>1</v>
      </c>
      <c r="K644">
        <v>0</v>
      </c>
      <c r="L644">
        <v>0</v>
      </c>
      <c r="M644">
        <v>1</v>
      </c>
      <c r="N644" s="17" t="s">
        <v>1336</v>
      </c>
    </row>
    <row r="645" spans="1:14" x14ac:dyDescent="0.3">
      <c r="A645">
        <v>15451</v>
      </c>
      <c r="B645">
        <v>1988</v>
      </c>
      <c r="C645" t="s">
        <v>96</v>
      </c>
      <c r="D645">
        <v>48</v>
      </c>
      <c r="E645" s="13">
        <v>0</v>
      </c>
      <c r="F645" s="14">
        <v>77.099999999999994</v>
      </c>
      <c r="G645" s="12">
        <v>-77.099999999999994</v>
      </c>
      <c r="H645" s="12">
        <v>77.099999999999994</v>
      </c>
      <c r="I645">
        <v>1</v>
      </c>
      <c r="K645">
        <v>0</v>
      </c>
      <c r="L645">
        <v>0</v>
      </c>
      <c r="M645">
        <v>1</v>
      </c>
      <c r="N645" s="17" t="s">
        <v>1336</v>
      </c>
    </row>
    <row r="646" spans="1:14" x14ac:dyDescent="0.3">
      <c r="A646">
        <v>3711</v>
      </c>
      <c r="B646">
        <v>1970</v>
      </c>
      <c r="C646" t="s">
        <v>96</v>
      </c>
      <c r="D646">
        <v>48</v>
      </c>
      <c r="E646" s="13">
        <v>0</v>
      </c>
      <c r="F646" s="14">
        <v>78.3</v>
      </c>
      <c r="G646" s="12">
        <v>-78.3</v>
      </c>
      <c r="H646" s="12">
        <v>78.3</v>
      </c>
      <c r="I646">
        <v>1</v>
      </c>
      <c r="K646">
        <v>0</v>
      </c>
      <c r="L646">
        <v>0</v>
      </c>
      <c r="M646">
        <v>1</v>
      </c>
      <c r="N646" s="17" t="s">
        <v>1336</v>
      </c>
    </row>
    <row r="647" spans="1:14" x14ac:dyDescent="0.3">
      <c r="A647">
        <v>16106</v>
      </c>
      <c r="B647">
        <v>1989</v>
      </c>
      <c r="C647" t="s">
        <v>96</v>
      </c>
      <c r="D647">
        <v>48</v>
      </c>
      <c r="E647" s="13">
        <v>0</v>
      </c>
      <c r="F647" s="14">
        <v>80.2</v>
      </c>
      <c r="G647" s="12">
        <v>-80.2</v>
      </c>
      <c r="H647" s="12">
        <v>80.2</v>
      </c>
      <c r="I647">
        <v>1</v>
      </c>
      <c r="K647">
        <v>0</v>
      </c>
      <c r="L647">
        <v>0</v>
      </c>
      <c r="M647">
        <v>1</v>
      </c>
      <c r="N647" s="17" t="s">
        <v>1336</v>
      </c>
    </row>
    <row r="648" spans="1:14" x14ac:dyDescent="0.3">
      <c r="A648">
        <v>9561</v>
      </c>
      <c r="B648">
        <v>1979</v>
      </c>
      <c r="C648" t="s">
        <v>96</v>
      </c>
      <c r="D648">
        <v>48</v>
      </c>
      <c r="E648" s="13">
        <v>0</v>
      </c>
      <c r="F648" s="14">
        <v>80.8</v>
      </c>
      <c r="G648" s="12">
        <v>-80.8</v>
      </c>
      <c r="H648" s="12">
        <v>80.8</v>
      </c>
      <c r="I648">
        <v>1</v>
      </c>
      <c r="K648">
        <v>0</v>
      </c>
      <c r="L648">
        <v>0</v>
      </c>
      <c r="M648">
        <v>1</v>
      </c>
      <c r="N648" s="17" t="s">
        <v>1336</v>
      </c>
    </row>
    <row r="649" spans="1:14" x14ac:dyDescent="0.3">
      <c r="A649">
        <v>21345</v>
      </c>
      <c r="B649">
        <v>1997</v>
      </c>
      <c r="C649" t="s">
        <v>96</v>
      </c>
      <c r="D649">
        <v>48</v>
      </c>
      <c r="E649" s="13">
        <v>0</v>
      </c>
      <c r="F649" s="14">
        <v>82.9</v>
      </c>
      <c r="G649" s="12">
        <v>-82.9</v>
      </c>
      <c r="H649" s="12">
        <v>82.9</v>
      </c>
      <c r="I649">
        <v>1</v>
      </c>
      <c r="K649">
        <v>0</v>
      </c>
      <c r="L649">
        <v>0</v>
      </c>
      <c r="M649">
        <v>1</v>
      </c>
      <c r="N649" s="17" t="s">
        <v>1336</v>
      </c>
    </row>
    <row r="650" spans="1:14" x14ac:dyDescent="0.3">
      <c r="A650">
        <v>22659</v>
      </c>
      <c r="B650">
        <v>1999</v>
      </c>
      <c r="C650" t="s">
        <v>96</v>
      </c>
      <c r="D650">
        <v>48</v>
      </c>
      <c r="E650" s="13">
        <v>0</v>
      </c>
      <c r="F650" s="14">
        <v>86.3</v>
      </c>
      <c r="G650" s="12">
        <v>-86.3</v>
      </c>
      <c r="H650" s="12">
        <v>86.3</v>
      </c>
      <c r="I650">
        <v>1</v>
      </c>
      <c r="K650">
        <v>0</v>
      </c>
      <c r="L650">
        <v>0</v>
      </c>
      <c r="M650">
        <v>1</v>
      </c>
      <c r="N650" s="17" t="s">
        <v>1336</v>
      </c>
    </row>
    <row r="651" spans="1:14" x14ac:dyDescent="0.3">
      <c r="A651">
        <v>20692</v>
      </c>
      <c r="B651">
        <v>1996</v>
      </c>
      <c r="C651" t="s">
        <v>96</v>
      </c>
      <c r="D651">
        <v>48</v>
      </c>
      <c r="E651" s="13">
        <v>0</v>
      </c>
      <c r="F651" s="14">
        <v>88.4</v>
      </c>
      <c r="G651" s="12">
        <v>-88.4</v>
      </c>
      <c r="H651" s="12">
        <v>88.4</v>
      </c>
      <c r="I651">
        <v>1</v>
      </c>
      <c r="K651">
        <v>0</v>
      </c>
      <c r="L651">
        <v>0</v>
      </c>
      <c r="M651">
        <v>1</v>
      </c>
      <c r="N651" s="17" t="s">
        <v>1336</v>
      </c>
    </row>
    <row r="652" spans="1:14" x14ac:dyDescent="0.3">
      <c r="A652">
        <v>20039</v>
      </c>
      <c r="B652">
        <v>1995</v>
      </c>
      <c r="C652" t="s">
        <v>96</v>
      </c>
      <c r="D652">
        <v>48</v>
      </c>
      <c r="E652" s="13">
        <v>0</v>
      </c>
      <c r="F652" s="14">
        <v>91.2</v>
      </c>
      <c r="G652" s="12">
        <v>-91.2</v>
      </c>
      <c r="H652" s="12">
        <v>91.2</v>
      </c>
      <c r="I652">
        <v>1</v>
      </c>
      <c r="K652">
        <v>0</v>
      </c>
      <c r="L652">
        <v>0</v>
      </c>
      <c r="M652">
        <v>1</v>
      </c>
      <c r="N652" s="17" t="s">
        <v>1336</v>
      </c>
    </row>
    <row r="653" spans="1:14" x14ac:dyDescent="0.3">
      <c r="A653">
        <v>23316</v>
      </c>
      <c r="B653">
        <v>2000</v>
      </c>
      <c r="C653" t="s">
        <v>96</v>
      </c>
      <c r="D653">
        <v>48</v>
      </c>
      <c r="E653" s="13">
        <v>0</v>
      </c>
      <c r="F653" s="14">
        <v>103.4</v>
      </c>
      <c r="G653" s="12">
        <v>-103.4</v>
      </c>
      <c r="H653" s="12">
        <v>103.4</v>
      </c>
      <c r="I653">
        <v>1</v>
      </c>
      <c r="K653">
        <v>0</v>
      </c>
      <c r="L653">
        <v>0</v>
      </c>
      <c r="M653">
        <v>1</v>
      </c>
      <c r="N653" s="17" t="s">
        <v>1336</v>
      </c>
    </row>
    <row r="654" spans="1:14" x14ac:dyDescent="0.3">
      <c r="A654">
        <v>22002</v>
      </c>
      <c r="B654">
        <v>1998</v>
      </c>
      <c r="C654" t="s">
        <v>96</v>
      </c>
      <c r="D654">
        <v>48</v>
      </c>
      <c r="E654" s="13">
        <v>0</v>
      </c>
      <c r="F654" s="14">
        <v>104.3</v>
      </c>
      <c r="G654" s="12">
        <v>-104.3</v>
      </c>
      <c r="H654" s="12">
        <v>104.3</v>
      </c>
      <c r="I654">
        <v>1</v>
      </c>
      <c r="K654">
        <v>0</v>
      </c>
      <c r="L654">
        <v>0</v>
      </c>
      <c r="M654">
        <v>1</v>
      </c>
      <c r="N654" s="17" t="s">
        <v>1336</v>
      </c>
    </row>
    <row r="655" spans="1:14" x14ac:dyDescent="0.3">
      <c r="A655">
        <v>25944</v>
      </c>
      <c r="B655">
        <v>2004</v>
      </c>
      <c r="C655" t="s">
        <v>96</v>
      </c>
      <c r="D655">
        <v>48</v>
      </c>
      <c r="E655" s="13">
        <v>0</v>
      </c>
      <c r="F655" s="14">
        <v>107.4</v>
      </c>
      <c r="G655" s="12">
        <v>-107.4</v>
      </c>
      <c r="H655" s="12">
        <v>107.4</v>
      </c>
      <c r="I655">
        <v>1</v>
      </c>
      <c r="K655">
        <v>0</v>
      </c>
      <c r="L655">
        <v>0</v>
      </c>
      <c r="M655">
        <v>1</v>
      </c>
      <c r="N655" s="17" t="s">
        <v>1336</v>
      </c>
    </row>
    <row r="656" spans="1:14" x14ac:dyDescent="0.3">
      <c r="A656">
        <v>23973</v>
      </c>
      <c r="B656">
        <v>2001</v>
      </c>
      <c r="C656" t="s">
        <v>96</v>
      </c>
      <c r="D656">
        <v>48</v>
      </c>
      <c r="E656" s="13">
        <v>0</v>
      </c>
      <c r="F656" s="14">
        <v>109.1</v>
      </c>
      <c r="G656" s="12">
        <v>-109.1</v>
      </c>
      <c r="H656" s="12">
        <v>109.1</v>
      </c>
      <c r="I656">
        <v>1</v>
      </c>
      <c r="K656">
        <v>0</v>
      </c>
      <c r="L656">
        <v>0</v>
      </c>
      <c r="M656">
        <v>1</v>
      </c>
      <c r="N656" s="17" t="s">
        <v>1336</v>
      </c>
    </row>
    <row r="657" spans="1:14" x14ac:dyDescent="0.3">
      <c r="A657">
        <v>27258</v>
      </c>
      <c r="B657">
        <v>2006</v>
      </c>
      <c r="C657" t="s">
        <v>96</v>
      </c>
      <c r="D657">
        <v>48</v>
      </c>
      <c r="E657" s="13">
        <v>0</v>
      </c>
      <c r="F657" s="14">
        <v>127.8</v>
      </c>
      <c r="G657" s="12">
        <v>-127.8</v>
      </c>
      <c r="H657" s="12">
        <v>127.8</v>
      </c>
      <c r="I657">
        <v>1</v>
      </c>
      <c r="K657">
        <v>0</v>
      </c>
      <c r="L657">
        <v>0</v>
      </c>
      <c r="M657">
        <v>1</v>
      </c>
      <c r="N657" s="17" t="s">
        <v>1336</v>
      </c>
    </row>
    <row r="658" spans="1:14" x14ac:dyDescent="0.3">
      <c r="A658">
        <v>10211</v>
      </c>
      <c r="B658">
        <v>1980</v>
      </c>
      <c r="C658" t="s">
        <v>96</v>
      </c>
      <c r="D658">
        <v>48</v>
      </c>
      <c r="E658" s="13">
        <v>0</v>
      </c>
      <c r="F658" s="14">
        <v>130.4</v>
      </c>
      <c r="G658" s="12">
        <v>-130.4</v>
      </c>
      <c r="H658" s="12">
        <v>130.4</v>
      </c>
      <c r="I658">
        <v>1</v>
      </c>
      <c r="K658">
        <v>0</v>
      </c>
      <c r="L658">
        <v>0</v>
      </c>
      <c r="M658">
        <v>1</v>
      </c>
      <c r="N658" s="17" t="s">
        <v>1336</v>
      </c>
    </row>
    <row r="659" spans="1:14" x14ac:dyDescent="0.3">
      <c r="A659">
        <v>27915</v>
      </c>
      <c r="B659">
        <v>2007</v>
      </c>
      <c r="C659" t="s">
        <v>96</v>
      </c>
      <c r="D659">
        <v>48</v>
      </c>
      <c r="E659" s="13">
        <v>0</v>
      </c>
      <c r="F659" s="14">
        <v>131</v>
      </c>
      <c r="G659" s="12">
        <v>-131</v>
      </c>
      <c r="H659" s="12">
        <v>131</v>
      </c>
      <c r="I659">
        <v>1</v>
      </c>
      <c r="K659">
        <v>0</v>
      </c>
      <c r="L659">
        <v>0</v>
      </c>
      <c r="M659">
        <v>1</v>
      </c>
      <c r="N659" s="17" t="s">
        <v>1336</v>
      </c>
    </row>
    <row r="660" spans="1:14" x14ac:dyDescent="0.3">
      <c r="A660">
        <v>29229</v>
      </c>
      <c r="B660">
        <v>2009</v>
      </c>
      <c r="C660" t="s">
        <v>96</v>
      </c>
      <c r="D660">
        <v>48</v>
      </c>
      <c r="E660" s="13">
        <v>0</v>
      </c>
      <c r="F660" s="14">
        <v>135.19999999999999</v>
      </c>
      <c r="G660" s="12">
        <v>-135.19999999999999</v>
      </c>
      <c r="H660" s="12">
        <v>135.19999999999999</v>
      </c>
      <c r="I660">
        <v>1</v>
      </c>
      <c r="K660">
        <v>0</v>
      </c>
      <c r="L660">
        <v>0</v>
      </c>
      <c r="M660">
        <v>1</v>
      </c>
      <c r="N660" s="17" t="s">
        <v>1336</v>
      </c>
    </row>
    <row r="661" spans="1:14" x14ac:dyDescent="0.3">
      <c r="A661">
        <v>26601</v>
      </c>
      <c r="B661">
        <v>2005</v>
      </c>
      <c r="C661" t="s">
        <v>96</v>
      </c>
      <c r="D661">
        <v>48</v>
      </c>
      <c r="E661" s="13">
        <v>0</v>
      </c>
      <c r="F661" s="14">
        <v>147</v>
      </c>
      <c r="G661" s="12">
        <v>-147</v>
      </c>
      <c r="H661" s="12">
        <v>147</v>
      </c>
      <c r="I661">
        <v>1</v>
      </c>
      <c r="K661">
        <v>0</v>
      </c>
      <c r="L661">
        <v>0</v>
      </c>
      <c r="M661">
        <v>1</v>
      </c>
      <c r="N661" s="17" t="s">
        <v>1336</v>
      </c>
    </row>
    <row r="662" spans="1:14" x14ac:dyDescent="0.3">
      <c r="A662">
        <v>32039</v>
      </c>
      <c r="B662">
        <v>2013</v>
      </c>
      <c r="C662" t="s">
        <v>96</v>
      </c>
      <c r="D662">
        <v>48</v>
      </c>
      <c r="E662" s="13">
        <v>0</v>
      </c>
      <c r="F662" s="14">
        <v>185.5</v>
      </c>
      <c r="G662" s="12">
        <v>-185.5</v>
      </c>
      <c r="H662" s="12">
        <v>185.5</v>
      </c>
      <c r="I662">
        <v>1</v>
      </c>
      <c r="K662">
        <v>0</v>
      </c>
      <c r="L662">
        <v>0</v>
      </c>
      <c r="M662">
        <v>1</v>
      </c>
      <c r="N662" s="17" t="s">
        <v>1336</v>
      </c>
    </row>
    <row r="663" spans="1:14" x14ac:dyDescent="0.3">
      <c r="A663">
        <v>33469</v>
      </c>
      <c r="B663">
        <v>2015</v>
      </c>
      <c r="C663" t="s">
        <v>96</v>
      </c>
      <c r="D663">
        <v>48</v>
      </c>
      <c r="E663" s="13">
        <v>0</v>
      </c>
      <c r="F663" s="14">
        <v>197.1</v>
      </c>
      <c r="G663" s="12">
        <v>-197.1</v>
      </c>
      <c r="H663" s="12">
        <v>197.1</v>
      </c>
      <c r="I663">
        <v>1</v>
      </c>
      <c r="K663">
        <v>0</v>
      </c>
      <c r="L663">
        <v>0</v>
      </c>
      <c r="M663">
        <v>1</v>
      </c>
      <c r="N663" s="17" t="s">
        <v>1336</v>
      </c>
    </row>
    <row r="664" spans="1:14" x14ac:dyDescent="0.3">
      <c r="A664">
        <v>31324</v>
      </c>
      <c r="B664">
        <v>2012</v>
      </c>
      <c r="C664" t="s">
        <v>96</v>
      </c>
      <c r="D664">
        <v>48</v>
      </c>
      <c r="E664" s="13">
        <v>0</v>
      </c>
      <c r="F664" s="14">
        <v>209.1</v>
      </c>
      <c r="G664" s="12">
        <v>-209.1</v>
      </c>
      <c r="H664" s="12">
        <v>209.1</v>
      </c>
      <c r="I664">
        <v>1</v>
      </c>
      <c r="K664">
        <v>0</v>
      </c>
      <c r="L664">
        <v>0</v>
      </c>
      <c r="M664">
        <v>1</v>
      </c>
      <c r="N664" s="17" t="s">
        <v>1336</v>
      </c>
    </row>
    <row r="665" spans="1:14" x14ac:dyDescent="0.3">
      <c r="A665">
        <v>28572</v>
      </c>
      <c r="B665">
        <v>2008</v>
      </c>
      <c r="C665" t="s">
        <v>96</v>
      </c>
      <c r="D665">
        <v>48</v>
      </c>
      <c r="E665" s="13">
        <v>0</v>
      </c>
      <c r="F665" s="14">
        <v>210.4</v>
      </c>
      <c r="G665" s="12">
        <v>-210.4</v>
      </c>
      <c r="H665" s="12">
        <v>210.4</v>
      </c>
      <c r="I665">
        <v>1</v>
      </c>
      <c r="K665">
        <v>0</v>
      </c>
      <c r="L665">
        <v>0</v>
      </c>
      <c r="M665">
        <v>1</v>
      </c>
      <c r="N665" s="17" t="s">
        <v>1336</v>
      </c>
    </row>
    <row r="666" spans="1:14" x14ac:dyDescent="0.3">
      <c r="A666">
        <v>34184</v>
      </c>
      <c r="B666">
        <v>2016</v>
      </c>
      <c r="C666" t="s">
        <v>96</v>
      </c>
      <c r="D666">
        <v>48</v>
      </c>
      <c r="E666" s="13">
        <v>0</v>
      </c>
      <c r="F666" s="14">
        <v>216.9</v>
      </c>
      <c r="G666" s="12">
        <v>-216.9</v>
      </c>
      <c r="H666" s="12">
        <v>216.9</v>
      </c>
      <c r="I666">
        <v>1</v>
      </c>
      <c r="K666">
        <v>0</v>
      </c>
      <c r="L666">
        <v>0</v>
      </c>
      <c r="M666">
        <v>1</v>
      </c>
      <c r="N666" s="17" t="s">
        <v>1336</v>
      </c>
    </row>
    <row r="667" spans="1:14" x14ac:dyDescent="0.3">
      <c r="A667">
        <v>32754</v>
      </c>
      <c r="B667">
        <v>2014</v>
      </c>
      <c r="C667" t="s">
        <v>96</v>
      </c>
      <c r="D667">
        <v>48</v>
      </c>
      <c r="E667" s="13">
        <v>0</v>
      </c>
      <c r="F667" s="14">
        <v>233.2</v>
      </c>
      <c r="G667" s="12">
        <v>-233.2</v>
      </c>
      <c r="H667" s="12">
        <v>233.2</v>
      </c>
      <c r="I667">
        <v>1</v>
      </c>
      <c r="K667">
        <v>0</v>
      </c>
      <c r="L667">
        <v>0</v>
      </c>
      <c r="M667">
        <v>1</v>
      </c>
      <c r="N667" s="17" t="s">
        <v>1336</v>
      </c>
    </row>
    <row r="668" spans="1:14" x14ac:dyDescent="0.3">
      <c r="A668">
        <v>29894</v>
      </c>
      <c r="B668">
        <v>2010</v>
      </c>
      <c r="C668" t="s">
        <v>96</v>
      </c>
      <c r="D668">
        <v>48</v>
      </c>
      <c r="E668" s="13">
        <v>0</v>
      </c>
      <c r="F668" s="14">
        <v>244.7</v>
      </c>
      <c r="G668" s="12">
        <v>-244.7</v>
      </c>
      <c r="H668" s="12">
        <v>244.7</v>
      </c>
      <c r="I668">
        <v>1</v>
      </c>
      <c r="K668">
        <v>0</v>
      </c>
      <c r="L668">
        <v>0</v>
      </c>
      <c r="M668">
        <v>1</v>
      </c>
      <c r="N668" s="17" t="s">
        <v>1336</v>
      </c>
    </row>
    <row r="669" spans="1:14" x14ac:dyDescent="0.3">
      <c r="A669">
        <v>36329</v>
      </c>
      <c r="B669">
        <v>2019</v>
      </c>
      <c r="C669" t="s">
        <v>96</v>
      </c>
      <c r="D669">
        <v>48</v>
      </c>
      <c r="E669" s="13">
        <v>0</v>
      </c>
      <c r="F669" s="14">
        <v>270.8</v>
      </c>
      <c r="G669" s="12">
        <v>-270.8</v>
      </c>
      <c r="H669" s="12">
        <v>270.8</v>
      </c>
      <c r="I669">
        <v>1</v>
      </c>
      <c r="K669">
        <v>0</v>
      </c>
      <c r="L669">
        <v>0</v>
      </c>
      <c r="M669">
        <v>1</v>
      </c>
      <c r="N669" s="17" t="s">
        <v>1336</v>
      </c>
    </row>
    <row r="670" spans="1:14" x14ac:dyDescent="0.3">
      <c r="A670">
        <v>34899</v>
      </c>
      <c r="B670">
        <v>2017</v>
      </c>
      <c r="C670" t="s">
        <v>96</v>
      </c>
      <c r="D670">
        <v>48</v>
      </c>
      <c r="E670" s="13">
        <v>0</v>
      </c>
      <c r="F670" s="14">
        <v>279.60000000000002</v>
      </c>
      <c r="G670" s="12">
        <v>-279.60000000000002</v>
      </c>
      <c r="H670" s="12">
        <v>279.60000000000002</v>
      </c>
      <c r="I670">
        <v>1</v>
      </c>
      <c r="K670">
        <v>0</v>
      </c>
      <c r="L670">
        <v>0</v>
      </c>
      <c r="M670">
        <v>1</v>
      </c>
      <c r="N670" s="17" t="s">
        <v>1336</v>
      </c>
    </row>
    <row r="671" spans="1:14" x14ac:dyDescent="0.3">
      <c r="A671">
        <v>35614</v>
      </c>
      <c r="B671">
        <v>2018</v>
      </c>
      <c r="C671" t="s">
        <v>96</v>
      </c>
      <c r="D671">
        <v>48</v>
      </c>
      <c r="E671" s="13">
        <v>0</v>
      </c>
      <c r="F671" s="14">
        <v>300.5</v>
      </c>
      <c r="G671" s="12">
        <v>-300.5</v>
      </c>
      <c r="H671" s="12">
        <v>300.5</v>
      </c>
      <c r="I671">
        <v>1</v>
      </c>
      <c r="K671">
        <v>0</v>
      </c>
      <c r="L671">
        <v>0</v>
      </c>
      <c r="M671">
        <v>1</v>
      </c>
      <c r="N671" s="17" t="s">
        <v>1336</v>
      </c>
    </row>
    <row r="672" spans="1:14" x14ac:dyDescent="0.3">
      <c r="A672">
        <v>35347</v>
      </c>
      <c r="B672">
        <v>2017</v>
      </c>
      <c r="C672" t="s">
        <v>916</v>
      </c>
      <c r="D672">
        <v>48</v>
      </c>
      <c r="E672" s="13">
        <v>27.3399999999999</v>
      </c>
      <c r="F672" s="14">
        <v>2.59</v>
      </c>
      <c r="G672" s="12">
        <v>24.749999999999901</v>
      </c>
      <c r="H672" s="12">
        <v>24.749999999999901</v>
      </c>
      <c r="J672">
        <v>9.4732991953182494E-2</v>
      </c>
      <c r="K672">
        <v>10.555984555984518</v>
      </c>
      <c r="L672">
        <v>1</v>
      </c>
      <c r="M672">
        <v>0.90526700804681748</v>
      </c>
      <c r="N672" s="17" t="s">
        <v>1335</v>
      </c>
    </row>
    <row r="673" spans="1:14" x14ac:dyDescent="0.3">
      <c r="A673">
        <v>36777</v>
      </c>
      <c r="B673">
        <v>2019</v>
      </c>
      <c r="C673" t="s">
        <v>916</v>
      </c>
      <c r="D673">
        <v>48</v>
      </c>
      <c r="E673" s="13">
        <v>33.97</v>
      </c>
      <c r="F673" s="14">
        <v>2.88</v>
      </c>
      <c r="G673" s="12">
        <v>31.09</v>
      </c>
      <c r="H673" s="12">
        <v>31.09</v>
      </c>
      <c r="I673">
        <v>1</v>
      </c>
      <c r="J673">
        <v>8.4780688843096849E-2</v>
      </c>
      <c r="K673">
        <v>11.795138888888889</v>
      </c>
      <c r="L673">
        <v>1</v>
      </c>
      <c r="M673">
        <v>0.91521931115690314</v>
      </c>
      <c r="N673" s="17" t="s">
        <v>1335</v>
      </c>
    </row>
    <row r="674" spans="1:14" x14ac:dyDescent="0.3">
      <c r="A674">
        <v>36062</v>
      </c>
      <c r="B674">
        <v>2018</v>
      </c>
      <c r="C674" t="s">
        <v>916</v>
      </c>
      <c r="D674">
        <v>48</v>
      </c>
      <c r="E674" s="13">
        <v>41.4</v>
      </c>
      <c r="F674" s="14">
        <v>3.47</v>
      </c>
      <c r="G674" s="12">
        <v>37.93</v>
      </c>
      <c r="H674" s="12">
        <v>37.93</v>
      </c>
      <c r="I674">
        <v>1</v>
      </c>
      <c r="J674">
        <v>8.3816425120772961E-2</v>
      </c>
      <c r="K674">
        <v>11.930835734870316</v>
      </c>
      <c r="L674">
        <v>1</v>
      </c>
      <c r="M674">
        <v>0.91618357487922708</v>
      </c>
      <c r="N674" s="17" t="s">
        <v>1335</v>
      </c>
    </row>
    <row r="675" spans="1:14" x14ac:dyDescent="0.3">
      <c r="A675">
        <v>30342</v>
      </c>
      <c r="B675">
        <v>2010</v>
      </c>
      <c r="C675" t="s">
        <v>916</v>
      </c>
      <c r="D675">
        <v>48</v>
      </c>
      <c r="E675" s="13">
        <v>41.04</v>
      </c>
      <c r="F675" s="14">
        <v>3.41</v>
      </c>
      <c r="G675" s="12">
        <v>37.629999999999903</v>
      </c>
      <c r="H675" s="12">
        <v>37.629999999999903</v>
      </c>
      <c r="I675">
        <v>1</v>
      </c>
      <c r="J675">
        <v>8.3089668615984408E-2</v>
      </c>
      <c r="K675">
        <v>12.035190615835777</v>
      </c>
      <c r="L675">
        <v>1</v>
      </c>
      <c r="M675">
        <v>0.91691033138401323</v>
      </c>
      <c r="N675" s="17" t="s">
        <v>1335</v>
      </c>
    </row>
    <row r="676" spans="1:14" x14ac:dyDescent="0.3">
      <c r="A676">
        <v>31057</v>
      </c>
      <c r="B676">
        <v>2011</v>
      </c>
      <c r="C676" t="s">
        <v>916</v>
      </c>
      <c r="D676">
        <v>48</v>
      </c>
      <c r="E676" s="13">
        <v>58.1</v>
      </c>
      <c r="F676" s="14">
        <v>4.55</v>
      </c>
      <c r="G676" s="12">
        <v>53.55</v>
      </c>
      <c r="H676" s="12">
        <v>53.55</v>
      </c>
      <c r="I676">
        <v>1</v>
      </c>
      <c r="J676">
        <v>7.8313253012048181E-2</v>
      </c>
      <c r="K676">
        <v>12.76923076923077</v>
      </c>
      <c r="L676">
        <v>1</v>
      </c>
      <c r="M676">
        <v>0.92168674698795172</v>
      </c>
      <c r="N676" s="17" t="s">
        <v>1335</v>
      </c>
    </row>
    <row r="677" spans="1:14" x14ac:dyDescent="0.3">
      <c r="A677">
        <v>33917</v>
      </c>
      <c r="B677">
        <v>2015</v>
      </c>
      <c r="C677" t="s">
        <v>916</v>
      </c>
      <c r="D677">
        <v>48</v>
      </c>
      <c r="E677" s="13">
        <v>30.73</v>
      </c>
      <c r="F677" s="14">
        <v>2.4</v>
      </c>
      <c r="G677" s="12">
        <v>28.33</v>
      </c>
      <c r="H677" s="12">
        <v>28.33</v>
      </c>
      <c r="I677">
        <v>1</v>
      </c>
      <c r="J677">
        <v>7.8099576960624792E-2</v>
      </c>
      <c r="K677">
        <v>12.804166666666667</v>
      </c>
      <c r="L677">
        <v>1</v>
      </c>
      <c r="M677">
        <v>0.92190042303937514</v>
      </c>
      <c r="N677" s="17" t="s">
        <v>1335</v>
      </c>
    </row>
    <row r="678" spans="1:14" x14ac:dyDescent="0.3">
      <c r="A678">
        <v>33202</v>
      </c>
      <c r="B678">
        <v>2014</v>
      </c>
      <c r="C678" t="s">
        <v>916</v>
      </c>
      <c r="D678">
        <v>48</v>
      </c>
      <c r="E678" s="13">
        <v>34.03</v>
      </c>
      <c r="F678" s="14">
        <v>2.6</v>
      </c>
      <c r="G678" s="12">
        <v>31.43</v>
      </c>
      <c r="H678" s="12">
        <v>31.43</v>
      </c>
      <c r="I678">
        <v>1</v>
      </c>
      <c r="J678">
        <v>7.6403173670290925E-2</v>
      </c>
      <c r="K678">
        <v>13.088461538461539</v>
      </c>
      <c r="L678">
        <v>1</v>
      </c>
      <c r="M678">
        <v>0.92359682632970908</v>
      </c>
      <c r="N678" s="17" t="s">
        <v>1335</v>
      </c>
    </row>
    <row r="679" spans="1:14" x14ac:dyDescent="0.3">
      <c r="A679">
        <v>32487</v>
      </c>
      <c r="B679">
        <v>2013</v>
      </c>
      <c r="C679" t="s">
        <v>916</v>
      </c>
      <c r="D679">
        <v>48</v>
      </c>
      <c r="E679" s="13">
        <v>37.33</v>
      </c>
      <c r="F679" s="14">
        <v>2.72</v>
      </c>
      <c r="G679" s="12">
        <v>34.61</v>
      </c>
      <c r="H679" s="12">
        <v>34.61</v>
      </c>
      <c r="I679">
        <v>1</v>
      </c>
      <c r="J679">
        <v>7.2863648540048231E-2</v>
      </c>
      <c r="K679">
        <v>13.724264705882351</v>
      </c>
      <c r="L679">
        <v>1</v>
      </c>
      <c r="M679">
        <v>0.92713635145995177</v>
      </c>
      <c r="N679" s="17" t="s">
        <v>1335</v>
      </c>
    </row>
    <row r="680" spans="1:14" x14ac:dyDescent="0.3">
      <c r="A680">
        <v>31772</v>
      </c>
      <c r="B680">
        <v>2012</v>
      </c>
      <c r="C680" t="s">
        <v>916</v>
      </c>
      <c r="D680">
        <v>48</v>
      </c>
      <c r="E680" s="13">
        <v>47.45</v>
      </c>
      <c r="F680" s="14">
        <v>3.43</v>
      </c>
      <c r="G680" s="12">
        <v>44.02</v>
      </c>
      <c r="H680" s="12">
        <v>44.02</v>
      </c>
      <c r="I680">
        <v>1</v>
      </c>
      <c r="J680">
        <v>7.2286617492096944E-2</v>
      </c>
      <c r="K680">
        <v>13.833819241982507</v>
      </c>
      <c r="L680">
        <v>1</v>
      </c>
      <c r="M680">
        <v>0.92771338250790303</v>
      </c>
      <c r="N680" s="17" t="s">
        <v>1335</v>
      </c>
    </row>
    <row r="681" spans="1:14" x14ac:dyDescent="0.3">
      <c r="A681">
        <v>29001</v>
      </c>
      <c r="B681">
        <v>2008</v>
      </c>
      <c r="C681" t="s">
        <v>916</v>
      </c>
      <c r="D681">
        <v>48</v>
      </c>
      <c r="E681" s="13">
        <v>58.42</v>
      </c>
      <c r="F681" s="14">
        <v>4.1100000000000003</v>
      </c>
      <c r="G681" s="12">
        <v>54.31</v>
      </c>
      <c r="H681" s="12">
        <v>54.31</v>
      </c>
      <c r="I681">
        <v>1</v>
      </c>
      <c r="J681">
        <v>7.0352618966107505E-2</v>
      </c>
      <c r="K681">
        <v>14.214111922141118</v>
      </c>
      <c r="L681">
        <v>1</v>
      </c>
      <c r="M681">
        <v>0.92964738103389255</v>
      </c>
      <c r="N681" s="17" t="s">
        <v>1335</v>
      </c>
    </row>
    <row r="682" spans="1:14" x14ac:dyDescent="0.3">
      <c r="A682">
        <v>34632</v>
      </c>
      <c r="B682">
        <v>2016</v>
      </c>
      <c r="C682" t="s">
        <v>916</v>
      </c>
      <c r="D682">
        <v>48</v>
      </c>
      <c r="E682" s="13">
        <v>27.36</v>
      </c>
      <c r="F682" s="14">
        <v>1.91</v>
      </c>
      <c r="G682" s="12">
        <v>25.45</v>
      </c>
      <c r="H682" s="12">
        <v>25.45</v>
      </c>
      <c r="J682">
        <v>6.9809941520467836E-2</v>
      </c>
      <c r="K682">
        <v>14.324607329842932</v>
      </c>
      <c r="L682">
        <v>1</v>
      </c>
      <c r="M682">
        <v>0.93019005847953218</v>
      </c>
      <c r="N682" s="17" t="s">
        <v>1335</v>
      </c>
    </row>
    <row r="683" spans="1:14" x14ac:dyDescent="0.3">
      <c r="A683">
        <v>27687</v>
      </c>
      <c r="B683">
        <v>2006</v>
      </c>
      <c r="C683" t="s">
        <v>916</v>
      </c>
      <c r="D683">
        <v>48</v>
      </c>
      <c r="E683" s="13">
        <v>29.66</v>
      </c>
      <c r="F683" s="14">
        <v>2.06</v>
      </c>
      <c r="G683" s="12">
        <v>27.6</v>
      </c>
      <c r="H683" s="12">
        <v>27.6</v>
      </c>
      <c r="I683">
        <v>1</v>
      </c>
      <c r="J683">
        <v>6.9453809844908967E-2</v>
      </c>
      <c r="K683">
        <v>14.398058252427184</v>
      </c>
      <c r="L683">
        <v>1</v>
      </c>
      <c r="M683">
        <v>0.9305461901550911</v>
      </c>
      <c r="N683" s="17" t="s">
        <v>1335</v>
      </c>
    </row>
    <row r="684" spans="1:14" x14ac:dyDescent="0.3">
      <c r="A684">
        <v>29658</v>
      </c>
      <c r="B684">
        <v>2009</v>
      </c>
      <c r="C684" t="s">
        <v>916</v>
      </c>
      <c r="D684">
        <v>48</v>
      </c>
      <c r="E684" s="13">
        <v>34.909999999999997</v>
      </c>
      <c r="F684" s="14">
        <v>2.4</v>
      </c>
      <c r="G684" s="12">
        <v>32.51</v>
      </c>
      <c r="H684" s="12">
        <v>32.51</v>
      </c>
      <c r="I684">
        <v>1</v>
      </c>
      <c r="J684">
        <v>6.8748209682039541E-2</v>
      </c>
      <c r="K684">
        <v>14.545833333333333</v>
      </c>
      <c r="L684">
        <v>1</v>
      </c>
      <c r="M684">
        <v>0.93125179031796046</v>
      </c>
      <c r="N684" s="17" t="s">
        <v>1335</v>
      </c>
    </row>
    <row r="685" spans="1:14" x14ac:dyDescent="0.3">
      <c r="A685">
        <v>4141</v>
      </c>
      <c r="B685">
        <v>1970</v>
      </c>
      <c r="C685" t="s">
        <v>916</v>
      </c>
      <c r="D685">
        <v>48</v>
      </c>
      <c r="E685" s="13">
        <v>7.95</v>
      </c>
      <c r="F685" s="14">
        <v>0.53</v>
      </c>
      <c r="G685" s="12">
        <v>7.42</v>
      </c>
      <c r="H685" s="12">
        <v>7.42</v>
      </c>
      <c r="J685">
        <v>6.6666666666666666E-2</v>
      </c>
      <c r="K685">
        <v>15</v>
      </c>
      <c r="L685">
        <v>1</v>
      </c>
      <c r="M685">
        <v>0.93333333333333335</v>
      </c>
      <c r="N685" s="17" t="s">
        <v>1335</v>
      </c>
    </row>
    <row r="686" spans="1:14" x14ac:dyDescent="0.3">
      <c r="A686">
        <v>15881</v>
      </c>
      <c r="B686">
        <v>1988</v>
      </c>
      <c r="C686" t="s">
        <v>916</v>
      </c>
      <c r="D686">
        <v>48</v>
      </c>
      <c r="E686" s="13">
        <v>21.75</v>
      </c>
      <c r="F686" s="14">
        <v>1.45</v>
      </c>
      <c r="G686" s="12">
        <v>20.3</v>
      </c>
      <c r="H686" s="12">
        <v>20.3</v>
      </c>
      <c r="J686">
        <v>6.6666666666666666E-2</v>
      </c>
      <c r="K686">
        <v>15</v>
      </c>
      <c r="L686">
        <v>1</v>
      </c>
      <c r="M686">
        <v>0.93333333333333335</v>
      </c>
      <c r="N686" s="17" t="s">
        <v>1335</v>
      </c>
    </row>
    <row r="687" spans="1:14" x14ac:dyDescent="0.3">
      <c r="A687">
        <v>15226</v>
      </c>
      <c r="B687">
        <v>1987</v>
      </c>
      <c r="C687" t="s">
        <v>916</v>
      </c>
      <c r="D687">
        <v>48</v>
      </c>
      <c r="E687" s="13">
        <v>22.5</v>
      </c>
      <c r="F687" s="14">
        <v>1.5</v>
      </c>
      <c r="G687" s="12">
        <v>21</v>
      </c>
      <c r="H687" s="12">
        <v>21</v>
      </c>
      <c r="J687">
        <v>6.6666666666666666E-2</v>
      </c>
      <c r="K687">
        <v>15</v>
      </c>
      <c r="L687">
        <v>1</v>
      </c>
      <c r="M687">
        <v>0.93333333333333335</v>
      </c>
      <c r="N687" s="17" t="s">
        <v>1335</v>
      </c>
    </row>
    <row r="688" spans="1:14" x14ac:dyDescent="0.3">
      <c r="A688">
        <v>28344</v>
      </c>
      <c r="B688">
        <v>2007</v>
      </c>
      <c r="C688" t="s">
        <v>916</v>
      </c>
      <c r="D688">
        <v>48</v>
      </c>
      <c r="E688" s="13">
        <v>36.9</v>
      </c>
      <c r="F688" s="14">
        <v>2.44</v>
      </c>
      <c r="G688" s="12">
        <v>34.46</v>
      </c>
      <c r="H688" s="12">
        <v>34.46</v>
      </c>
      <c r="I688">
        <v>1</v>
      </c>
      <c r="J688">
        <v>6.6124661246612468E-2</v>
      </c>
      <c r="K688">
        <v>15.122950819672131</v>
      </c>
      <c r="L688">
        <v>1</v>
      </c>
      <c r="M688">
        <v>0.93387533875338757</v>
      </c>
      <c r="N688" s="17" t="s">
        <v>1335</v>
      </c>
    </row>
    <row r="689" spans="1:14" x14ac:dyDescent="0.3">
      <c r="A689">
        <v>16536</v>
      </c>
      <c r="B689">
        <v>1989</v>
      </c>
      <c r="C689" t="s">
        <v>916</v>
      </c>
      <c r="D689">
        <v>48</v>
      </c>
      <c r="E689" s="13">
        <v>25.72</v>
      </c>
      <c r="F689" s="14">
        <v>1.68</v>
      </c>
      <c r="G689" s="12">
        <v>24.04</v>
      </c>
      <c r="H689" s="12">
        <v>24.04</v>
      </c>
      <c r="J689">
        <v>6.5318818040435461E-2</v>
      </c>
      <c r="K689">
        <v>15.30952380952381</v>
      </c>
      <c r="L689">
        <v>1</v>
      </c>
      <c r="M689">
        <v>0.93468118195956451</v>
      </c>
      <c r="N689" s="17" t="s">
        <v>1335</v>
      </c>
    </row>
    <row r="690" spans="1:14" x14ac:dyDescent="0.3">
      <c r="A690">
        <v>27030</v>
      </c>
      <c r="B690">
        <v>2005</v>
      </c>
      <c r="C690" t="s">
        <v>916</v>
      </c>
      <c r="D690">
        <v>48</v>
      </c>
      <c r="E690" s="13">
        <v>28.2</v>
      </c>
      <c r="F690" s="14">
        <v>1.82</v>
      </c>
      <c r="G690" s="12">
        <v>26.38</v>
      </c>
      <c r="H690" s="12">
        <v>26.38</v>
      </c>
      <c r="J690">
        <v>6.4539007092198591E-2</v>
      </c>
      <c r="K690">
        <v>15.494505494505493</v>
      </c>
      <c r="L690">
        <v>1</v>
      </c>
      <c r="M690">
        <v>0.93546099290780138</v>
      </c>
      <c r="N690" s="17" t="s">
        <v>1335</v>
      </c>
    </row>
    <row r="691" spans="1:14" x14ac:dyDescent="0.3">
      <c r="A691">
        <v>24402</v>
      </c>
      <c r="B691">
        <v>2001</v>
      </c>
      <c r="C691" t="s">
        <v>916</v>
      </c>
      <c r="D691">
        <v>48</v>
      </c>
      <c r="E691" s="13">
        <v>24.119999999999902</v>
      </c>
      <c r="F691" s="14">
        <v>1.55</v>
      </c>
      <c r="G691" s="12">
        <v>22.569999999999901</v>
      </c>
      <c r="H691" s="12">
        <v>22.569999999999901</v>
      </c>
      <c r="J691">
        <v>6.426202321724736E-2</v>
      </c>
      <c r="K691">
        <v>15.561290322580581</v>
      </c>
      <c r="L691">
        <v>1</v>
      </c>
      <c r="M691">
        <v>0.93573797678275261</v>
      </c>
      <c r="N691" s="17" t="s">
        <v>1335</v>
      </c>
    </row>
    <row r="692" spans="1:14" x14ac:dyDescent="0.3">
      <c r="A692">
        <v>7391</v>
      </c>
      <c r="B692">
        <v>1975</v>
      </c>
      <c r="C692" t="s">
        <v>916</v>
      </c>
      <c r="D692">
        <v>48</v>
      </c>
      <c r="E692" s="13">
        <v>22.72</v>
      </c>
      <c r="F692" s="14">
        <v>1.42</v>
      </c>
      <c r="G692" s="12">
        <v>21.299999999999901</v>
      </c>
      <c r="H692" s="12">
        <v>21.299999999999901</v>
      </c>
      <c r="J692">
        <v>6.25E-2</v>
      </c>
      <c r="K692">
        <v>16</v>
      </c>
      <c r="L692">
        <v>1</v>
      </c>
      <c r="M692">
        <v>0.93749999999999567</v>
      </c>
      <c r="N692" s="17" t="s">
        <v>1335</v>
      </c>
    </row>
    <row r="693" spans="1:14" x14ac:dyDescent="0.3">
      <c r="A693">
        <v>8691</v>
      </c>
      <c r="B693">
        <v>1977</v>
      </c>
      <c r="C693" t="s">
        <v>916</v>
      </c>
      <c r="D693">
        <v>48</v>
      </c>
      <c r="E693" s="13">
        <v>29.28</v>
      </c>
      <c r="F693" s="14">
        <v>1.83</v>
      </c>
      <c r="G693" s="12">
        <v>27.45</v>
      </c>
      <c r="H693" s="12">
        <v>27.45</v>
      </c>
      <c r="I693">
        <v>1</v>
      </c>
      <c r="J693">
        <v>6.25E-2</v>
      </c>
      <c r="K693">
        <v>16</v>
      </c>
      <c r="L693">
        <v>1</v>
      </c>
      <c r="M693">
        <v>0.93749999999999989</v>
      </c>
      <c r="N693" s="17" t="s">
        <v>1335</v>
      </c>
    </row>
    <row r="694" spans="1:14" x14ac:dyDescent="0.3">
      <c r="A694">
        <v>13916</v>
      </c>
      <c r="B694">
        <v>1985</v>
      </c>
      <c r="C694" t="s">
        <v>916</v>
      </c>
      <c r="D694">
        <v>48</v>
      </c>
      <c r="E694" s="13">
        <v>29.76</v>
      </c>
      <c r="F694" s="14">
        <v>1.86</v>
      </c>
      <c r="G694" s="12">
        <v>27.9</v>
      </c>
      <c r="H694" s="12">
        <v>27.9</v>
      </c>
      <c r="I694">
        <v>1</v>
      </c>
      <c r="J694">
        <v>6.25E-2</v>
      </c>
      <c r="K694">
        <v>16</v>
      </c>
      <c r="L694">
        <v>1</v>
      </c>
      <c r="M694">
        <v>0.93749999999999989</v>
      </c>
      <c r="N694" s="17" t="s">
        <v>1335</v>
      </c>
    </row>
    <row r="695" spans="1:14" x14ac:dyDescent="0.3">
      <c r="A695">
        <v>4791</v>
      </c>
      <c r="B695">
        <v>1971</v>
      </c>
      <c r="C695" t="s">
        <v>916</v>
      </c>
      <c r="D695">
        <v>48</v>
      </c>
      <c r="E695" s="13">
        <v>10.56</v>
      </c>
      <c r="F695" s="14">
        <v>0.66</v>
      </c>
      <c r="G695" s="12">
        <v>9.9</v>
      </c>
      <c r="H695" s="12">
        <v>9.9</v>
      </c>
      <c r="J695">
        <v>6.25E-2</v>
      </c>
      <c r="K695">
        <v>16</v>
      </c>
      <c r="L695">
        <v>1</v>
      </c>
      <c r="M695">
        <v>0.9375</v>
      </c>
      <c r="N695" s="17" t="s">
        <v>1335</v>
      </c>
    </row>
    <row r="696" spans="1:14" x14ac:dyDescent="0.3">
      <c r="A696">
        <v>6741</v>
      </c>
      <c r="B696">
        <v>1974</v>
      </c>
      <c r="C696" t="s">
        <v>916</v>
      </c>
      <c r="D696">
        <v>48</v>
      </c>
      <c r="E696" s="13">
        <v>11.84</v>
      </c>
      <c r="F696" s="14">
        <v>0.74</v>
      </c>
      <c r="G696" s="12">
        <v>11.1</v>
      </c>
      <c r="H696" s="12">
        <v>11.1</v>
      </c>
      <c r="J696">
        <v>6.25E-2</v>
      </c>
      <c r="K696">
        <v>16</v>
      </c>
      <c r="L696">
        <v>1</v>
      </c>
      <c r="M696">
        <v>0.9375</v>
      </c>
      <c r="N696" s="17" t="s">
        <v>1335</v>
      </c>
    </row>
    <row r="697" spans="1:14" x14ac:dyDescent="0.3">
      <c r="A697">
        <v>14571</v>
      </c>
      <c r="B697">
        <v>1986</v>
      </c>
      <c r="C697" t="s">
        <v>916</v>
      </c>
      <c r="D697">
        <v>48</v>
      </c>
      <c r="E697" s="13">
        <v>24.48</v>
      </c>
      <c r="F697" s="14">
        <v>1.53</v>
      </c>
      <c r="G697" s="12">
        <v>22.95</v>
      </c>
      <c r="H697" s="12">
        <v>22.95</v>
      </c>
      <c r="J697">
        <v>6.25E-2</v>
      </c>
      <c r="K697">
        <v>16</v>
      </c>
      <c r="L697">
        <v>1</v>
      </c>
      <c r="M697">
        <v>0.9375</v>
      </c>
      <c r="N697" s="17" t="s">
        <v>1335</v>
      </c>
    </row>
    <row r="698" spans="1:14" x14ac:dyDescent="0.3">
      <c r="A698">
        <v>5441</v>
      </c>
      <c r="B698">
        <v>1972</v>
      </c>
      <c r="C698" t="s">
        <v>916</v>
      </c>
      <c r="D698">
        <v>48</v>
      </c>
      <c r="E698" s="13">
        <v>9.76</v>
      </c>
      <c r="F698" s="14">
        <v>0.61</v>
      </c>
      <c r="G698" s="12">
        <v>9.15</v>
      </c>
      <c r="H698" s="12">
        <v>9.15</v>
      </c>
      <c r="J698">
        <v>6.25E-2</v>
      </c>
      <c r="K698">
        <v>16</v>
      </c>
      <c r="L698">
        <v>1</v>
      </c>
      <c r="M698">
        <v>0.93750000000000011</v>
      </c>
      <c r="N698" s="17" t="s">
        <v>1335</v>
      </c>
    </row>
    <row r="699" spans="1:14" x14ac:dyDescent="0.3">
      <c r="A699">
        <v>9341</v>
      </c>
      <c r="B699">
        <v>1978</v>
      </c>
      <c r="C699" t="s">
        <v>916</v>
      </c>
      <c r="D699">
        <v>48</v>
      </c>
      <c r="E699" s="13">
        <v>27.04</v>
      </c>
      <c r="F699" s="14">
        <v>1.69</v>
      </c>
      <c r="G699" s="12">
        <v>25.35</v>
      </c>
      <c r="H699" s="12">
        <v>25.35</v>
      </c>
      <c r="J699">
        <v>6.25E-2</v>
      </c>
      <c r="K699">
        <v>16</v>
      </c>
      <c r="L699">
        <v>1</v>
      </c>
      <c r="M699">
        <v>0.93750000000000011</v>
      </c>
      <c r="N699" s="17" t="s">
        <v>1335</v>
      </c>
    </row>
    <row r="700" spans="1:14" x14ac:dyDescent="0.3">
      <c r="A700">
        <v>8041</v>
      </c>
      <c r="B700">
        <v>1976</v>
      </c>
      <c r="C700" t="s">
        <v>916</v>
      </c>
      <c r="D700">
        <v>48</v>
      </c>
      <c r="E700" s="13">
        <v>24.959999999999901</v>
      </c>
      <c r="F700" s="14">
        <v>1.56</v>
      </c>
      <c r="G700" s="12">
        <v>23.4</v>
      </c>
      <c r="H700" s="12">
        <v>23.4</v>
      </c>
      <c r="J700">
        <v>6.250000000000025E-2</v>
      </c>
      <c r="K700">
        <v>15.999999999999936</v>
      </c>
      <c r="L700">
        <v>1</v>
      </c>
      <c r="M700">
        <v>0.93750000000000366</v>
      </c>
      <c r="N700" s="17" t="s">
        <v>1335</v>
      </c>
    </row>
    <row r="701" spans="1:14" x14ac:dyDescent="0.3">
      <c r="A701">
        <v>25716</v>
      </c>
      <c r="B701">
        <v>2003</v>
      </c>
      <c r="C701" t="s">
        <v>916</v>
      </c>
      <c r="D701">
        <v>48</v>
      </c>
      <c r="E701" s="13">
        <v>20.93</v>
      </c>
      <c r="F701" s="14">
        <v>1.29</v>
      </c>
      <c r="G701" s="12">
        <v>19.64</v>
      </c>
      <c r="H701" s="12">
        <v>19.64</v>
      </c>
      <c r="J701">
        <v>6.1634018155757288E-2</v>
      </c>
      <c r="K701">
        <v>16.224806201550386</v>
      </c>
      <c r="L701">
        <v>1</v>
      </c>
      <c r="M701">
        <v>0.9383659818442428</v>
      </c>
      <c r="N701" s="17" t="s">
        <v>1335</v>
      </c>
    </row>
    <row r="702" spans="1:14" x14ac:dyDescent="0.3">
      <c r="A702">
        <v>26373</v>
      </c>
      <c r="B702">
        <v>2004</v>
      </c>
      <c r="C702" t="s">
        <v>916</v>
      </c>
      <c r="D702">
        <v>48</v>
      </c>
      <c r="E702" s="13">
        <v>24.19</v>
      </c>
      <c r="F702" s="14">
        <v>1.46</v>
      </c>
      <c r="G702" s="12">
        <v>22.73</v>
      </c>
      <c r="H702" s="12">
        <v>22.73</v>
      </c>
      <c r="J702">
        <v>6.0355518809425378E-2</v>
      </c>
      <c r="K702">
        <v>16.568493150684933</v>
      </c>
      <c r="L702">
        <v>1</v>
      </c>
      <c r="M702">
        <v>0.93964448119057453</v>
      </c>
      <c r="N702" s="17" t="s">
        <v>1335</v>
      </c>
    </row>
    <row r="703" spans="1:14" x14ac:dyDescent="0.3">
      <c r="A703">
        <v>25059</v>
      </c>
      <c r="B703">
        <v>2002</v>
      </c>
      <c r="C703" t="s">
        <v>916</v>
      </c>
      <c r="D703">
        <v>48</v>
      </c>
      <c r="E703" s="13">
        <v>21.65</v>
      </c>
      <c r="F703" s="14">
        <v>1.28</v>
      </c>
      <c r="G703" s="12">
        <v>20.369999999999902</v>
      </c>
      <c r="H703" s="12">
        <v>20.369999999999902</v>
      </c>
      <c r="J703">
        <v>5.9122401847575064E-2</v>
      </c>
      <c r="K703">
        <v>16.9140625</v>
      </c>
      <c r="L703">
        <v>1</v>
      </c>
      <c r="M703">
        <v>0.94087759815242045</v>
      </c>
      <c r="N703" s="17" t="s">
        <v>1335</v>
      </c>
    </row>
    <row r="704" spans="1:14" x14ac:dyDescent="0.3">
      <c r="A704">
        <v>12606</v>
      </c>
      <c r="B704">
        <v>1983</v>
      </c>
      <c r="C704" t="s">
        <v>916</v>
      </c>
      <c r="D704">
        <v>48</v>
      </c>
      <c r="E704" s="13">
        <v>26.18</v>
      </c>
      <c r="F704" s="14">
        <v>1.54</v>
      </c>
      <c r="G704" s="12">
        <v>24.64</v>
      </c>
      <c r="H704" s="12">
        <v>24.64</v>
      </c>
      <c r="J704">
        <v>5.8823529411764705E-2</v>
      </c>
      <c r="K704">
        <v>17</v>
      </c>
      <c r="L704">
        <v>1</v>
      </c>
      <c r="M704">
        <v>0.94117647058823528</v>
      </c>
      <c r="N704" s="17" t="s">
        <v>1335</v>
      </c>
    </row>
    <row r="705" spans="1:14" x14ac:dyDescent="0.3">
      <c r="A705">
        <v>13261</v>
      </c>
      <c r="B705">
        <v>1984</v>
      </c>
      <c r="C705" t="s">
        <v>916</v>
      </c>
      <c r="D705">
        <v>48</v>
      </c>
      <c r="E705" s="13">
        <v>28.22</v>
      </c>
      <c r="F705" s="14">
        <v>1.66</v>
      </c>
      <c r="G705" s="12">
        <v>26.56</v>
      </c>
      <c r="H705" s="12">
        <v>26.56</v>
      </c>
      <c r="I705">
        <v>1</v>
      </c>
      <c r="J705">
        <v>5.8823529411764705E-2</v>
      </c>
      <c r="K705">
        <v>17</v>
      </c>
      <c r="L705">
        <v>1</v>
      </c>
      <c r="M705">
        <v>0.94117647058823528</v>
      </c>
      <c r="N705" s="17" t="s">
        <v>1335</v>
      </c>
    </row>
    <row r="706" spans="1:14" x14ac:dyDescent="0.3">
      <c r="A706">
        <v>11951</v>
      </c>
      <c r="B706">
        <v>1982</v>
      </c>
      <c r="C706" t="s">
        <v>916</v>
      </c>
      <c r="D706">
        <v>48</v>
      </c>
      <c r="E706" s="13">
        <v>36.549999999999997</v>
      </c>
      <c r="F706" s="14">
        <v>2.15</v>
      </c>
      <c r="G706" s="12">
        <v>34.4</v>
      </c>
      <c r="H706" s="12">
        <v>34.4</v>
      </c>
      <c r="I706">
        <v>1</v>
      </c>
      <c r="J706">
        <v>5.8823529411764705E-2</v>
      </c>
      <c r="K706">
        <v>17</v>
      </c>
      <c r="L706">
        <v>1</v>
      </c>
      <c r="M706">
        <v>0.94117647058823528</v>
      </c>
      <c r="N706" s="17" t="s">
        <v>1335</v>
      </c>
    </row>
    <row r="707" spans="1:14" x14ac:dyDescent="0.3">
      <c r="A707">
        <v>11296</v>
      </c>
      <c r="B707">
        <v>1981</v>
      </c>
      <c r="C707" t="s">
        <v>916</v>
      </c>
      <c r="D707">
        <v>48</v>
      </c>
      <c r="E707" s="13">
        <v>46.75</v>
      </c>
      <c r="F707" s="14">
        <v>2.75</v>
      </c>
      <c r="G707" s="12">
        <v>44</v>
      </c>
      <c r="H707" s="12">
        <v>44</v>
      </c>
      <c r="I707">
        <v>1</v>
      </c>
      <c r="J707">
        <v>5.8823529411764705E-2</v>
      </c>
      <c r="K707">
        <v>17</v>
      </c>
      <c r="L707">
        <v>1</v>
      </c>
      <c r="M707">
        <v>0.94117647058823528</v>
      </c>
      <c r="N707" s="17" t="s">
        <v>1335</v>
      </c>
    </row>
    <row r="708" spans="1:14" x14ac:dyDescent="0.3">
      <c r="A708">
        <v>10641</v>
      </c>
      <c r="B708">
        <v>1980</v>
      </c>
      <c r="C708" t="s">
        <v>916</v>
      </c>
      <c r="D708">
        <v>48</v>
      </c>
      <c r="E708" s="13">
        <v>37.229999999999997</v>
      </c>
      <c r="F708" s="14">
        <v>2.19</v>
      </c>
      <c r="G708" s="12">
        <v>35.04</v>
      </c>
      <c r="H708" s="12">
        <v>35.04</v>
      </c>
      <c r="I708">
        <v>1</v>
      </c>
      <c r="J708">
        <v>5.8823529411764712E-2</v>
      </c>
      <c r="K708">
        <v>17</v>
      </c>
      <c r="L708">
        <v>1</v>
      </c>
      <c r="M708">
        <v>0.94117647058823539</v>
      </c>
      <c r="N708" s="17" t="s">
        <v>1335</v>
      </c>
    </row>
    <row r="709" spans="1:14" x14ac:dyDescent="0.3">
      <c r="A709">
        <v>17850</v>
      </c>
      <c r="B709">
        <v>1991</v>
      </c>
      <c r="C709" t="s">
        <v>916</v>
      </c>
      <c r="D709">
        <v>48</v>
      </c>
      <c r="E709" s="13">
        <v>27.299999999999901</v>
      </c>
      <c r="F709" s="14">
        <v>1.5</v>
      </c>
      <c r="G709" s="12">
        <v>25.799999999999901</v>
      </c>
      <c r="H709" s="12">
        <v>25.799999999999901</v>
      </c>
      <c r="J709">
        <v>5.4945054945055145E-2</v>
      </c>
      <c r="K709">
        <v>18.199999999999935</v>
      </c>
      <c r="L709">
        <v>1</v>
      </c>
      <c r="M709">
        <v>0.94505494505494481</v>
      </c>
      <c r="N709" s="17" t="s">
        <v>1335</v>
      </c>
    </row>
    <row r="710" spans="1:14" x14ac:dyDescent="0.3">
      <c r="A710">
        <v>23745</v>
      </c>
      <c r="B710">
        <v>2000</v>
      </c>
      <c r="C710" t="s">
        <v>916</v>
      </c>
      <c r="D710">
        <v>48</v>
      </c>
      <c r="E710" s="13">
        <v>25.8</v>
      </c>
      <c r="F710" s="14">
        <v>1.39</v>
      </c>
      <c r="G710" s="12">
        <v>24.41</v>
      </c>
      <c r="H710" s="12">
        <v>24.41</v>
      </c>
      <c r="J710">
        <v>5.3875968992248058E-2</v>
      </c>
      <c r="K710">
        <v>18.561151079136692</v>
      </c>
      <c r="L710">
        <v>1</v>
      </c>
      <c r="M710">
        <v>0.94612403100775189</v>
      </c>
      <c r="N710" s="17" t="s">
        <v>1335</v>
      </c>
    </row>
    <row r="711" spans="1:14" x14ac:dyDescent="0.3">
      <c r="A711">
        <v>17193</v>
      </c>
      <c r="B711">
        <v>1990</v>
      </c>
      <c r="C711" t="s">
        <v>916</v>
      </c>
      <c r="D711">
        <v>48</v>
      </c>
      <c r="E711" s="13">
        <v>32.69</v>
      </c>
      <c r="F711" s="14">
        <v>1.73</v>
      </c>
      <c r="G711" s="12">
        <v>30.959999999999901</v>
      </c>
      <c r="H711" s="12">
        <v>30.959999999999901</v>
      </c>
      <c r="I711">
        <v>1</v>
      </c>
      <c r="J711">
        <v>5.2921382685836647E-2</v>
      </c>
      <c r="K711">
        <v>18.895953757225431</v>
      </c>
      <c r="L711">
        <v>1</v>
      </c>
      <c r="M711">
        <v>0.94707861731416043</v>
      </c>
      <c r="N711" s="17" t="s">
        <v>1335</v>
      </c>
    </row>
    <row r="712" spans="1:14" x14ac:dyDescent="0.3">
      <c r="A712">
        <v>23088</v>
      </c>
      <c r="B712">
        <v>1999</v>
      </c>
      <c r="C712" t="s">
        <v>916</v>
      </c>
      <c r="D712">
        <v>48</v>
      </c>
      <c r="E712" s="13">
        <v>24.81</v>
      </c>
      <c r="F712" s="14">
        <v>1.31</v>
      </c>
      <c r="G712" s="12">
        <v>23.5</v>
      </c>
      <c r="H712" s="12">
        <v>23.5</v>
      </c>
      <c r="J712">
        <v>5.2801289802498999E-2</v>
      </c>
      <c r="K712">
        <v>18.938931297709921</v>
      </c>
      <c r="L712">
        <v>1</v>
      </c>
      <c r="M712">
        <v>0.94719871019750101</v>
      </c>
      <c r="N712" s="17" t="s">
        <v>1335</v>
      </c>
    </row>
    <row r="713" spans="1:14" x14ac:dyDescent="0.3">
      <c r="A713">
        <v>19813</v>
      </c>
      <c r="B713">
        <v>1994</v>
      </c>
      <c r="C713" t="s">
        <v>916</v>
      </c>
      <c r="D713">
        <v>48</v>
      </c>
      <c r="E713" s="13">
        <v>19.8399999999999</v>
      </c>
      <c r="F713" s="14">
        <v>1.02</v>
      </c>
      <c r="G713" s="12">
        <v>18.819999999999901</v>
      </c>
      <c r="H713" s="12">
        <v>18.819999999999901</v>
      </c>
      <c r="J713">
        <v>5.1411290322580905E-2</v>
      </c>
      <c r="K713">
        <v>19.450980392156765</v>
      </c>
      <c r="L713">
        <v>1</v>
      </c>
      <c r="M713">
        <v>0.94858870967741915</v>
      </c>
      <c r="N713" s="17" t="s">
        <v>1335</v>
      </c>
    </row>
    <row r="714" spans="1:14" x14ac:dyDescent="0.3">
      <c r="A714">
        <v>18507</v>
      </c>
      <c r="B714">
        <v>1992</v>
      </c>
      <c r="C714" t="s">
        <v>916</v>
      </c>
      <c r="D714">
        <v>48</v>
      </c>
      <c r="E714" s="13">
        <v>22.979999999999901</v>
      </c>
      <c r="F714" s="14">
        <v>1.18</v>
      </c>
      <c r="G714" s="12">
        <v>21.799999999999901</v>
      </c>
      <c r="H714" s="12">
        <v>21.799999999999901</v>
      </c>
      <c r="J714">
        <v>5.1348999129678198E-2</v>
      </c>
      <c r="K714">
        <v>19.474576271186358</v>
      </c>
      <c r="L714">
        <v>1</v>
      </c>
      <c r="M714">
        <v>0.94865100087032184</v>
      </c>
      <c r="N714" s="17" t="s">
        <v>1335</v>
      </c>
    </row>
    <row r="715" spans="1:14" x14ac:dyDescent="0.3">
      <c r="A715">
        <v>21119</v>
      </c>
      <c r="B715">
        <v>1996</v>
      </c>
      <c r="C715" t="s">
        <v>916</v>
      </c>
      <c r="D715">
        <v>48</v>
      </c>
      <c r="E715" s="13">
        <v>29.6</v>
      </c>
      <c r="F715" s="14">
        <v>1.51</v>
      </c>
      <c r="G715" s="12">
        <v>28.09</v>
      </c>
      <c r="H715" s="12">
        <v>28.09</v>
      </c>
      <c r="I715">
        <v>1</v>
      </c>
      <c r="J715">
        <v>5.1013513513513513E-2</v>
      </c>
      <c r="K715">
        <v>19.602649006622517</v>
      </c>
      <c r="L715">
        <v>1</v>
      </c>
      <c r="M715">
        <v>0.94898648648648642</v>
      </c>
      <c r="N715" s="17" t="s">
        <v>1335</v>
      </c>
    </row>
    <row r="716" spans="1:14" x14ac:dyDescent="0.3">
      <c r="A716">
        <v>22431</v>
      </c>
      <c r="B716">
        <v>1998</v>
      </c>
      <c r="C716" t="s">
        <v>916</v>
      </c>
      <c r="D716">
        <v>48</v>
      </c>
      <c r="E716" s="13">
        <v>24.909999999999901</v>
      </c>
      <c r="F716" s="14">
        <v>1.27</v>
      </c>
      <c r="G716" s="12">
        <v>23.639999999999901</v>
      </c>
      <c r="H716" s="12">
        <v>23.639999999999901</v>
      </c>
      <c r="J716">
        <v>5.0983540746688281E-2</v>
      </c>
      <c r="K716">
        <v>19.614173228346377</v>
      </c>
      <c r="L716">
        <v>1</v>
      </c>
      <c r="M716">
        <v>0.94901645925331168</v>
      </c>
      <c r="N716" s="17" t="s">
        <v>1335</v>
      </c>
    </row>
    <row r="717" spans="1:14" x14ac:dyDescent="0.3">
      <c r="A717">
        <v>20466</v>
      </c>
      <c r="B717">
        <v>1995</v>
      </c>
      <c r="C717" t="s">
        <v>916</v>
      </c>
      <c r="D717">
        <v>48</v>
      </c>
      <c r="E717" s="13">
        <v>22.85</v>
      </c>
      <c r="F717" s="14">
        <v>1.1499999999999999</v>
      </c>
      <c r="G717" s="12">
        <v>21.7</v>
      </c>
      <c r="H717" s="12">
        <v>21.7</v>
      </c>
      <c r="J717">
        <v>5.032822757111597E-2</v>
      </c>
      <c r="K717">
        <v>19.869565217391308</v>
      </c>
      <c r="L717">
        <v>1</v>
      </c>
      <c r="M717">
        <v>0.9496717724288839</v>
      </c>
      <c r="N717" s="17" t="s">
        <v>1335</v>
      </c>
    </row>
    <row r="718" spans="1:14" x14ac:dyDescent="0.3">
      <c r="A718">
        <v>19160</v>
      </c>
      <c r="B718">
        <v>1993</v>
      </c>
      <c r="C718" t="s">
        <v>916</v>
      </c>
      <c r="D718">
        <v>48</v>
      </c>
      <c r="E718" s="13">
        <v>19.329999999999998</v>
      </c>
      <c r="F718" s="14">
        <v>0.97</v>
      </c>
      <c r="G718" s="12">
        <v>18.36</v>
      </c>
      <c r="H718" s="12">
        <v>18.36</v>
      </c>
      <c r="J718">
        <v>5.0181065700982928E-2</v>
      </c>
      <c r="K718">
        <v>19.927835051546392</v>
      </c>
      <c r="L718">
        <v>1</v>
      </c>
      <c r="M718">
        <v>0.94981893429901709</v>
      </c>
      <c r="N718" s="17" t="s">
        <v>1335</v>
      </c>
    </row>
    <row r="719" spans="1:14" x14ac:dyDescent="0.3">
      <c r="A719">
        <v>21774</v>
      </c>
      <c r="B719">
        <v>1997</v>
      </c>
      <c r="C719" t="s">
        <v>916</v>
      </c>
      <c r="D719">
        <v>48</v>
      </c>
      <c r="E719" s="13">
        <v>28.98</v>
      </c>
      <c r="F719" s="14">
        <v>1.37</v>
      </c>
      <c r="G719" s="12">
        <v>27.61</v>
      </c>
      <c r="H719" s="12">
        <v>27.61</v>
      </c>
      <c r="I719">
        <v>1</v>
      </c>
      <c r="J719">
        <v>4.7273982056590752E-2</v>
      </c>
      <c r="K719">
        <v>21.153284671532845</v>
      </c>
      <c r="L719">
        <v>1</v>
      </c>
      <c r="M719">
        <v>0.95272601794340916</v>
      </c>
      <c r="N719" s="17" t="s">
        <v>1335</v>
      </c>
    </row>
    <row r="720" spans="1:14" x14ac:dyDescent="0.3">
      <c r="A720">
        <v>35359</v>
      </c>
      <c r="B720">
        <v>2017</v>
      </c>
      <c r="C720" t="s">
        <v>938</v>
      </c>
      <c r="D720">
        <v>48</v>
      </c>
      <c r="E720" s="13">
        <v>27.139999999999901</v>
      </c>
      <c r="F720" s="14">
        <v>2.59</v>
      </c>
      <c r="G720" s="12">
        <v>24.549999999999901</v>
      </c>
      <c r="H720" s="12">
        <v>24.549999999999901</v>
      </c>
      <c r="J720">
        <v>9.5431098010317211E-2</v>
      </c>
      <c r="K720">
        <v>10.478764478764441</v>
      </c>
      <c r="L720">
        <v>1</v>
      </c>
      <c r="M720">
        <v>0.90456890198968276</v>
      </c>
      <c r="N720" s="17" t="s">
        <v>1335</v>
      </c>
    </row>
    <row r="721" spans="1:14" x14ac:dyDescent="0.3">
      <c r="A721">
        <v>36789</v>
      </c>
      <c r="B721">
        <v>2019</v>
      </c>
      <c r="C721" t="s">
        <v>938</v>
      </c>
      <c r="D721">
        <v>48</v>
      </c>
      <c r="E721" s="13">
        <v>33.950000000000003</v>
      </c>
      <c r="F721" s="14">
        <v>2.87</v>
      </c>
      <c r="G721" s="12">
        <v>31.08</v>
      </c>
      <c r="H721" s="12">
        <v>31.08</v>
      </c>
      <c r="I721">
        <v>1</v>
      </c>
      <c r="J721">
        <v>8.4536082474226795E-2</v>
      </c>
      <c r="K721">
        <v>11.829268292682928</v>
      </c>
      <c r="L721">
        <v>1</v>
      </c>
      <c r="M721">
        <v>0.91546391752577305</v>
      </c>
      <c r="N721" s="17" t="s">
        <v>1335</v>
      </c>
    </row>
    <row r="722" spans="1:14" x14ac:dyDescent="0.3">
      <c r="A722">
        <v>36074</v>
      </c>
      <c r="B722">
        <v>2018</v>
      </c>
      <c r="C722" t="s">
        <v>938</v>
      </c>
      <c r="D722">
        <v>48</v>
      </c>
      <c r="E722" s="13">
        <v>41.23</v>
      </c>
      <c r="F722" s="14">
        <v>3.46</v>
      </c>
      <c r="G722" s="12">
        <v>37.769999999999897</v>
      </c>
      <c r="H722" s="12">
        <v>37.769999999999897</v>
      </c>
      <c r="I722">
        <v>1</v>
      </c>
      <c r="J722">
        <v>8.391947610962891E-2</v>
      </c>
      <c r="K722">
        <v>11.916184971098264</v>
      </c>
      <c r="L722">
        <v>1</v>
      </c>
      <c r="M722">
        <v>0.91608052389036865</v>
      </c>
      <c r="N722" s="17" t="s">
        <v>1335</v>
      </c>
    </row>
    <row r="723" spans="1:14" x14ac:dyDescent="0.3">
      <c r="A723">
        <v>30354</v>
      </c>
      <c r="B723">
        <v>2010</v>
      </c>
      <c r="C723" t="s">
        <v>938</v>
      </c>
      <c r="D723">
        <v>48</v>
      </c>
      <c r="E723" s="13">
        <v>42.42</v>
      </c>
      <c r="F723" s="14">
        <v>3.4</v>
      </c>
      <c r="G723" s="12">
        <v>39.020000000000003</v>
      </c>
      <c r="H723" s="12">
        <v>39.020000000000003</v>
      </c>
      <c r="I723">
        <v>1</v>
      </c>
      <c r="J723">
        <v>8.0150872230080147E-2</v>
      </c>
      <c r="K723">
        <v>12.476470588235294</v>
      </c>
      <c r="L723">
        <v>1</v>
      </c>
      <c r="M723">
        <v>0.91984912776991989</v>
      </c>
      <c r="N723" s="17" t="s">
        <v>1335</v>
      </c>
    </row>
    <row r="724" spans="1:14" x14ac:dyDescent="0.3">
      <c r="A724">
        <v>33929</v>
      </c>
      <c r="B724">
        <v>2015</v>
      </c>
      <c r="C724" t="s">
        <v>938</v>
      </c>
      <c r="D724">
        <v>48</v>
      </c>
      <c r="E724" s="13">
        <v>30.65</v>
      </c>
      <c r="F724" s="14">
        <v>2.4</v>
      </c>
      <c r="G724" s="12">
        <v>28.25</v>
      </c>
      <c r="H724" s="12">
        <v>28.25</v>
      </c>
      <c r="I724">
        <v>1</v>
      </c>
      <c r="J724">
        <v>7.8303425774877658E-2</v>
      </c>
      <c r="K724">
        <v>12.770833333333334</v>
      </c>
      <c r="L724">
        <v>1</v>
      </c>
      <c r="M724">
        <v>0.92169657422512241</v>
      </c>
      <c r="N724" s="17" t="s">
        <v>1335</v>
      </c>
    </row>
    <row r="725" spans="1:14" x14ac:dyDescent="0.3">
      <c r="A725">
        <v>33214</v>
      </c>
      <c r="B725">
        <v>2014</v>
      </c>
      <c r="C725" t="s">
        <v>938</v>
      </c>
      <c r="D725">
        <v>48</v>
      </c>
      <c r="E725" s="13">
        <v>34</v>
      </c>
      <c r="F725" s="14">
        <v>2.6</v>
      </c>
      <c r="G725" s="12">
        <v>31.4</v>
      </c>
      <c r="H725" s="12">
        <v>31.4</v>
      </c>
      <c r="I725">
        <v>1</v>
      </c>
      <c r="J725">
        <v>7.6470588235294124E-2</v>
      </c>
      <c r="K725">
        <v>13.076923076923077</v>
      </c>
      <c r="L725">
        <v>1</v>
      </c>
      <c r="M725">
        <v>0.92352941176470582</v>
      </c>
      <c r="N725" s="17" t="s">
        <v>1335</v>
      </c>
    </row>
    <row r="726" spans="1:14" x14ac:dyDescent="0.3">
      <c r="A726">
        <v>31069</v>
      </c>
      <c r="B726">
        <v>2011</v>
      </c>
      <c r="C726" t="s">
        <v>938</v>
      </c>
      <c r="D726">
        <v>48</v>
      </c>
      <c r="E726" s="13">
        <v>59.79</v>
      </c>
      <c r="F726" s="14">
        <v>4.54</v>
      </c>
      <c r="G726" s="12">
        <v>55.25</v>
      </c>
      <c r="H726" s="12">
        <v>55.25</v>
      </c>
      <c r="I726">
        <v>1</v>
      </c>
      <c r="J726">
        <v>7.593243017226961E-2</v>
      </c>
      <c r="K726">
        <v>13.169603524229075</v>
      </c>
      <c r="L726">
        <v>1</v>
      </c>
      <c r="M726">
        <v>0.92406756982773042</v>
      </c>
      <c r="N726" s="17" t="s">
        <v>1335</v>
      </c>
    </row>
    <row r="727" spans="1:14" x14ac:dyDescent="0.3">
      <c r="A727">
        <v>32499</v>
      </c>
      <c r="B727">
        <v>2013</v>
      </c>
      <c r="C727" t="s">
        <v>938</v>
      </c>
      <c r="D727">
        <v>48</v>
      </c>
      <c r="E727" s="13">
        <v>37.31</v>
      </c>
      <c r="F727" s="14">
        <v>2.71</v>
      </c>
      <c r="G727" s="12">
        <v>34.6</v>
      </c>
      <c r="H727" s="12">
        <v>34.6</v>
      </c>
      <c r="I727">
        <v>1</v>
      </c>
      <c r="J727">
        <v>7.2634682390779942E-2</v>
      </c>
      <c r="K727">
        <v>13.767527675276753</v>
      </c>
      <c r="L727">
        <v>1</v>
      </c>
      <c r="M727">
        <v>0.92736531760922003</v>
      </c>
      <c r="N727" s="17" t="s">
        <v>1335</v>
      </c>
    </row>
    <row r="728" spans="1:14" x14ac:dyDescent="0.3">
      <c r="A728">
        <v>34644</v>
      </c>
      <c r="B728">
        <v>2016</v>
      </c>
      <c r="C728" t="s">
        <v>938</v>
      </c>
      <c r="D728">
        <v>48</v>
      </c>
      <c r="E728" s="13">
        <v>27.34</v>
      </c>
      <c r="F728" s="14">
        <v>1.91</v>
      </c>
      <c r="G728" s="12">
        <v>25.43</v>
      </c>
      <c r="H728" s="12">
        <v>25.43</v>
      </c>
      <c r="J728">
        <v>6.9861009509875643E-2</v>
      </c>
      <c r="K728">
        <v>14.31413612565445</v>
      </c>
      <c r="L728">
        <v>1</v>
      </c>
      <c r="M728">
        <v>0.93013899049012438</v>
      </c>
      <c r="N728" s="17" t="s">
        <v>1335</v>
      </c>
    </row>
    <row r="729" spans="1:14" x14ac:dyDescent="0.3">
      <c r="A729">
        <v>31784</v>
      </c>
      <c r="B729">
        <v>2012</v>
      </c>
      <c r="C729" t="s">
        <v>938</v>
      </c>
      <c r="D729">
        <v>48</v>
      </c>
      <c r="E729" s="13">
        <v>49.43</v>
      </c>
      <c r="F729" s="14">
        <v>3.43</v>
      </c>
      <c r="G729" s="12">
        <v>46</v>
      </c>
      <c r="H729" s="12">
        <v>46</v>
      </c>
      <c r="I729">
        <v>1</v>
      </c>
      <c r="J729">
        <v>6.9391058061905722E-2</v>
      </c>
      <c r="K729">
        <v>14.411078717201166</v>
      </c>
      <c r="L729">
        <v>1</v>
      </c>
      <c r="M729">
        <v>0.93060894193809429</v>
      </c>
      <c r="N729" s="17" t="s">
        <v>1335</v>
      </c>
    </row>
    <row r="730" spans="1:14" x14ac:dyDescent="0.3">
      <c r="A730">
        <v>29013</v>
      </c>
      <c r="B730">
        <v>2008</v>
      </c>
      <c r="C730" t="s">
        <v>938</v>
      </c>
      <c r="D730">
        <v>48</v>
      </c>
      <c r="E730" s="13">
        <v>60.5399999999999</v>
      </c>
      <c r="F730" s="14">
        <v>4.1100000000000003</v>
      </c>
      <c r="G730" s="12">
        <v>56.4299999999999</v>
      </c>
      <c r="H730" s="12">
        <v>56.4299999999999</v>
      </c>
      <c r="I730">
        <v>1</v>
      </c>
      <c r="J730">
        <v>6.7888999008919843E-2</v>
      </c>
      <c r="K730">
        <v>14.729927007299244</v>
      </c>
      <c r="L730">
        <v>1</v>
      </c>
      <c r="M730">
        <v>0.93211100099108013</v>
      </c>
      <c r="N730" s="17" t="s">
        <v>1335</v>
      </c>
    </row>
    <row r="731" spans="1:14" x14ac:dyDescent="0.3">
      <c r="A731">
        <v>4153</v>
      </c>
      <c r="B731">
        <v>1970</v>
      </c>
      <c r="C731" t="s">
        <v>938</v>
      </c>
      <c r="D731">
        <v>48</v>
      </c>
      <c r="E731" s="13">
        <v>7.95</v>
      </c>
      <c r="F731" s="14">
        <v>0.53</v>
      </c>
      <c r="G731" s="12">
        <v>7.42</v>
      </c>
      <c r="H731" s="12">
        <v>7.42</v>
      </c>
      <c r="J731">
        <v>6.6666666666666666E-2</v>
      </c>
      <c r="K731">
        <v>15</v>
      </c>
      <c r="L731">
        <v>1</v>
      </c>
      <c r="M731">
        <v>0.93333333333333335</v>
      </c>
      <c r="N731" s="17" t="s">
        <v>1335</v>
      </c>
    </row>
    <row r="732" spans="1:14" x14ac:dyDescent="0.3">
      <c r="A732">
        <v>15893</v>
      </c>
      <c r="B732">
        <v>1988</v>
      </c>
      <c r="C732" t="s">
        <v>938</v>
      </c>
      <c r="D732">
        <v>48</v>
      </c>
      <c r="E732" s="13">
        <v>21.75</v>
      </c>
      <c r="F732" s="14">
        <v>1.45</v>
      </c>
      <c r="G732" s="12">
        <v>20.3</v>
      </c>
      <c r="H732" s="12">
        <v>20.3</v>
      </c>
      <c r="J732">
        <v>6.6666666666666666E-2</v>
      </c>
      <c r="K732">
        <v>15</v>
      </c>
      <c r="L732">
        <v>1</v>
      </c>
      <c r="M732">
        <v>0.93333333333333335</v>
      </c>
      <c r="N732" s="17" t="s">
        <v>1335</v>
      </c>
    </row>
    <row r="733" spans="1:14" x14ac:dyDescent="0.3">
      <c r="A733">
        <v>15238</v>
      </c>
      <c r="B733">
        <v>1987</v>
      </c>
      <c r="C733" t="s">
        <v>938</v>
      </c>
      <c r="D733">
        <v>48</v>
      </c>
      <c r="E733" s="13">
        <v>22.5</v>
      </c>
      <c r="F733" s="14">
        <v>1.5</v>
      </c>
      <c r="G733" s="12">
        <v>21</v>
      </c>
      <c r="H733" s="12">
        <v>21</v>
      </c>
      <c r="J733">
        <v>6.6666666666666666E-2</v>
      </c>
      <c r="K733">
        <v>15</v>
      </c>
      <c r="L733">
        <v>1</v>
      </c>
      <c r="M733">
        <v>0.93333333333333335</v>
      </c>
      <c r="N733" s="17" t="s">
        <v>1335</v>
      </c>
    </row>
    <row r="734" spans="1:14" x14ac:dyDescent="0.3">
      <c r="A734">
        <v>27699</v>
      </c>
      <c r="B734">
        <v>2006</v>
      </c>
      <c r="C734" t="s">
        <v>938</v>
      </c>
      <c r="D734">
        <v>48</v>
      </c>
      <c r="E734" s="13">
        <v>31.07</v>
      </c>
      <c r="F734" s="14">
        <v>2.06</v>
      </c>
      <c r="G734" s="12">
        <v>29.01</v>
      </c>
      <c r="H734" s="12">
        <v>29.01</v>
      </c>
      <c r="I734">
        <v>1</v>
      </c>
      <c r="J734">
        <v>6.63018989378822E-2</v>
      </c>
      <c r="K734">
        <v>15.08252427184466</v>
      </c>
      <c r="L734">
        <v>1</v>
      </c>
      <c r="M734">
        <v>0.93369810106211781</v>
      </c>
      <c r="N734" s="17" t="s">
        <v>1335</v>
      </c>
    </row>
    <row r="735" spans="1:14" x14ac:dyDescent="0.3">
      <c r="A735">
        <v>29670</v>
      </c>
      <c r="B735">
        <v>2009</v>
      </c>
      <c r="C735" t="s">
        <v>938</v>
      </c>
      <c r="D735">
        <v>48</v>
      </c>
      <c r="E735" s="13">
        <v>36.549999999999997</v>
      </c>
      <c r="F735" s="14">
        <v>2.4</v>
      </c>
      <c r="G735" s="12">
        <v>34.15</v>
      </c>
      <c r="H735" s="12">
        <v>34.15</v>
      </c>
      <c r="I735">
        <v>1</v>
      </c>
      <c r="J735">
        <v>6.5663474692202461E-2</v>
      </c>
      <c r="K735">
        <v>15.229166666666666</v>
      </c>
      <c r="L735">
        <v>1</v>
      </c>
      <c r="M735">
        <v>0.93433652530779754</v>
      </c>
      <c r="N735" s="17" t="s">
        <v>1335</v>
      </c>
    </row>
    <row r="736" spans="1:14" x14ac:dyDescent="0.3">
      <c r="A736">
        <v>16548</v>
      </c>
      <c r="B736">
        <v>1989</v>
      </c>
      <c r="C736" t="s">
        <v>938</v>
      </c>
      <c r="D736">
        <v>48</v>
      </c>
      <c r="E736" s="13">
        <v>25.72</v>
      </c>
      <c r="F736" s="14">
        <v>1.68</v>
      </c>
      <c r="G736" s="12">
        <v>24.04</v>
      </c>
      <c r="H736" s="12">
        <v>24.04</v>
      </c>
      <c r="J736">
        <v>6.5318818040435461E-2</v>
      </c>
      <c r="K736">
        <v>15.30952380952381</v>
      </c>
      <c r="L736">
        <v>1</v>
      </c>
      <c r="M736">
        <v>0.93468118195956451</v>
      </c>
      <c r="N736" s="17" t="s">
        <v>1335</v>
      </c>
    </row>
    <row r="737" spans="1:14" x14ac:dyDescent="0.3">
      <c r="A737">
        <v>28356</v>
      </c>
      <c r="B737">
        <v>2007</v>
      </c>
      <c r="C737" t="s">
        <v>938</v>
      </c>
      <c r="D737">
        <v>48</v>
      </c>
      <c r="E737" s="13">
        <v>38.270000000000003</v>
      </c>
      <c r="F737" s="14">
        <v>2.44</v>
      </c>
      <c r="G737" s="12">
        <v>35.83</v>
      </c>
      <c r="H737" s="12">
        <v>35.83</v>
      </c>
      <c r="I737">
        <v>1</v>
      </c>
      <c r="J737">
        <v>6.375751241181081E-2</v>
      </c>
      <c r="K737">
        <v>15.684426229508198</v>
      </c>
      <c r="L737">
        <v>1</v>
      </c>
      <c r="M737">
        <v>0.93624248758818907</v>
      </c>
      <c r="N737" s="17" t="s">
        <v>1335</v>
      </c>
    </row>
    <row r="738" spans="1:14" x14ac:dyDescent="0.3">
      <c r="A738">
        <v>7403</v>
      </c>
      <c r="B738">
        <v>1975</v>
      </c>
      <c r="C738" t="s">
        <v>938</v>
      </c>
      <c r="D738">
        <v>48</v>
      </c>
      <c r="E738" s="13">
        <v>22.72</v>
      </c>
      <c r="F738" s="14">
        <v>1.42</v>
      </c>
      <c r="G738" s="12">
        <v>21.299999999999901</v>
      </c>
      <c r="H738" s="12">
        <v>21.299999999999901</v>
      </c>
      <c r="J738">
        <v>6.25E-2</v>
      </c>
      <c r="K738">
        <v>16</v>
      </c>
      <c r="L738">
        <v>1</v>
      </c>
      <c r="M738">
        <v>0.93749999999999567</v>
      </c>
      <c r="N738" s="17" t="s">
        <v>1335</v>
      </c>
    </row>
    <row r="739" spans="1:14" x14ac:dyDescent="0.3">
      <c r="A739">
        <v>8703</v>
      </c>
      <c r="B739">
        <v>1977</v>
      </c>
      <c r="C739" t="s">
        <v>938</v>
      </c>
      <c r="D739">
        <v>48</v>
      </c>
      <c r="E739" s="13">
        <v>29.28</v>
      </c>
      <c r="F739" s="14">
        <v>1.83</v>
      </c>
      <c r="G739" s="12">
        <v>27.45</v>
      </c>
      <c r="H739" s="12">
        <v>27.45</v>
      </c>
      <c r="I739">
        <v>1</v>
      </c>
      <c r="J739">
        <v>6.25E-2</v>
      </c>
      <c r="K739">
        <v>16</v>
      </c>
      <c r="L739">
        <v>1</v>
      </c>
      <c r="M739">
        <v>0.93749999999999989</v>
      </c>
      <c r="N739" s="17" t="s">
        <v>1335</v>
      </c>
    </row>
    <row r="740" spans="1:14" x14ac:dyDescent="0.3">
      <c r="A740">
        <v>13928</v>
      </c>
      <c r="B740">
        <v>1985</v>
      </c>
      <c r="C740" t="s">
        <v>938</v>
      </c>
      <c r="D740">
        <v>48</v>
      </c>
      <c r="E740" s="13">
        <v>29.76</v>
      </c>
      <c r="F740" s="14">
        <v>1.86</v>
      </c>
      <c r="G740" s="12">
        <v>27.9</v>
      </c>
      <c r="H740" s="12">
        <v>27.9</v>
      </c>
      <c r="I740">
        <v>1</v>
      </c>
      <c r="J740">
        <v>6.25E-2</v>
      </c>
      <c r="K740">
        <v>16</v>
      </c>
      <c r="L740">
        <v>1</v>
      </c>
      <c r="M740">
        <v>0.93749999999999989</v>
      </c>
      <c r="N740" s="17" t="s">
        <v>1335</v>
      </c>
    </row>
    <row r="741" spans="1:14" x14ac:dyDescent="0.3">
      <c r="A741">
        <v>4803</v>
      </c>
      <c r="B741">
        <v>1971</v>
      </c>
      <c r="C741" t="s">
        <v>938</v>
      </c>
      <c r="D741">
        <v>48</v>
      </c>
      <c r="E741" s="13">
        <v>10.56</v>
      </c>
      <c r="F741" s="14">
        <v>0.66</v>
      </c>
      <c r="G741" s="12">
        <v>9.9</v>
      </c>
      <c r="H741" s="12">
        <v>9.9</v>
      </c>
      <c r="J741">
        <v>6.25E-2</v>
      </c>
      <c r="K741">
        <v>16</v>
      </c>
      <c r="L741">
        <v>1</v>
      </c>
      <c r="M741">
        <v>0.9375</v>
      </c>
      <c r="N741" s="17" t="s">
        <v>1335</v>
      </c>
    </row>
    <row r="742" spans="1:14" x14ac:dyDescent="0.3">
      <c r="A742">
        <v>6753</v>
      </c>
      <c r="B742">
        <v>1974</v>
      </c>
      <c r="C742" t="s">
        <v>938</v>
      </c>
      <c r="D742">
        <v>48</v>
      </c>
      <c r="E742" s="13">
        <v>11.84</v>
      </c>
      <c r="F742" s="14">
        <v>0.74</v>
      </c>
      <c r="G742" s="12">
        <v>11.1</v>
      </c>
      <c r="H742" s="12">
        <v>11.1</v>
      </c>
      <c r="J742">
        <v>6.25E-2</v>
      </c>
      <c r="K742">
        <v>16</v>
      </c>
      <c r="L742">
        <v>1</v>
      </c>
      <c r="M742">
        <v>0.9375</v>
      </c>
      <c r="N742" s="17" t="s">
        <v>1335</v>
      </c>
    </row>
    <row r="743" spans="1:14" x14ac:dyDescent="0.3">
      <c r="A743">
        <v>14583</v>
      </c>
      <c r="B743">
        <v>1986</v>
      </c>
      <c r="C743" t="s">
        <v>938</v>
      </c>
      <c r="D743">
        <v>48</v>
      </c>
      <c r="E743" s="13">
        <v>24.48</v>
      </c>
      <c r="F743" s="14">
        <v>1.53</v>
      </c>
      <c r="G743" s="12">
        <v>22.95</v>
      </c>
      <c r="H743" s="12">
        <v>22.95</v>
      </c>
      <c r="J743">
        <v>6.25E-2</v>
      </c>
      <c r="K743">
        <v>16</v>
      </c>
      <c r="L743">
        <v>1</v>
      </c>
      <c r="M743">
        <v>0.9375</v>
      </c>
      <c r="N743" s="17" t="s">
        <v>1335</v>
      </c>
    </row>
    <row r="744" spans="1:14" x14ac:dyDescent="0.3">
      <c r="A744">
        <v>5453</v>
      </c>
      <c r="B744">
        <v>1972</v>
      </c>
      <c r="C744" t="s">
        <v>938</v>
      </c>
      <c r="D744">
        <v>48</v>
      </c>
      <c r="E744" s="13">
        <v>9.76</v>
      </c>
      <c r="F744" s="14">
        <v>0.61</v>
      </c>
      <c r="G744" s="12">
        <v>9.15</v>
      </c>
      <c r="H744" s="12">
        <v>9.15</v>
      </c>
      <c r="J744">
        <v>6.25E-2</v>
      </c>
      <c r="K744">
        <v>16</v>
      </c>
      <c r="L744">
        <v>1</v>
      </c>
      <c r="M744">
        <v>0.93750000000000011</v>
      </c>
      <c r="N744" s="17" t="s">
        <v>1335</v>
      </c>
    </row>
    <row r="745" spans="1:14" x14ac:dyDescent="0.3">
      <c r="A745">
        <v>9353</v>
      </c>
      <c r="B745">
        <v>1978</v>
      </c>
      <c r="C745" t="s">
        <v>938</v>
      </c>
      <c r="D745">
        <v>48</v>
      </c>
      <c r="E745" s="13">
        <v>27.04</v>
      </c>
      <c r="F745" s="14">
        <v>1.69</v>
      </c>
      <c r="G745" s="12">
        <v>25.35</v>
      </c>
      <c r="H745" s="12">
        <v>25.35</v>
      </c>
      <c r="J745">
        <v>6.25E-2</v>
      </c>
      <c r="K745">
        <v>16</v>
      </c>
      <c r="L745">
        <v>1</v>
      </c>
      <c r="M745">
        <v>0.93750000000000011</v>
      </c>
      <c r="N745" s="17" t="s">
        <v>1335</v>
      </c>
    </row>
    <row r="746" spans="1:14" x14ac:dyDescent="0.3">
      <c r="A746">
        <v>8053</v>
      </c>
      <c r="B746">
        <v>1976</v>
      </c>
      <c r="C746" t="s">
        <v>938</v>
      </c>
      <c r="D746">
        <v>48</v>
      </c>
      <c r="E746" s="13">
        <v>24.959999999999901</v>
      </c>
      <c r="F746" s="14">
        <v>1.56</v>
      </c>
      <c r="G746" s="12">
        <v>23.4</v>
      </c>
      <c r="H746" s="12">
        <v>23.4</v>
      </c>
      <c r="J746">
        <v>6.250000000000025E-2</v>
      </c>
      <c r="K746">
        <v>15.999999999999936</v>
      </c>
      <c r="L746">
        <v>1</v>
      </c>
      <c r="M746">
        <v>0.93750000000000366</v>
      </c>
      <c r="N746" s="17" t="s">
        <v>1335</v>
      </c>
    </row>
    <row r="747" spans="1:14" x14ac:dyDescent="0.3">
      <c r="A747">
        <v>24414</v>
      </c>
      <c r="B747">
        <v>2001</v>
      </c>
      <c r="C747" t="s">
        <v>938</v>
      </c>
      <c r="D747">
        <v>48</v>
      </c>
      <c r="E747" s="13">
        <v>24.95</v>
      </c>
      <c r="F747" s="14">
        <v>1.54</v>
      </c>
      <c r="G747" s="12">
        <v>23.41</v>
      </c>
      <c r="H747" s="12">
        <v>23.41</v>
      </c>
      <c r="J747">
        <v>6.172344689378758E-2</v>
      </c>
      <c r="K747">
        <v>16.2012987012987</v>
      </c>
      <c r="L747">
        <v>1</v>
      </c>
      <c r="M747">
        <v>0.9382765531062125</v>
      </c>
      <c r="N747" s="17" t="s">
        <v>1335</v>
      </c>
    </row>
    <row r="748" spans="1:14" x14ac:dyDescent="0.3">
      <c r="A748">
        <v>27042</v>
      </c>
      <c r="B748">
        <v>2005</v>
      </c>
      <c r="C748" t="s">
        <v>938</v>
      </c>
      <c r="D748">
        <v>48</v>
      </c>
      <c r="E748" s="13">
        <v>29.58</v>
      </c>
      <c r="F748" s="14">
        <v>1.82</v>
      </c>
      <c r="G748" s="12">
        <v>27.76</v>
      </c>
      <c r="H748" s="12">
        <v>27.76</v>
      </c>
      <c r="I748">
        <v>1</v>
      </c>
      <c r="J748">
        <v>6.152805949966194E-2</v>
      </c>
      <c r="K748">
        <v>16.252747252747252</v>
      </c>
      <c r="L748">
        <v>1</v>
      </c>
      <c r="M748">
        <v>0.93847194050033822</v>
      </c>
      <c r="N748" s="17" t="s">
        <v>1335</v>
      </c>
    </row>
    <row r="749" spans="1:14" x14ac:dyDescent="0.3">
      <c r="A749">
        <v>25728</v>
      </c>
      <c r="B749">
        <v>2003</v>
      </c>
      <c r="C749" t="s">
        <v>938</v>
      </c>
      <c r="D749">
        <v>48</v>
      </c>
      <c r="E749" s="13">
        <v>21.759999999999899</v>
      </c>
      <c r="F749" s="14">
        <v>1.29</v>
      </c>
      <c r="G749" s="12">
        <v>20.47</v>
      </c>
      <c r="H749" s="12">
        <v>20.47</v>
      </c>
      <c r="J749">
        <v>5.9283088235294393E-2</v>
      </c>
      <c r="K749">
        <v>16.868217054263486</v>
      </c>
      <c r="L749">
        <v>1</v>
      </c>
      <c r="M749">
        <v>0.94071691176471017</v>
      </c>
      <c r="N749" s="17" t="s">
        <v>1335</v>
      </c>
    </row>
    <row r="750" spans="1:14" x14ac:dyDescent="0.3">
      <c r="A750">
        <v>12618</v>
      </c>
      <c r="B750">
        <v>1983</v>
      </c>
      <c r="C750" t="s">
        <v>938</v>
      </c>
      <c r="D750">
        <v>48</v>
      </c>
      <c r="E750" s="13">
        <v>26.18</v>
      </c>
      <c r="F750" s="14">
        <v>1.54</v>
      </c>
      <c r="G750" s="12">
        <v>24.64</v>
      </c>
      <c r="H750" s="12">
        <v>24.64</v>
      </c>
      <c r="J750">
        <v>5.8823529411764705E-2</v>
      </c>
      <c r="K750">
        <v>17</v>
      </c>
      <c r="L750">
        <v>1</v>
      </c>
      <c r="M750">
        <v>0.94117647058823528</v>
      </c>
      <c r="N750" s="17" t="s">
        <v>1335</v>
      </c>
    </row>
    <row r="751" spans="1:14" x14ac:dyDescent="0.3">
      <c r="A751">
        <v>13273</v>
      </c>
      <c r="B751">
        <v>1984</v>
      </c>
      <c r="C751" t="s">
        <v>938</v>
      </c>
      <c r="D751">
        <v>48</v>
      </c>
      <c r="E751" s="13">
        <v>28.22</v>
      </c>
      <c r="F751" s="14">
        <v>1.66</v>
      </c>
      <c r="G751" s="12">
        <v>26.56</v>
      </c>
      <c r="H751" s="12">
        <v>26.56</v>
      </c>
      <c r="I751">
        <v>1</v>
      </c>
      <c r="J751">
        <v>5.8823529411764705E-2</v>
      </c>
      <c r="K751">
        <v>17</v>
      </c>
      <c r="L751">
        <v>1</v>
      </c>
      <c r="M751">
        <v>0.94117647058823528</v>
      </c>
      <c r="N751" s="17" t="s">
        <v>1335</v>
      </c>
    </row>
    <row r="752" spans="1:14" x14ac:dyDescent="0.3">
      <c r="A752">
        <v>11963</v>
      </c>
      <c r="B752">
        <v>1982</v>
      </c>
      <c r="C752" t="s">
        <v>938</v>
      </c>
      <c r="D752">
        <v>48</v>
      </c>
      <c r="E752" s="13">
        <v>36.549999999999997</v>
      </c>
      <c r="F752" s="14">
        <v>2.15</v>
      </c>
      <c r="G752" s="12">
        <v>34.4</v>
      </c>
      <c r="H752" s="12">
        <v>34.4</v>
      </c>
      <c r="I752">
        <v>1</v>
      </c>
      <c r="J752">
        <v>5.8823529411764705E-2</v>
      </c>
      <c r="K752">
        <v>17</v>
      </c>
      <c r="L752">
        <v>1</v>
      </c>
      <c r="M752">
        <v>0.94117647058823528</v>
      </c>
      <c r="N752" s="17" t="s">
        <v>1335</v>
      </c>
    </row>
    <row r="753" spans="1:14" x14ac:dyDescent="0.3">
      <c r="A753">
        <v>11308</v>
      </c>
      <c r="B753">
        <v>1981</v>
      </c>
      <c r="C753" t="s">
        <v>938</v>
      </c>
      <c r="D753">
        <v>48</v>
      </c>
      <c r="E753" s="13">
        <v>46.75</v>
      </c>
      <c r="F753" s="14">
        <v>2.75</v>
      </c>
      <c r="G753" s="12">
        <v>44</v>
      </c>
      <c r="H753" s="12">
        <v>44</v>
      </c>
      <c r="I753">
        <v>1</v>
      </c>
      <c r="J753">
        <v>5.8823529411764705E-2</v>
      </c>
      <c r="K753">
        <v>17</v>
      </c>
      <c r="L753">
        <v>1</v>
      </c>
      <c r="M753">
        <v>0.94117647058823528</v>
      </c>
      <c r="N753" s="17" t="s">
        <v>1335</v>
      </c>
    </row>
    <row r="754" spans="1:14" x14ac:dyDescent="0.3">
      <c r="A754">
        <v>10653</v>
      </c>
      <c r="B754">
        <v>1980</v>
      </c>
      <c r="C754" t="s">
        <v>938</v>
      </c>
      <c r="D754">
        <v>48</v>
      </c>
      <c r="E754" s="13">
        <v>37.229999999999997</v>
      </c>
      <c r="F754" s="14">
        <v>2.19</v>
      </c>
      <c r="G754" s="12">
        <v>35.04</v>
      </c>
      <c r="H754" s="12">
        <v>35.04</v>
      </c>
      <c r="I754">
        <v>1</v>
      </c>
      <c r="J754">
        <v>5.8823529411764712E-2</v>
      </c>
      <c r="K754">
        <v>17</v>
      </c>
      <c r="L754">
        <v>1</v>
      </c>
      <c r="M754">
        <v>0.94117647058823539</v>
      </c>
      <c r="N754" s="17" t="s">
        <v>1335</v>
      </c>
    </row>
    <row r="755" spans="1:14" x14ac:dyDescent="0.3">
      <c r="A755">
        <v>26385</v>
      </c>
      <c r="B755">
        <v>2004</v>
      </c>
      <c r="C755" t="s">
        <v>938</v>
      </c>
      <c r="D755">
        <v>48</v>
      </c>
      <c r="E755" s="13">
        <v>25.3</v>
      </c>
      <c r="F755" s="14">
        <v>1.46</v>
      </c>
      <c r="G755" s="12">
        <v>23.84</v>
      </c>
      <c r="H755" s="12">
        <v>23.84</v>
      </c>
      <c r="J755">
        <v>5.7707509881422925E-2</v>
      </c>
      <c r="K755">
        <v>17.328767123287673</v>
      </c>
      <c r="L755">
        <v>1</v>
      </c>
      <c r="M755">
        <v>0.94229249011857708</v>
      </c>
      <c r="N755" s="17" t="s">
        <v>1335</v>
      </c>
    </row>
    <row r="756" spans="1:14" x14ac:dyDescent="0.3">
      <c r="A756">
        <v>25071</v>
      </c>
      <c r="B756">
        <v>2002</v>
      </c>
      <c r="C756" t="s">
        <v>938</v>
      </c>
      <c r="D756">
        <v>48</v>
      </c>
      <c r="E756" s="13">
        <v>22.49</v>
      </c>
      <c r="F756" s="14">
        <v>1.28</v>
      </c>
      <c r="G756" s="12">
        <v>21.209999999999901</v>
      </c>
      <c r="H756" s="12">
        <v>21.209999999999901</v>
      </c>
      <c r="J756">
        <v>5.6914184081814145E-2</v>
      </c>
      <c r="K756">
        <v>17.5703125</v>
      </c>
      <c r="L756">
        <v>1</v>
      </c>
      <c r="M756">
        <v>0.94308581591818152</v>
      </c>
      <c r="N756" s="17" t="s">
        <v>1335</v>
      </c>
    </row>
    <row r="757" spans="1:14" x14ac:dyDescent="0.3">
      <c r="A757">
        <v>17862</v>
      </c>
      <c r="B757">
        <v>1991</v>
      </c>
      <c r="C757" t="s">
        <v>938</v>
      </c>
      <c r="D757">
        <v>48</v>
      </c>
      <c r="E757" s="13">
        <v>27.299999999999901</v>
      </c>
      <c r="F757" s="14">
        <v>1.5</v>
      </c>
      <c r="G757" s="12">
        <v>25.799999999999901</v>
      </c>
      <c r="H757" s="12">
        <v>25.799999999999901</v>
      </c>
      <c r="J757">
        <v>5.4945054945055145E-2</v>
      </c>
      <c r="K757">
        <v>18.199999999999935</v>
      </c>
      <c r="L757">
        <v>1</v>
      </c>
      <c r="M757">
        <v>0.94505494505494481</v>
      </c>
      <c r="N757" s="17" t="s">
        <v>1335</v>
      </c>
    </row>
    <row r="758" spans="1:14" x14ac:dyDescent="0.3">
      <c r="A758">
        <v>17205</v>
      </c>
      <c r="B758">
        <v>1990</v>
      </c>
      <c r="C758" t="s">
        <v>938</v>
      </c>
      <c r="D758">
        <v>48</v>
      </c>
      <c r="E758" s="13">
        <v>32.69</v>
      </c>
      <c r="F758" s="14">
        <v>1.73</v>
      </c>
      <c r="G758" s="12">
        <v>30.959999999999901</v>
      </c>
      <c r="H758" s="12">
        <v>30.959999999999901</v>
      </c>
      <c r="I758">
        <v>1</v>
      </c>
      <c r="J758">
        <v>5.2921382685836647E-2</v>
      </c>
      <c r="K758">
        <v>18.895953757225431</v>
      </c>
      <c r="L758">
        <v>1</v>
      </c>
      <c r="M758">
        <v>0.94707861731416043</v>
      </c>
      <c r="N758" s="17" t="s">
        <v>1335</v>
      </c>
    </row>
    <row r="759" spans="1:14" x14ac:dyDescent="0.3">
      <c r="A759">
        <v>23757</v>
      </c>
      <c r="B759">
        <v>2000</v>
      </c>
      <c r="C759" t="s">
        <v>938</v>
      </c>
      <c r="D759">
        <v>48</v>
      </c>
      <c r="E759" s="13">
        <v>26.58</v>
      </c>
      <c r="F759" s="14">
        <v>1.39</v>
      </c>
      <c r="G759" s="12">
        <v>25.19</v>
      </c>
      <c r="H759" s="12">
        <v>25.19</v>
      </c>
      <c r="J759">
        <v>5.2294958615500375E-2</v>
      </c>
      <c r="K759">
        <v>19.122302158273381</v>
      </c>
      <c r="L759">
        <v>1</v>
      </c>
      <c r="M759">
        <v>0.94770504138449974</v>
      </c>
      <c r="N759" s="17" t="s">
        <v>1335</v>
      </c>
    </row>
    <row r="760" spans="1:14" x14ac:dyDescent="0.3">
      <c r="A760">
        <v>23100</v>
      </c>
      <c r="B760">
        <v>1999</v>
      </c>
      <c r="C760" t="s">
        <v>938</v>
      </c>
      <c r="D760">
        <v>48</v>
      </c>
      <c r="E760" s="13">
        <v>25.6</v>
      </c>
      <c r="F760" s="14">
        <v>1.31</v>
      </c>
      <c r="G760" s="12">
        <v>24.29</v>
      </c>
      <c r="H760" s="12">
        <v>24.29</v>
      </c>
      <c r="J760">
        <v>5.1171874999999999E-2</v>
      </c>
      <c r="K760">
        <v>19.541984732824428</v>
      </c>
      <c r="L760">
        <v>1</v>
      </c>
      <c r="M760">
        <v>0.94882812499999991</v>
      </c>
      <c r="N760" s="17" t="s">
        <v>1335</v>
      </c>
    </row>
    <row r="761" spans="1:14" x14ac:dyDescent="0.3">
      <c r="A761">
        <v>21131</v>
      </c>
      <c r="B761">
        <v>1996</v>
      </c>
      <c r="C761" t="s">
        <v>938</v>
      </c>
      <c r="D761">
        <v>48</v>
      </c>
      <c r="E761" s="13">
        <v>30.42</v>
      </c>
      <c r="F761" s="14">
        <v>1.51</v>
      </c>
      <c r="G761" s="12">
        <v>28.91</v>
      </c>
      <c r="H761" s="12">
        <v>28.91</v>
      </c>
      <c r="I761">
        <v>1</v>
      </c>
      <c r="J761">
        <v>4.9638395792241941E-2</v>
      </c>
      <c r="K761">
        <v>20.14569536423841</v>
      </c>
      <c r="L761">
        <v>1</v>
      </c>
      <c r="M761">
        <v>0.95036160420775806</v>
      </c>
      <c r="N761" s="17" t="s">
        <v>1335</v>
      </c>
    </row>
    <row r="762" spans="1:14" x14ac:dyDescent="0.3">
      <c r="A762">
        <v>19825</v>
      </c>
      <c r="B762">
        <v>1994</v>
      </c>
      <c r="C762" t="s">
        <v>938</v>
      </c>
      <c r="D762">
        <v>48</v>
      </c>
      <c r="E762" s="13">
        <v>20.63</v>
      </c>
      <c r="F762" s="14">
        <v>1.02</v>
      </c>
      <c r="G762" s="12">
        <v>19.61</v>
      </c>
      <c r="H762" s="12">
        <v>19.61</v>
      </c>
      <c r="J762">
        <v>4.9442559379544358E-2</v>
      </c>
      <c r="K762">
        <v>20.225490196078429</v>
      </c>
      <c r="L762">
        <v>1</v>
      </c>
      <c r="M762">
        <v>0.95055744062045566</v>
      </c>
      <c r="N762" s="17" t="s">
        <v>1335</v>
      </c>
    </row>
    <row r="763" spans="1:14" x14ac:dyDescent="0.3">
      <c r="A763">
        <v>18519</v>
      </c>
      <c r="B763">
        <v>1992</v>
      </c>
      <c r="C763" t="s">
        <v>938</v>
      </c>
      <c r="D763">
        <v>48</v>
      </c>
      <c r="E763" s="13">
        <v>23.869999999999902</v>
      </c>
      <c r="F763" s="14">
        <v>1.18</v>
      </c>
      <c r="G763" s="12">
        <v>22.689999999999898</v>
      </c>
      <c r="H763" s="12">
        <v>22.689999999999898</v>
      </c>
      <c r="J763">
        <v>4.9434436531210928E-2</v>
      </c>
      <c r="K763">
        <v>20.228813559321953</v>
      </c>
      <c r="L763">
        <v>1</v>
      </c>
      <c r="M763">
        <v>0.95056556346878895</v>
      </c>
      <c r="N763" s="17" t="s">
        <v>1335</v>
      </c>
    </row>
    <row r="764" spans="1:14" x14ac:dyDescent="0.3">
      <c r="A764">
        <v>22443</v>
      </c>
      <c r="B764">
        <v>1998</v>
      </c>
      <c r="C764" t="s">
        <v>938</v>
      </c>
      <c r="D764">
        <v>48</v>
      </c>
      <c r="E764" s="13">
        <v>25.979999999999901</v>
      </c>
      <c r="F764" s="14">
        <v>1.27</v>
      </c>
      <c r="G764" s="12">
        <v>24.709999999999901</v>
      </c>
      <c r="H764" s="12">
        <v>24.709999999999901</v>
      </c>
      <c r="J764">
        <v>4.8883756735950919E-2</v>
      </c>
      <c r="K764">
        <v>20.456692913385748</v>
      </c>
      <c r="L764">
        <v>1</v>
      </c>
      <c r="M764">
        <v>0.95111624326404909</v>
      </c>
      <c r="N764" s="17" t="s">
        <v>1335</v>
      </c>
    </row>
    <row r="765" spans="1:14" x14ac:dyDescent="0.3">
      <c r="A765">
        <v>20478</v>
      </c>
      <c r="B765">
        <v>1995</v>
      </c>
      <c r="C765" t="s">
        <v>938</v>
      </c>
      <c r="D765">
        <v>48</v>
      </c>
      <c r="E765" s="13">
        <v>23.63</v>
      </c>
      <c r="F765" s="14">
        <v>1.1499999999999999</v>
      </c>
      <c r="G765" s="12">
        <v>22.48</v>
      </c>
      <c r="H765" s="12">
        <v>22.48</v>
      </c>
      <c r="J765">
        <v>4.8666948793906047E-2</v>
      </c>
      <c r="K765">
        <v>20.547826086956523</v>
      </c>
      <c r="L765">
        <v>1</v>
      </c>
      <c r="M765">
        <v>0.95133305120609402</v>
      </c>
      <c r="N765" s="17" t="s">
        <v>1335</v>
      </c>
    </row>
    <row r="766" spans="1:14" x14ac:dyDescent="0.3">
      <c r="A766">
        <v>19172</v>
      </c>
      <c r="B766">
        <v>1993</v>
      </c>
      <c r="C766" t="s">
        <v>938</v>
      </c>
      <c r="D766">
        <v>48</v>
      </c>
      <c r="E766" s="13">
        <v>20.010000000000002</v>
      </c>
      <c r="F766" s="14">
        <v>0.97</v>
      </c>
      <c r="G766" s="12">
        <v>19.04</v>
      </c>
      <c r="H766" s="12">
        <v>19.04</v>
      </c>
      <c r="J766">
        <v>4.8475762118940523E-2</v>
      </c>
      <c r="K766">
        <v>20.628865979381445</v>
      </c>
      <c r="L766">
        <v>1</v>
      </c>
      <c r="M766">
        <v>0.95152423788105933</v>
      </c>
      <c r="N766" s="17" t="s">
        <v>1335</v>
      </c>
    </row>
    <row r="767" spans="1:14" x14ac:dyDescent="0.3">
      <c r="A767">
        <v>21786</v>
      </c>
      <c r="B767">
        <v>1997</v>
      </c>
      <c r="C767" t="s">
        <v>938</v>
      </c>
      <c r="D767">
        <v>48</v>
      </c>
      <c r="E767" s="13">
        <v>29.99</v>
      </c>
      <c r="F767" s="14">
        <v>1.37</v>
      </c>
      <c r="G767" s="12">
        <v>28.619999999999902</v>
      </c>
      <c r="H767" s="12">
        <v>28.619999999999902</v>
      </c>
      <c r="I767">
        <v>1</v>
      </c>
      <c r="J767">
        <v>4.5681893964654892E-2</v>
      </c>
      <c r="K767">
        <v>21.890510948905106</v>
      </c>
      <c r="L767">
        <v>1</v>
      </c>
      <c r="M767">
        <v>0.95431810603534184</v>
      </c>
      <c r="N767" s="17" t="s">
        <v>1335</v>
      </c>
    </row>
    <row r="768" spans="1:14" x14ac:dyDescent="0.3">
      <c r="A768">
        <v>12777</v>
      </c>
      <c r="B768">
        <v>1983</v>
      </c>
      <c r="C768" t="s">
        <v>1305</v>
      </c>
      <c r="D768">
        <v>48</v>
      </c>
      <c r="E768" s="13">
        <v>385.83</v>
      </c>
      <c r="F768" s="14">
        <v>14.29</v>
      </c>
      <c r="G768" s="12">
        <v>371.539999999999</v>
      </c>
      <c r="H768" s="12">
        <v>371.539999999999</v>
      </c>
      <c r="I768">
        <v>1</v>
      </c>
      <c r="J768">
        <v>3.7037037037037035E-2</v>
      </c>
      <c r="K768">
        <v>27</v>
      </c>
      <c r="L768">
        <v>1</v>
      </c>
      <c r="M768">
        <v>0.96296296296296036</v>
      </c>
      <c r="N768" s="17" t="s">
        <v>1335</v>
      </c>
    </row>
    <row r="769" spans="1:14" x14ac:dyDescent="0.3">
      <c r="A769">
        <v>11467</v>
      </c>
      <c r="B769">
        <v>1981</v>
      </c>
      <c r="C769" t="s">
        <v>1305</v>
      </c>
      <c r="D769">
        <v>48</v>
      </c>
      <c r="E769" s="13">
        <v>373.68</v>
      </c>
      <c r="F769" s="14">
        <v>13.84</v>
      </c>
      <c r="G769" s="12">
        <v>359.84</v>
      </c>
      <c r="H769" s="12">
        <v>359.84</v>
      </c>
      <c r="I769">
        <v>1</v>
      </c>
      <c r="J769">
        <v>3.7037037037037035E-2</v>
      </c>
      <c r="K769">
        <v>27</v>
      </c>
      <c r="L769">
        <v>1</v>
      </c>
      <c r="M769">
        <v>0.96296296296296291</v>
      </c>
      <c r="N769" s="17" t="s">
        <v>1335</v>
      </c>
    </row>
    <row r="770" spans="1:14" x14ac:dyDescent="0.3">
      <c r="A770">
        <v>17365</v>
      </c>
      <c r="B770">
        <v>1990</v>
      </c>
      <c r="C770" t="s">
        <v>1305</v>
      </c>
      <c r="D770">
        <v>48</v>
      </c>
      <c r="E770" s="13">
        <v>397.98</v>
      </c>
      <c r="F770" s="14">
        <v>14.74</v>
      </c>
      <c r="G770" s="12">
        <v>383.24</v>
      </c>
      <c r="H770" s="12">
        <v>383.24</v>
      </c>
      <c r="I770">
        <v>1</v>
      </c>
      <c r="J770">
        <v>3.7037037037037035E-2</v>
      </c>
      <c r="K770">
        <v>27</v>
      </c>
      <c r="L770">
        <v>1</v>
      </c>
      <c r="M770">
        <v>0.96296296296296291</v>
      </c>
      <c r="N770" s="17" t="s">
        <v>1335</v>
      </c>
    </row>
    <row r="771" spans="1:14" x14ac:dyDescent="0.3">
      <c r="A771">
        <v>4957</v>
      </c>
      <c r="B771">
        <v>1971</v>
      </c>
      <c r="C771" t="s">
        <v>1305</v>
      </c>
      <c r="D771">
        <v>48</v>
      </c>
      <c r="E771" s="13">
        <v>107.19</v>
      </c>
      <c r="F771" s="14">
        <v>3.97</v>
      </c>
      <c r="G771" s="12">
        <v>103.22</v>
      </c>
      <c r="H771" s="12">
        <v>103.22</v>
      </c>
      <c r="I771">
        <v>1</v>
      </c>
      <c r="J771">
        <v>3.7037037037037042E-2</v>
      </c>
      <c r="K771">
        <v>26.999999999999996</v>
      </c>
      <c r="L771">
        <v>1</v>
      </c>
      <c r="M771">
        <v>0.96296296296296302</v>
      </c>
      <c r="N771" s="17" t="s">
        <v>1335</v>
      </c>
    </row>
    <row r="772" spans="1:14" x14ac:dyDescent="0.3">
      <c r="A772">
        <v>5607</v>
      </c>
      <c r="B772">
        <v>1972</v>
      </c>
      <c r="C772" t="s">
        <v>1305</v>
      </c>
      <c r="D772">
        <v>48</v>
      </c>
      <c r="E772" s="13">
        <v>114.21</v>
      </c>
      <c r="F772" s="14">
        <v>4.2300000000000004</v>
      </c>
      <c r="G772" s="12">
        <v>109.98</v>
      </c>
      <c r="H772" s="12">
        <v>109.98</v>
      </c>
      <c r="I772">
        <v>1</v>
      </c>
      <c r="J772">
        <v>3.7037037037037042E-2</v>
      </c>
      <c r="K772">
        <v>26.999999999999996</v>
      </c>
      <c r="L772">
        <v>1</v>
      </c>
      <c r="M772">
        <v>0.96296296296296302</v>
      </c>
      <c r="N772" s="17" t="s">
        <v>1335</v>
      </c>
    </row>
    <row r="773" spans="1:14" x14ac:dyDescent="0.3">
      <c r="A773">
        <v>16052</v>
      </c>
      <c r="B773">
        <v>1988</v>
      </c>
      <c r="C773" t="s">
        <v>1305</v>
      </c>
      <c r="D773">
        <v>48</v>
      </c>
      <c r="E773" s="13">
        <v>321.02999999999997</v>
      </c>
      <c r="F773" s="14">
        <v>11.89</v>
      </c>
      <c r="G773" s="12">
        <v>309.14</v>
      </c>
      <c r="H773" s="12">
        <v>309.14</v>
      </c>
      <c r="I773">
        <v>1</v>
      </c>
      <c r="J773">
        <v>3.7037037037037042E-2</v>
      </c>
      <c r="K773">
        <v>26.999999999999996</v>
      </c>
      <c r="L773">
        <v>1</v>
      </c>
      <c r="M773">
        <v>0.96296296296296302</v>
      </c>
      <c r="N773" s="17" t="s">
        <v>1335</v>
      </c>
    </row>
    <row r="774" spans="1:14" x14ac:dyDescent="0.3">
      <c r="A774">
        <v>14087</v>
      </c>
      <c r="B774">
        <v>1985</v>
      </c>
      <c r="C774" t="s">
        <v>1305</v>
      </c>
      <c r="D774">
        <v>48</v>
      </c>
      <c r="E774" s="13">
        <v>361.26</v>
      </c>
      <c r="F774" s="14">
        <v>13.38</v>
      </c>
      <c r="G774" s="12">
        <v>347.88</v>
      </c>
      <c r="H774" s="12">
        <v>347.88</v>
      </c>
      <c r="I774">
        <v>1</v>
      </c>
      <c r="J774">
        <v>3.7037037037037042E-2</v>
      </c>
      <c r="K774">
        <v>26.999999999999996</v>
      </c>
      <c r="L774">
        <v>1</v>
      </c>
      <c r="M774">
        <v>0.96296296296296302</v>
      </c>
      <c r="N774" s="17" t="s">
        <v>1335</v>
      </c>
    </row>
    <row r="775" spans="1:14" x14ac:dyDescent="0.3">
      <c r="A775">
        <v>13432</v>
      </c>
      <c r="B775">
        <v>1984</v>
      </c>
      <c r="C775" t="s">
        <v>1305</v>
      </c>
      <c r="D775">
        <v>48</v>
      </c>
      <c r="E775" s="13">
        <v>363.96</v>
      </c>
      <c r="F775" s="14">
        <v>13.48</v>
      </c>
      <c r="G775" s="12">
        <v>350.48</v>
      </c>
      <c r="H775" s="12">
        <v>350.48</v>
      </c>
      <c r="I775">
        <v>1</v>
      </c>
      <c r="J775">
        <v>3.7037037037037042E-2</v>
      </c>
      <c r="K775">
        <v>26.999999999999996</v>
      </c>
      <c r="L775">
        <v>1</v>
      </c>
      <c r="M775">
        <v>0.96296296296296302</v>
      </c>
      <c r="N775" s="17" t="s">
        <v>1335</v>
      </c>
    </row>
    <row r="776" spans="1:14" x14ac:dyDescent="0.3">
      <c r="A776">
        <v>15397</v>
      </c>
      <c r="B776">
        <v>1987</v>
      </c>
      <c r="C776" t="s">
        <v>1305</v>
      </c>
      <c r="D776">
        <v>48</v>
      </c>
      <c r="E776" s="13">
        <v>373.95</v>
      </c>
      <c r="F776" s="14">
        <v>13.85</v>
      </c>
      <c r="G776" s="12">
        <v>360.1</v>
      </c>
      <c r="H776" s="12">
        <v>360.1</v>
      </c>
      <c r="I776">
        <v>1</v>
      </c>
      <c r="J776">
        <v>3.7037037037037035E-2</v>
      </c>
      <c r="K776">
        <v>27</v>
      </c>
      <c r="L776">
        <v>1</v>
      </c>
      <c r="M776">
        <v>0.96296296296296302</v>
      </c>
      <c r="N776" s="17" t="s">
        <v>1335</v>
      </c>
    </row>
    <row r="777" spans="1:14" x14ac:dyDescent="0.3">
      <c r="A777">
        <v>14742</v>
      </c>
      <c r="B777">
        <v>1986</v>
      </c>
      <c r="C777" t="s">
        <v>1305</v>
      </c>
      <c r="D777">
        <v>48</v>
      </c>
      <c r="E777" s="13">
        <v>396.9</v>
      </c>
      <c r="F777" s="14">
        <v>14.7</v>
      </c>
      <c r="G777" s="12">
        <v>382.2</v>
      </c>
      <c r="H777" s="12">
        <v>382.2</v>
      </c>
      <c r="I777">
        <v>1</v>
      </c>
      <c r="J777">
        <v>3.7037037037037035E-2</v>
      </c>
      <c r="K777">
        <v>27</v>
      </c>
      <c r="L777">
        <v>1</v>
      </c>
      <c r="M777">
        <v>0.96296296296296302</v>
      </c>
      <c r="N777" s="17" t="s">
        <v>1335</v>
      </c>
    </row>
    <row r="778" spans="1:14" x14ac:dyDescent="0.3">
      <c r="A778">
        <v>12122</v>
      </c>
      <c r="B778">
        <v>1982</v>
      </c>
      <c r="C778" t="s">
        <v>1305</v>
      </c>
      <c r="D778">
        <v>48</v>
      </c>
      <c r="E778" s="13">
        <v>425.52</v>
      </c>
      <c r="F778" s="14">
        <v>15.76</v>
      </c>
      <c r="G778" s="12">
        <v>409.76</v>
      </c>
      <c r="H778" s="12">
        <v>409.76</v>
      </c>
      <c r="I778">
        <v>1</v>
      </c>
      <c r="J778">
        <v>3.7037037037037035E-2</v>
      </c>
      <c r="K778">
        <v>27</v>
      </c>
      <c r="L778">
        <v>1</v>
      </c>
      <c r="M778">
        <v>0.96296296296296302</v>
      </c>
      <c r="N778" s="17" t="s">
        <v>1335</v>
      </c>
    </row>
    <row r="779" spans="1:14" x14ac:dyDescent="0.3">
      <c r="A779">
        <v>16708</v>
      </c>
      <c r="B779">
        <v>1989</v>
      </c>
      <c r="C779" t="s">
        <v>1305</v>
      </c>
      <c r="D779">
        <v>48</v>
      </c>
      <c r="E779" s="13">
        <v>491.13</v>
      </c>
      <c r="F779" s="14">
        <v>18.190000000000001</v>
      </c>
      <c r="G779" s="12">
        <v>472.94</v>
      </c>
      <c r="H779" s="12">
        <v>472.94</v>
      </c>
      <c r="I779">
        <v>1</v>
      </c>
      <c r="J779">
        <v>3.7037037037037042E-2</v>
      </c>
      <c r="K779">
        <v>26.999999999999996</v>
      </c>
      <c r="L779">
        <v>1</v>
      </c>
      <c r="M779">
        <v>0.96296296296296302</v>
      </c>
      <c r="N779" s="17" t="s">
        <v>1335</v>
      </c>
    </row>
    <row r="780" spans="1:14" x14ac:dyDescent="0.3">
      <c r="A780">
        <v>7557</v>
      </c>
      <c r="B780">
        <v>1975</v>
      </c>
      <c r="C780" t="s">
        <v>1305</v>
      </c>
      <c r="D780">
        <v>48</v>
      </c>
      <c r="E780" s="13">
        <v>133.64999999999901</v>
      </c>
      <c r="F780" s="14">
        <v>4.95</v>
      </c>
      <c r="G780" s="12">
        <v>128.69999999999999</v>
      </c>
      <c r="H780" s="12">
        <v>128.69999999999999</v>
      </c>
      <c r="I780">
        <v>1</v>
      </c>
      <c r="J780">
        <v>3.7037037037037313E-2</v>
      </c>
      <c r="K780">
        <v>26.999999999999797</v>
      </c>
      <c r="L780">
        <v>1</v>
      </c>
      <c r="M780">
        <v>0.96296296296297001</v>
      </c>
      <c r="N780" s="17" t="s">
        <v>1335</v>
      </c>
    </row>
    <row r="781" spans="1:14" x14ac:dyDescent="0.3">
      <c r="A781">
        <v>6257</v>
      </c>
      <c r="B781">
        <v>1973</v>
      </c>
      <c r="C781" t="s">
        <v>1305</v>
      </c>
      <c r="D781">
        <v>48</v>
      </c>
      <c r="E781" s="13">
        <v>125.009999999999</v>
      </c>
      <c r="F781" s="14">
        <v>4.63</v>
      </c>
      <c r="G781" s="12">
        <v>120.38</v>
      </c>
      <c r="H781" s="12">
        <v>120.38</v>
      </c>
      <c r="I781">
        <v>1</v>
      </c>
      <c r="J781">
        <v>3.7037037037037333E-2</v>
      </c>
      <c r="K781">
        <v>26.999999999999783</v>
      </c>
      <c r="L781">
        <v>1</v>
      </c>
      <c r="M781">
        <v>0.96296296296297068</v>
      </c>
      <c r="N781" s="17" t="s">
        <v>1335</v>
      </c>
    </row>
    <row r="782" spans="1:14" x14ac:dyDescent="0.3">
      <c r="A782">
        <v>8207</v>
      </c>
      <c r="B782">
        <v>1976</v>
      </c>
      <c r="C782" t="s">
        <v>1305</v>
      </c>
      <c r="D782">
        <v>48</v>
      </c>
      <c r="E782" s="13">
        <v>154.27999999999901</v>
      </c>
      <c r="F782" s="14">
        <v>5.51</v>
      </c>
      <c r="G782" s="12">
        <v>148.76999999999899</v>
      </c>
      <c r="H782" s="12">
        <v>148.76999999999899</v>
      </c>
      <c r="I782">
        <v>1</v>
      </c>
      <c r="J782">
        <v>3.5714285714285941E-2</v>
      </c>
      <c r="K782">
        <v>27.999999999999822</v>
      </c>
      <c r="L782">
        <v>1</v>
      </c>
      <c r="M782">
        <v>0.96428571428571397</v>
      </c>
      <c r="N782" s="17" t="s">
        <v>1335</v>
      </c>
    </row>
    <row r="783" spans="1:14" x14ac:dyDescent="0.3">
      <c r="A783">
        <v>8857</v>
      </c>
      <c r="B783">
        <v>1977</v>
      </c>
      <c r="C783" t="s">
        <v>1305</v>
      </c>
      <c r="D783">
        <v>48</v>
      </c>
      <c r="E783" s="13">
        <v>175.27999999999901</v>
      </c>
      <c r="F783" s="14">
        <v>6.26</v>
      </c>
      <c r="G783" s="12">
        <v>169.01999999999899</v>
      </c>
      <c r="H783" s="12">
        <v>169.01999999999899</v>
      </c>
      <c r="I783">
        <v>1</v>
      </c>
      <c r="J783">
        <v>3.5714285714285914E-2</v>
      </c>
      <c r="K783">
        <v>27.999999999999844</v>
      </c>
      <c r="L783">
        <v>1</v>
      </c>
      <c r="M783">
        <v>0.96428571428571397</v>
      </c>
      <c r="N783" s="17" t="s">
        <v>1335</v>
      </c>
    </row>
    <row r="784" spans="1:14" x14ac:dyDescent="0.3">
      <c r="A784">
        <v>10157</v>
      </c>
      <c r="B784">
        <v>1979</v>
      </c>
      <c r="C784" t="s">
        <v>1305</v>
      </c>
      <c r="D784">
        <v>48</v>
      </c>
      <c r="E784" s="13">
        <v>264.039999999999</v>
      </c>
      <c r="F784" s="14">
        <v>9.43</v>
      </c>
      <c r="G784" s="12">
        <v>254.60999999999899</v>
      </c>
      <c r="H784" s="12">
        <v>254.60999999999899</v>
      </c>
      <c r="I784">
        <v>1</v>
      </c>
      <c r="J784">
        <v>3.5714285714285851E-2</v>
      </c>
      <c r="K784">
        <v>27.999999999999893</v>
      </c>
      <c r="L784">
        <v>1</v>
      </c>
      <c r="M784">
        <v>0.96428571428571408</v>
      </c>
      <c r="N784" s="17" t="s">
        <v>1335</v>
      </c>
    </row>
    <row r="785" spans="1:14" x14ac:dyDescent="0.3">
      <c r="A785">
        <v>9507</v>
      </c>
      <c r="B785">
        <v>1978</v>
      </c>
      <c r="C785" t="s">
        <v>1305</v>
      </c>
      <c r="D785">
        <v>48</v>
      </c>
      <c r="E785" s="13">
        <v>217</v>
      </c>
      <c r="F785" s="14">
        <v>7.75</v>
      </c>
      <c r="G785" s="12">
        <v>209.25</v>
      </c>
      <c r="H785" s="12">
        <v>209.25</v>
      </c>
      <c r="I785">
        <v>1</v>
      </c>
      <c r="J785">
        <v>3.5714285714285712E-2</v>
      </c>
      <c r="K785">
        <v>28</v>
      </c>
      <c r="L785">
        <v>1</v>
      </c>
      <c r="M785">
        <v>0.9642857142857143</v>
      </c>
      <c r="N785" s="17" t="s">
        <v>1335</v>
      </c>
    </row>
    <row r="786" spans="1:14" x14ac:dyDescent="0.3">
      <c r="A786">
        <v>10812</v>
      </c>
      <c r="B786">
        <v>1980</v>
      </c>
      <c r="C786" t="s">
        <v>1305</v>
      </c>
      <c r="D786">
        <v>48</v>
      </c>
      <c r="E786" s="13">
        <v>336.28</v>
      </c>
      <c r="F786" s="14">
        <v>12.01</v>
      </c>
      <c r="G786" s="12">
        <v>324.27</v>
      </c>
      <c r="H786" s="12">
        <v>324.27</v>
      </c>
      <c r="I786">
        <v>1</v>
      </c>
      <c r="J786">
        <v>3.5714285714285719E-2</v>
      </c>
      <c r="K786">
        <v>28</v>
      </c>
      <c r="L786">
        <v>1</v>
      </c>
      <c r="M786">
        <v>0.9642857142857143</v>
      </c>
      <c r="N786" s="17" t="s">
        <v>1335</v>
      </c>
    </row>
    <row r="787" spans="1:14" x14ac:dyDescent="0.3">
      <c r="A787">
        <v>4307</v>
      </c>
      <c r="B787">
        <v>1970</v>
      </c>
      <c r="C787" t="s">
        <v>1305</v>
      </c>
      <c r="D787">
        <v>48</v>
      </c>
      <c r="E787" s="13">
        <v>124.19999999999899</v>
      </c>
      <c r="F787" s="14">
        <v>4.1399999999999997</v>
      </c>
      <c r="G787" s="12">
        <v>120.05999999999899</v>
      </c>
      <c r="H787" s="12">
        <v>120.05999999999899</v>
      </c>
      <c r="I787">
        <v>1</v>
      </c>
      <c r="J787">
        <v>3.3333333333333603E-2</v>
      </c>
      <c r="K787">
        <v>29.999999999999758</v>
      </c>
      <c r="L787">
        <v>1</v>
      </c>
      <c r="M787">
        <v>0.96666666666666634</v>
      </c>
      <c r="N787" s="17" t="s">
        <v>1335</v>
      </c>
    </row>
    <row r="788" spans="1:14" x14ac:dyDescent="0.3">
      <c r="A788">
        <v>34837</v>
      </c>
      <c r="B788">
        <v>2016</v>
      </c>
      <c r="C788" t="s">
        <v>1305</v>
      </c>
      <c r="D788">
        <v>48</v>
      </c>
      <c r="E788" s="13">
        <v>1273.74</v>
      </c>
      <c r="F788" s="14">
        <v>32.659999999999997</v>
      </c>
      <c r="G788" s="12">
        <v>1241.08</v>
      </c>
      <c r="H788" s="12">
        <v>1241.08</v>
      </c>
      <c r="I788">
        <v>1</v>
      </c>
      <c r="J788">
        <v>2.5641025641025637E-2</v>
      </c>
      <c r="K788">
        <v>39.000000000000007</v>
      </c>
      <c r="L788">
        <v>1</v>
      </c>
      <c r="M788">
        <v>0.97435897435897434</v>
      </c>
      <c r="N788" s="17" t="s">
        <v>1335</v>
      </c>
    </row>
    <row r="789" spans="1:14" x14ac:dyDescent="0.3">
      <c r="A789">
        <v>33407</v>
      </c>
      <c r="B789">
        <v>2014</v>
      </c>
      <c r="C789" t="s">
        <v>1305</v>
      </c>
      <c r="D789">
        <v>48</v>
      </c>
      <c r="E789" s="13">
        <v>1322.49</v>
      </c>
      <c r="F789" s="14">
        <v>33.909999999999997</v>
      </c>
      <c r="G789" s="12">
        <v>1288.58</v>
      </c>
      <c r="H789" s="12">
        <v>1288.58</v>
      </c>
      <c r="I789">
        <v>1</v>
      </c>
      <c r="J789">
        <v>2.5641025641025637E-2</v>
      </c>
      <c r="K789">
        <v>39.000000000000007</v>
      </c>
      <c r="L789">
        <v>1</v>
      </c>
      <c r="M789">
        <v>0.97435897435897434</v>
      </c>
      <c r="N789" s="17" t="s">
        <v>1335</v>
      </c>
    </row>
    <row r="790" spans="1:14" x14ac:dyDescent="0.3">
      <c r="A790">
        <v>34122</v>
      </c>
      <c r="B790">
        <v>2015</v>
      </c>
      <c r="C790" t="s">
        <v>1305</v>
      </c>
      <c r="D790">
        <v>48</v>
      </c>
      <c r="E790" s="13">
        <v>1282.32</v>
      </c>
      <c r="F790" s="14">
        <v>32.880000000000003</v>
      </c>
      <c r="G790" s="12">
        <v>1249.44</v>
      </c>
      <c r="H790" s="12">
        <v>1249.44</v>
      </c>
      <c r="I790">
        <v>1</v>
      </c>
      <c r="J790">
        <v>2.5641025641025644E-2</v>
      </c>
      <c r="K790">
        <v>38.999999999999993</v>
      </c>
      <c r="L790">
        <v>1</v>
      </c>
      <c r="M790">
        <v>0.97435897435897445</v>
      </c>
      <c r="N790" s="17" t="s">
        <v>1335</v>
      </c>
    </row>
    <row r="791" spans="1:14" x14ac:dyDescent="0.3">
      <c r="A791">
        <v>32692</v>
      </c>
      <c r="B791">
        <v>2013</v>
      </c>
      <c r="C791" t="s">
        <v>1305</v>
      </c>
      <c r="D791">
        <v>48</v>
      </c>
      <c r="E791" s="13">
        <v>1301.4299999999901</v>
      </c>
      <c r="F791" s="14">
        <v>33.369999999999997</v>
      </c>
      <c r="G791" s="12">
        <v>1268.06</v>
      </c>
      <c r="H791" s="12">
        <v>1268.06</v>
      </c>
      <c r="I791">
        <v>1</v>
      </c>
      <c r="J791">
        <v>2.5641025641025834E-2</v>
      </c>
      <c r="K791">
        <v>38.999999999999702</v>
      </c>
      <c r="L791">
        <v>1</v>
      </c>
      <c r="M791">
        <v>0.97435897435898178</v>
      </c>
      <c r="N791" s="17" t="s">
        <v>1335</v>
      </c>
    </row>
    <row r="792" spans="1:14" x14ac:dyDescent="0.3">
      <c r="A792">
        <v>35552</v>
      </c>
      <c r="B792">
        <v>2017</v>
      </c>
      <c r="C792" t="s">
        <v>1305</v>
      </c>
      <c r="D792">
        <v>48</v>
      </c>
      <c r="E792" s="13">
        <v>1340.29</v>
      </c>
      <c r="F792" s="14">
        <v>32.69</v>
      </c>
      <c r="G792" s="12">
        <v>1307.5999999999999</v>
      </c>
      <c r="H792" s="12">
        <v>1307.5999999999999</v>
      </c>
      <c r="I792">
        <v>1</v>
      </c>
      <c r="J792">
        <v>2.4390243902439022E-2</v>
      </c>
      <c r="K792">
        <v>41</v>
      </c>
      <c r="L792">
        <v>1</v>
      </c>
      <c r="M792">
        <v>0.97560975609756095</v>
      </c>
      <c r="N792" s="17" t="s">
        <v>1335</v>
      </c>
    </row>
    <row r="793" spans="1:14" x14ac:dyDescent="0.3">
      <c r="A793">
        <v>36267</v>
      </c>
      <c r="B793">
        <v>2018</v>
      </c>
      <c r="C793" t="s">
        <v>1305</v>
      </c>
      <c r="D793">
        <v>48</v>
      </c>
      <c r="E793" s="13">
        <v>1350.54</v>
      </c>
      <c r="F793" s="14">
        <v>32.94</v>
      </c>
      <c r="G793" s="12">
        <v>1317.6</v>
      </c>
      <c r="H793" s="12">
        <v>1317.6</v>
      </c>
      <c r="I793">
        <v>1</v>
      </c>
      <c r="J793">
        <v>2.4390243902439022E-2</v>
      </c>
      <c r="K793">
        <v>41</v>
      </c>
      <c r="L793">
        <v>1</v>
      </c>
      <c r="M793">
        <v>0.97560975609756095</v>
      </c>
      <c r="N793" s="17" t="s">
        <v>1335</v>
      </c>
    </row>
    <row r="794" spans="1:14" x14ac:dyDescent="0.3">
      <c r="A794">
        <v>36982</v>
      </c>
      <c r="B794">
        <v>2019</v>
      </c>
      <c r="C794" t="s">
        <v>1305</v>
      </c>
      <c r="D794">
        <v>48</v>
      </c>
      <c r="E794" s="13">
        <v>1221.3899999999901</v>
      </c>
      <c r="F794" s="14">
        <v>29.79</v>
      </c>
      <c r="G794" s="12">
        <v>1191.5999999999999</v>
      </c>
      <c r="H794" s="12">
        <v>1191.5999999999999</v>
      </c>
      <c r="I794">
        <v>1</v>
      </c>
      <c r="J794">
        <v>2.4390243902439223E-2</v>
      </c>
      <c r="K794">
        <v>40.999999999999666</v>
      </c>
      <c r="L794">
        <v>1</v>
      </c>
      <c r="M794">
        <v>0.97560975609756884</v>
      </c>
      <c r="N794" s="17" t="s">
        <v>1335</v>
      </c>
    </row>
    <row r="795" spans="1:14" x14ac:dyDescent="0.3">
      <c r="A795">
        <v>26547</v>
      </c>
      <c r="B795">
        <v>2004</v>
      </c>
      <c r="C795" t="s">
        <v>1305</v>
      </c>
      <c r="D795">
        <v>48</v>
      </c>
      <c r="E795" s="13">
        <v>746.05</v>
      </c>
      <c r="F795" s="14">
        <v>17.350000000000001</v>
      </c>
      <c r="G795" s="12">
        <v>728.69999999999902</v>
      </c>
      <c r="H795" s="12">
        <v>728.69999999999902</v>
      </c>
      <c r="I795">
        <v>1</v>
      </c>
      <c r="J795">
        <v>2.3255813953488375E-2</v>
      </c>
      <c r="K795">
        <v>42.999999999999993</v>
      </c>
      <c r="L795">
        <v>1</v>
      </c>
      <c r="M795">
        <v>0.97674418604651037</v>
      </c>
      <c r="N795" s="17" t="s">
        <v>1335</v>
      </c>
    </row>
    <row r="796" spans="1:14" x14ac:dyDescent="0.3">
      <c r="A796">
        <v>25890</v>
      </c>
      <c r="B796">
        <v>2003</v>
      </c>
      <c r="C796" t="s">
        <v>1305</v>
      </c>
      <c r="D796">
        <v>48</v>
      </c>
      <c r="E796" s="13">
        <v>677.68</v>
      </c>
      <c r="F796" s="14">
        <v>15.76</v>
      </c>
      <c r="G796" s="12">
        <v>661.92</v>
      </c>
      <c r="H796" s="12">
        <v>661.92</v>
      </c>
      <c r="I796">
        <v>1</v>
      </c>
      <c r="J796">
        <v>2.3255813953488372E-2</v>
      </c>
      <c r="K796">
        <v>43</v>
      </c>
      <c r="L796">
        <v>1</v>
      </c>
      <c r="M796">
        <v>0.97674418604651159</v>
      </c>
      <c r="N796" s="17" t="s">
        <v>1335</v>
      </c>
    </row>
    <row r="797" spans="1:14" x14ac:dyDescent="0.3">
      <c r="A797">
        <v>18022</v>
      </c>
      <c r="B797">
        <v>1991</v>
      </c>
      <c r="C797" t="s">
        <v>1305</v>
      </c>
      <c r="D797">
        <v>48</v>
      </c>
      <c r="E797" s="13">
        <v>702.19</v>
      </c>
      <c r="F797" s="14">
        <v>16.329999999999998</v>
      </c>
      <c r="G797" s="12">
        <v>685.86</v>
      </c>
      <c r="H797" s="12">
        <v>685.86</v>
      </c>
      <c r="I797">
        <v>1</v>
      </c>
      <c r="J797">
        <v>2.3255813953488368E-2</v>
      </c>
      <c r="K797">
        <v>43.000000000000007</v>
      </c>
      <c r="L797">
        <v>1</v>
      </c>
      <c r="M797">
        <v>0.97674418604651159</v>
      </c>
      <c r="N797" s="17" t="s">
        <v>1335</v>
      </c>
    </row>
    <row r="798" spans="1:14" x14ac:dyDescent="0.3">
      <c r="A798">
        <v>27204</v>
      </c>
      <c r="B798">
        <v>2005</v>
      </c>
      <c r="C798" t="s">
        <v>1305</v>
      </c>
      <c r="D798">
        <v>48</v>
      </c>
      <c r="E798" s="13">
        <v>784.75</v>
      </c>
      <c r="F798" s="14">
        <v>18.25</v>
      </c>
      <c r="G798" s="12">
        <v>766.5</v>
      </c>
      <c r="H798" s="12">
        <v>766.5</v>
      </c>
      <c r="I798">
        <v>1</v>
      </c>
      <c r="J798">
        <v>2.3255813953488372E-2</v>
      </c>
      <c r="K798">
        <v>43</v>
      </c>
      <c r="L798">
        <v>1</v>
      </c>
      <c r="M798">
        <v>0.97674418604651159</v>
      </c>
      <c r="N798" s="17" t="s">
        <v>1335</v>
      </c>
    </row>
    <row r="799" spans="1:14" x14ac:dyDescent="0.3">
      <c r="A799">
        <v>24576</v>
      </c>
      <c r="B799">
        <v>2001</v>
      </c>
      <c r="C799" t="s">
        <v>1305</v>
      </c>
      <c r="D799">
        <v>48</v>
      </c>
      <c r="E799" s="13">
        <v>828.18</v>
      </c>
      <c r="F799" s="14">
        <v>19.260000000000002</v>
      </c>
      <c r="G799" s="12">
        <v>808.92</v>
      </c>
      <c r="H799" s="12">
        <v>808.92</v>
      </c>
      <c r="I799">
        <v>1</v>
      </c>
      <c r="J799">
        <v>2.3255813953488375E-2</v>
      </c>
      <c r="K799">
        <v>42.999999999999993</v>
      </c>
      <c r="L799">
        <v>1</v>
      </c>
      <c r="M799">
        <v>0.97674418604651159</v>
      </c>
      <c r="N799" s="17" t="s">
        <v>1335</v>
      </c>
    </row>
    <row r="800" spans="1:14" x14ac:dyDescent="0.3">
      <c r="A800">
        <v>22605</v>
      </c>
      <c r="B800">
        <v>1998</v>
      </c>
      <c r="C800" t="s">
        <v>1305</v>
      </c>
      <c r="D800">
        <v>48</v>
      </c>
      <c r="E800" s="13">
        <v>864.73</v>
      </c>
      <c r="F800" s="14">
        <v>20.11</v>
      </c>
      <c r="G800" s="12">
        <v>844.62</v>
      </c>
      <c r="H800" s="12">
        <v>844.62</v>
      </c>
      <c r="I800">
        <v>1</v>
      </c>
      <c r="J800">
        <v>2.3255813953488372E-2</v>
      </c>
      <c r="K800">
        <v>43</v>
      </c>
      <c r="L800">
        <v>1</v>
      </c>
      <c r="M800">
        <v>0.97674418604651159</v>
      </c>
      <c r="N800" s="17" t="s">
        <v>1335</v>
      </c>
    </row>
    <row r="801" spans="1:14" x14ac:dyDescent="0.3">
      <c r="A801">
        <v>23919</v>
      </c>
      <c r="B801">
        <v>2000</v>
      </c>
      <c r="C801" t="s">
        <v>1305</v>
      </c>
      <c r="D801">
        <v>48</v>
      </c>
      <c r="E801" s="13">
        <v>917.19</v>
      </c>
      <c r="F801" s="14">
        <v>21.33</v>
      </c>
      <c r="G801" s="12">
        <v>895.86</v>
      </c>
      <c r="H801" s="12">
        <v>895.86</v>
      </c>
      <c r="I801">
        <v>1</v>
      </c>
      <c r="J801">
        <v>2.3255813953488368E-2</v>
      </c>
      <c r="K801">
        <v>43.000000000000007</v>
      </c>
      <c r="L801">
        <v>1</v>
      </c>
      <c r="M801">
        <v>0.97674418604651159</v>
      </c>
      <c r="N801" s="17" t="s">
        <v>1335</v>
      </c>
    </row>
    <row r="802" spans="1:14" x14ac:dyDescent="0.3">
      <c r="A802">
        <v>21291</v>
      </c>
      <c r="B802">
        <v>1996</v>
      </c>
      <c r="C802" t="s">
        <v>1305</v>
      </c>
      <c r="D802">
        <v>48</v>
      </c>
      <c r="E802" s="13">
        <v>986.85</v>
      </c>
      <c r="F802" s="14">
        <v>22.95</v>
      </c>
      <c r="G802" s="12">
        <v>963.9</v>
      </c>
      <c r="H802" s="12">
        <v>963.9</v>
      </c>
      <c r="I802">
        <v>1</v>
      </c>
      <c r="J802">
        <v>2.3255813953488372E-2</v>
      </c>
      <c r="K802">
        <v>43</v>
      </c>
      <c r="L802">
        <v>1</v>
      </c>
      <c r="M802">
        <v>0.97674418604651159</v>
      </c>
      <c r="N802" s="17" t="s">
        <v>1335</v>
      </c>
    </row>
    <row r="803" spans="1:14" x14ac:dyDescent="0.3">
      <c r="A803">
        <v>20638</v>
      </c>
      <c r="B803">
        <v>1995</v>
      </c>
      <c r="C803" t="s">
        <v>1305</v>
      </c>
      <c r="D803">
        <v>48</v>
      </c>
      <c r="E803" s="13">
        <v>1027.27</v>
      </c>
      <c r="F803" s="14">
        <v>23.89</v>
      </c>
      <c r="G803" s="12">
        <v>1003.38</v>
      </c>
      <c r="H803" s="12">
        <v>1003.38</v>
      </c>
      <c r="I803">
        <v>1</v>
      </c>
      <c r="J803">
        <v>2.3255813953488372E-2</v>
      </c>
      <c r="K803">
        <v>43</v>
      </c>
      <c r="L803">
        <v>1</v>
      </c>
      <c r="M803">
        <v>0.97674418604651159</v>
      </c>
      <c r="N803" s="17" t="s">
        <v>1335</v>
      </c>
    </row>
    <row r="804" spans="1:14" x14ac:dyDescent="0.3">
      <c r="A804">
        <v>18679</v>
      </c>
      <c r="B804">
        <v>1992</v>
      </c>
      <c r="C804" t="s">
        <v>1305</v>
      </c>
      <c r="D804">
        <v>48</v>
      </c>
      <c r="E804" s="13">
        <v>1064.25</v>
      </c>
      <c r="F804" s="14">
        <v>24.75</v>
      </c>
      <c r="G804" s="12">
        <v>1039.5</v>
      </c>
      <c r="H804" s="12">
        <v>1039.5</v>
      </c>
      <c r="I804">
        <v>1</v>
      </c>
      <c r="J804">
        <v>2.3255813953488372E-2</v>
      </c>
      <c r="K804">
        <v>43</v>
      </c>
      <c r="L804">
        <v>1</v>
      </c>
      <c r="M804">
        <v>0.97674418604651159</v>
      </c>
      <c r="N804" s="17" t="s">
        <v>1335</v>
      </c>
    </row>
    <row r="805" spans="1:14" x14ac:dyDescent="0.3">
      <c r="A805">
        <v>25233</v>
      </c>
      <c r="B805">
        <v>2002</v>
      </c>
      <c r="C805" t="s">
        <v>1305</v>
      </c>
      <c r="D805">
        <v>48</v>
      </c>
      <c r="E805" s="13">
        <v>710.79</v>
      </c>
      <c r="F805" s="14">
        <v>16.53</v>
      </c>
      <c r="G805" s="12">
        <v>694.26</v>
      </c>
      <c r="H805" s="12">
        <v>694.26</v>
      </c>
      <c r="I805">
        <v>1</v>
      </c>
      <c r="J805">
        <v>2.3255813953488375E-2</v>
      </c>
      <c r="K805">
        <v>42.999999999999993</v>
      </c>
      <c r="L805">
        <v>1</v>
      </c>
      <c r="M805">
        <v>0.9767441860465117</v>
      </c>
      <c r="N805" s="17" t="s">
        <v>1335</v>
      </c>
    </row>
    <row r="806" spans="1:14" x14ac:dyDescent="0.3">
      <c r="A806">
        <v>19332</v>
      </c>
      <c r="B806">
        <v>1993</v>
      </c>
      <c r="C806" t="s">
        <v>1305</v>
      </c>
      <c r="D806">
        <v>48</v>
      </c>
      <c r="E806" s="13">
        <v>821.3</v>
      </c>
      <c r="F806" s="14">
        <v>19.100000000000001</v>
      </c>
      <c r="G806" s="12">
        <v>802.2</v>
      </c>
      <c r="H806" s="12">
        <v>802.2</v>
      </c>
      <c r="I806">
        <v>1</v>
      </c>
      <c r="J806">
        <v>2.3255813953488375E-2</v>
      </c>
      <c r="K806">
        <v>42.999999999999993</v>
      </c>
      <c r="L806">
        <v>1</v>
      </c>
      <c r="M806">
        <v>0.9767441860465117</v>
      </c>
      <c r="N806" s="17" t="s">
        <v>1335</v>
      </c>
    </row>
    <row r="807" spans="1:14" x14ac:dyDescent="0.3">
      <c r="A807">
        <v>23262</v>
      </c>
      <c r="B807">
        <v>1999</v>
      </c>
      <c r="C807" t="s">
        <v>1305</v>
      </c>
      <c r="D807">
        <v>48</v>
      </c>
      <c r="E807" s="13">
        <v>883.219999999999</v>
      </c>
      <c r="F807" s="14">
        <v>20.54</v>
      </c>
      <c r="G807" s="12">
        <v>862.67999999999904</v>
      </c>
      <c r="H807" s="12">
        <v>862.67999999999904</v>
      </c>
      <c r="I807">
        <v>1</v>
      </c>
      <c r="J807">
        <v>2.3255813953488396E-2</v>
      </c>
      <c r="K807">
        <v>42.99999999999995</v>
      </c>
      <c r="L807">
        <v>1</v>
      </c>
      <c r="M807">
        <v>0.9767441860465117</v>
      </c>
      <c r="N807" s="17" t="s">
        <v>1335</v>
      </c>
    </row>
    <row r="808" spans="1:14" x14ac:dyDescent="0.3">
      <c r="A808">
        <v>21948</v>
      </c>
      <c r="B808">
        <v>1997</v>
      </c>
      <c r="C808" t="s">
        <v>1305</v>
      </c>
      <c r="D808">
        <v>48</v>
      </c>
      <c r="E808" s="13">
        <v>1058.6599999999901</v>
      </c>
      <c r="F808" s="14">
        <v>24.62</v>
      </c>
      <c r="G808" s="12">
        <v>1034.04</v>
      </c>
      <c r="H808" s="12">
        <v>1034.04</v>
      </c>
      <c r="I808">
        <v>1</v>
      </c>
      <c r="J808">
        <v>2.325581395348859E-2</v>
      </c>
      <c r="K808">
        <v>42.999999999999595</v>
      </c>
      <c r="L808">
        <v>1</v>
      </c>
      <c r="M808">
        <v>0.9767441860465208</v>
      </c>
      <c r="N808" s="17" t="s">
        <v>1335</v>
      </c>
    </row>
    <row r="809" spans="1:14" x14ac:dyDescent="0.3">
      <c r="A809">
        <v>29832</v>
      </c>
      <c r="B809">
        <v>2009</v>
      </c>
      <c r="C809" t="s">
        <v>1305</v>
      </c>
      <c r="D809">
        <v>48</v>
      </c>
      <c r="E809" s="13">
        <v>1071.4000000000001</v>
      </c>
      <c r="F809" s="14">
        <v>24.35</v>
      </c>
      <c r="G809" s="12">
        <v>1047.05</v>
      </c>
      <c r="H809" s="12">
        <v>1047.05</v>
      </c>
      <c r="I809">
        <v>1</v>
      </c>
      <c r="J809">
        <v>2.2727272727272728E-2</v>
      </c>
      <c r="K809">
        <v>44</v>
      </c>
      <c r="L809">
        <v>1</v>
      </c>
      <c r="M809">
        <v>0.97727272727272718</v>
      </c>
      <c r="N809" s="17" t="s">
        <v>1335</v>
      </c>
    </row>
    <row r="810" spans="1:14" x14ac:dyDescent="0.3">
      <c r="A810">
        <v>31977</v>
      </c>
      <c r="B810">
        <v>2012</v>
      </c>
      <c r="C810" t="s">
        <v>1305</v>
      </c>
      <c r="D810">
        <v>48</v>
      </c>
      <c r="E810" s="13">
        <v>1523.27999999999</v>
      </c>
      <c r="F810" s="14">
        <v>34.619999999999997</v>
      </c>
      <c r="G810" s="12">
        <v>1488.6599999999901</v>
      </c>
      <c r="H810" s="12">
        <v>1488.6599999999901</v>
      </c>
      <c r="I810">
        <v>1</v>
      </c>
      <c r="J810">
        <v>2.2727272727272874E-2</v>
      </c>
      <c r="K810">
        <v>43.999999999999716</v>
      </c>
      <c r="L810">
        <v>1</v>
      </c>
      <c r="M810">
        <v>0.97727272727272718</v>
      </c>
      <c r="N810" s="17" t="s">
        <v>1335</v>
      </c>
    </row>
    <row r="811" spans="1:14" x14ac:dyDescent="0.3">
      <c r="A811">
        <v>30547</v>
      </c>
      <c r="B811">
        <v>2010</v>
      </c>
      <c r="C811" t="s">
        <v>1305</v>
      </c>
      <c r="D811">
        <v>48</v>
      </c>
      <c r="E811" s="13">
        <v>1471.36</v>
      </c>
      <c r="F811" s="14">
        <v>33.44</v>
      </c>
      <c r="G811" s="12">
        <v>1437.92</v>
      </c>
      <c r="H811" s="12">
        <v>1437.92</v>
      </c>
      <c r="I811">
        <v>1</v>
      </c>
      <c r="J811">
        <v>2.2727272727272728E-2</v>
      </c>
      <c r="K811">
        <v>44</v>
      </c>
      <c r="L811">
        <v>1</v>
      </c>
      <c r="M811">
        <v>0.9772727272727274</v>
      </c>
      <c r="N811" s="17" t="s">
        <v>1335</v>
      </c>
    </row>
    <row r="812" spans="1:14" x14ac:dyDescent="0.3">
      <c r="A812">
        <v>31262</v>
      </c>
      <c r="B812">
        <v>2011</v>
      </c>
      <c r="C812" t="s">
        <v>1305</v>
      </c>
      <c r="D812">
        <v>48</v>
      </c>
      <c r="E812" s="13">
        <v>1564.6399999999901</v>
      </c>
      <c r="F812" s="14">
        <v>35.56</v>
      </c>
      <c r="G812" s="12">
        <v>1529.08</v>
      </c>
      <c r="H812" s="12">
        <v>1529.08</v>
      </c>
      <c r="I812">
        <v>1</v>
      </c>
      <c r="J812">
        <v>2.2727272727272874E-2</v>
      </c>
      <c r="K812">
        <v>43.999999999999716</v>
      </c>
      <c r="L812">
        <v>1</v>
      </c>
      <c r="M812">
        <v>0.9772727272727334</v>
      </c>
      <c r="N812" s="17" t="s">
        <v>1335</v>
      </c>
    </row>
    <row r="813" spans="1:14" x14ac:dyDescent="0.3">
      <c r="A813">
        <v>28518</v>
      </c>
      <c r="B813">
        <v>2007</v>
      </c>
      <c r="C813" t="s">
        <v>1305</v>
      </c>
      <c r="D813">
        <v>48</v>
      </c>
      <c r="E813" s="13">
        <v>1201.95</v>
      </c>
      <c r="F813" s="14">
        <v>26.71</v>
      </c>
      <c r="G813" s="12">
        <v>1175.24</v>
      </c>
      <c r="H813" s="12">
        <v>1175.24</v>
      </c>
      <c r="I813">
        <v>1</v>
      </c>
      <c r="J813">
        <v>2.2222222222222223E-2</v>
      </c>
      <c r="K813">
        <v>45</v>
      </c>
      <c r="L813">
        <v>1</v>
      </c>
      <c r="M813">
        <v>0.97777777777777775</v>
      </c>
      <c r="N813" s="17" t="s">
        <v>1335</v>
      </c>
    </row>
    <row r="814" spans="1:14" x14ac:dyDescent="0.3">
      <c r="A814">
        <v>27861</v>
      </c>
      <c r="B814">
        <v>2006</v>
      </c>
      <c r="C814" t="s">
        <v>1305</v>
      </c>
      <c r="D814">
        <v>48</v>
      </c>
      <c r="E814" s="13">
        <v>1074.5999999999999</v>
      </c>
      <c r="F814" s="14">
        <v>23.88</v>
      </c>
      <c r="G814" s="12">
        <v>1050.72</v>
      </c>
      <c r="H814" s="12">
        <v>1050.72</v>
      </c>
      <c r="I814">
        <v>1</v>
      </c>
      <c r="J814">
        <v>2.2222222222222223E-2</v>
      </c>
      <c r="K814">
        <v>45</v>
      </c>
      <c r="L814">
        <v>1</v>
      </c>
      <c r="M814">
        <v>0.97777777777777786</v>
      </c>
      <c r="N814" s="17" t="s">
        <v>1335</v>
      </c>
    </row>
    <row r="815" spans="1:14" x14ac:dyDescent="0.3">
      <c r="A815">
        <v>29175</v>
      </c>
      <c r="B815">
        <v>2008</v>
      </c>
      <c r="C815" t="s">
        <v>1305</v>
      </c>
      <c r="D815">
        <v>48</v>
      </c>
      <c r="E815" s="13">
        <v>1513.8</v>
      </c>
      <c r="F815" s="14">
        <v>33.64</v>
      </c>
      <c r="G815" s="12">
        <v>1480.16</v>
      </c>
      <c r="H815" s="12">
        <v>1480.16</v>
      </c>
      <c r="I815">
        <v>1</v>
      </c>
      <c r="J815">
        <v>2.2222222222222223E-2</v>
      </c>
      <c r="K815">
        <v>45</v>
      </c>
      <c r="L815">
        <v>1</v>
      </c>
      <c r="M815">
        <v>0.97777777777777786</v>
      </c>
      <c r="N815" s="17" t="s">
        <v>1335</v>
      </c>
    </row>
    <row r="816" spans="1:14" x14ac:dyDescent="0.3">
      <c r="A816">
        <v>35628</v>
      </c>
      <c r="B816">
        <v>2018</v>
      </c>
      <c r="C816" t="s">
        <v>122</v>
      </c>
      <c r="D816">
        <v>49</v>
      </c>
      <c r="E816" s="13">
        <v>60.949999999999903</v>
      </c>
      <c r="F816" s="14">
        <v>5.17</v>
      </c>
      <c r="G816" s="12">
        <v>55.779999999999902</v>
      </c>
      <c r="H816" s="12">
        <v>55.779999999999902</v>
      </c>
      <c r="I816">
        <v>1</v>
      </c>
      <c r="J816">
        <v>8.4823625922887752E-2</v>
      </c>
      <c r="K816">
        <v>11.789168278529962</v>
      </c>
      <c r="L816">
        <v>1</v>
      </c>
      <c r="M816">
        <v>0.91517637407711228</v>
      </c>
      <c r="N816" s="17" t="s">
        <v>1335</v>
      </c>
    </row>
    <row r="817" spans="1:14" x14ac:dyDescent="0.3">
      <c r="A817">
        <v>36343</v>
      </c>
      <c r="B817">
        <v>2019</v>
      </c>
      <c r="C817" t="s">
        <v>122</v>
      </c>
      <c r="D817">
        <v>49</v>
      </c>
      <c r="E817" s="13">
        <v>65.75</v>
      </c>
      <c r="F817" s="14">
        <v>5.4</v>
      </c>
      <c r="G817" s="12">
        <v>60.35</v>
      </c>
      <c r="H817" s="12">
        <v>60.35</v>
      </c>
      <c r="I817">
        <v>1</v>
      </c>
      <c r="J817">
        <v>8.2129277566539927E-2</v>
      </c>
      <c r="K817">
        <v>12.175925925925926</v>
      </c>
      <c r="L817">
        <v>1</v>
      </c>
      <c r="M817">
        <v>0.91787072243346013</v>
      </c>
      <c r="N817" s="17" t="s">
        <v>1335</v>
      </c>
    </row>
    <row r="818" spans="1:14" x14ac:dyDescent="0.3">
      <c r="A818">
        <v>34913</v>
      </c>
      <c r="B818">
        <v>2017</v>
      </c>
      <c r="C818" t="s">
        <v>122</v>
      </c>
      <c r="D818">
        <v>49</v>
      </c>
      <c r="E818" s="13">
        <v>70.44</v>
      </c>
      <c r="F818" s="14">
        <v>5.0599999999999996</v>
      </c>
      <c r="G818" s="12">
        <v>65.38</v>
      </c>
      <c r="H818" s="12">
        <v>65.38</v>
      </c>
      <c r="I818">
        <v>1</v>
      </c>
      <c r="J818">
        <v>7.1834185122089722E-2</v>
      </c>
      <c r="K818">
        <v>13.920948616600791</v>
      </c>
      <c r="L818">
        <v>1</v>
      </c>
      <c r="M818">
        <v>0.92816581487791028</v>
      </c>
      <c r="N818" s="17" t="s">
        <v>1335</v>
      </c>
    </row>
    <row r="819" spans="1:14" x14ac:dyDescent="0.3">
      <c r="A819">
        <v>34198</v>
      </c>
      <c r="B819">
        <v>2016</v>
      </c>
      <c r="C819" t="s">
        <v>122</v>
      </c>
      <c r="D819">
        <v>49</v>
      </c>
      <c r="E819" s="13">
        <v>70.72</v>
      </c>
      <c r="F819" s="14">
        <v>4.67</v>
      </c>
      <c r="G819" s="12">
        <v>66.05</v>
      </c>
      <c r="H819" s="12">
        <v>66.05</v>
      </c>
      <c r="I819">
        <v>1</v>
      </c>
      <c r="J819">
        <v>6.6035067873303169E-2</v>
      </c>
      <c r="K819">
        <v>15.143468950749465</v>
      </c>
      <c r="L819">
        <v>1</v>
      </c>
      <c r="M819">
        <v>0.93396493212669685</v>
      </c>
      <c r="N819" s="17" t="s">
        <v>1335</v>
      </c>
    </row>
    <row r="820" spans="1:14" x14ac:dyDescent="0.3">
      <c r="A820">
        <v>32053</v>
      </c>
      <c r="B820">
        <v>2013</v>
      </c>
      <c r="C820" t="s">
        <v>122</v>
      </c>
      <c r="D820">
        <v>49</v>
      </c>
      <c r="E820" s="13">
        <v>92</v>
      </c>
      <c r="F820" s="14">
        <v>4.18</v>
      </c>
      <c r="G820" s="12">
        <v>87.82</v>
      </c>
      <c r="H820" s="12">
        <v>87.82</v>
      </c>
      <c r="I820">
        <v>1</v>
      </c>
      <c r="J820">
        <v>4.5434782608695649E-2</v>
      </c>
      <c r="K820">
        <v>22.009569377990431</v>
      </c>
      <c r="L820">
        <v>1</v>
      </c>
      <c r="M820">
        <v>0.95456521739130429</v>
      </c>
      <c r="N820" s="17" t="s">
        <v>1335</v>
      </c>
    </row>
    <row r="821" spans="1:14" x14ac:dyDescent="0.3">
      <c r="A821">
        <v>32768</v>
      </c>
      <c r="B821">
        <v>2014</v>
      </c>
      <c r="C821" t="s">
        <v>122</v>
      </c>
      <c r="D821">
        <v>49</v>
      </c>
      <c r="E821" s="13">
        <v>90.09</v>
      </c>
      <c r="F821" s="14">
        <v>4.03</v>
      </c>
      <c r="G821" s="12">
        <v>86.06</v>
      </c>
      <c r="H821" s="12">
        <v>86.06</v>
      </c>
      <c r="I821">
        <v>1</v>
      </c>
      <c r="J821">
        <v>4.4733044733044736E-2</v>
      </c>
      <c r="K821">
        <v>22.35483870967742</v>
      </c>
      <c r="L821">
        <v>1</v>
      </c>
      <c r="M821">
        <v>0.95526695526695526</v>
      </c>
      <c r="N821" s="17" t="s">
        <v>1335</v>
      </c>
    </row>
    <row r="822" spans="1:14" x14ac:dyDescent="0.3">
      <c r="A822">
        <v>30623</v>
      </c>
      <c r="B822">
        <v>2011</v>
      </c>
      <c r="C822" t="s">
        <v>122</v>
      </c>
      <c r="D822">
        <v>49</v>
      </c>
      <c r="E822" s="13">
        <v>93.47</v>
      </c>
      <c r="F822" s="14">
        <v>3.99</v>
      </c>
      <c r="G822" s="12">
        <v>89.48</v>
      </c>
      <c r="H822" s="12">
        <v>89.48</v>
      </c>
      <c r="I822">
        <v>1</v>
      </c>
      <c r="J822">
        <v>4.2687493313362579E-2</v>
      </c>
      <c r="K822">
        <v>23.426065162907268</v>
      </c>
      <c r="L822">
        <v>1</v>
      </c>
      <c r="M822">
        <v>0.95731250668663748</v>
      </c>
      <c r="N822" s="17" t="s">
        <v>1335</v>
      </c>
    </row>
    <row r="823" spans="1:14" x14ac:dyDescent="0.3">
      <c r="A823">
        <v>31338</v>
      </c>
      <c r="B823">
        <v>2012</v>
      </c>
      <c r="C823" t="s">
        <v>122</v>
      </c>
      <c r="D823">
        <v>49</v>
      </c>
      <c r="E823" s="13">
        <v>102.97</v>
      </c>
      <c r="F823" s="14">
        <v>4.3899999999999997</v>
      </c>
      <c r="G823" s="12">
        <v>98.58</v>
      </c>
      <c r="H823" s="12">
        <v>98.58</v>
      </c>
      <c r="I823">
        <v>1</v>
      </c>
      <c r="J823">
        <v>4.2633776828202387E-2</v>
      </c>
      <c r="K823">
        <v>23.455580865603647</v>
      </c>
      <c r="L823">
        <v>1</v>
      </c>
      <c r="M823">
        <v>0.95736622317179765</v>
      </c>
      <c r="N823" s="17" t="s">
        <v>1335</v>
      </c>
    </row>
    <row r="824" spans="1:14" x14ac:dyDescent="0.3">
      <c r="A824">
        <v>29243</v>
      </c>
      <c r="B824">
        <v>2009</v>
      </c>
      <c r="C824" t="s">
        <v>122</v>
      </c>
      <c r="D824">
        <v>49</v>
      </c>
      <c r="E824" s="13">
        <v>107.16</v>
      </c>
      <c r="F824" s="14">
        <v>4.25</v>
      </c>
      <c r="G824" s="12">
        <v>102.91</v>
      </c>
      <c r="H824" s="12">
        <v>102.91</v>
      </c>
      <c r="I824">
        <v>1</v>
      </c>
      <c r="J824">
        <v>3.9660321015304222E-2</v>
      </c>
      <c r="K824">
        <v>25.214117647058824</v>
      </c>
      <c r="L824">
        <v>1</v>
      </c>
      <c r="M824">
        <v>0.96033967898469574</v>
      </c>
      <c r="N824" s="17" t="s">
        <v>1335</v>
      </c>
    </row>
    <row r="825" spans="1:14" x14ac:dyDescent="0.3">
      <c r="A825">
        <v>29908</v>
      </c>
      <c r="B825">
        <v>2010</v>
      </c>
      <c r="C825" t="s">
        <v>122</v>
      </c>
      <c r="D825">
        <v>49</v>
      </c>
      <c r="E825" s="13">
        <v>94.62</v>
      </c>
      <c r="F825" s="14">
        <v>3.73</v>
      </c>
      <c r="G825" s="12">
        <v>90.89</v>
      </c>
      <c r="H825" s="12">
        <v>90.89</v>
      </c>
      <c r="I825">
        <v>1</v>
      </c>
      <c r="J825">
        <v>3.9420841259775942E-2</v>
      </c>
      <c r="K825">
        <v>25.367292225201073</v>
      </c>
      <c r="L825">
        <v>1</v>
      </c>
      <c r="M825">
        <v>0.96057915874022404</v>
      </c>
      <c r="N825" s="17" t="s">
        <v>1335</v>
      </c>
    </row>
    <row r="826" spans="1:14" x14ac:dyDescent="0.3">
      <c r="A826">
        <v>28586</v>
      </c>
      <c r="B826">
        <v>2008</v>
      </c>
      <c r="C826" t="s">
        <v>122</v>
      </c>
      <c r="D826">
        <v>49</v>
      </c>
      <c r="E826" s="13">
        <v>95.36</v>
      </c>
      <c r="F826" s="14">
        <v>3.75</v>
      </c>
      <c r="G826" s="12">
        <v>91.61</v>
      </c>
      <c r="H826" s="12">
        <v>91.61</v>
      </c>
      <c r="I826">
        <v>1</v>
      </c>
      <c r="J826">
        <v>3.9324664429530198E-2</v>
      </c>
      <c r="K826">
        <v>25.429333333333332</v>
      </c>
      <c r="L826">
        <v>1</v>
      </c>
      <c r="M826">
        <v>0.9606753355704698</v>
      </c>
      <c r="N826" s="17" t="s">
        <v>1335</v>
      </c>
    </row>
    <row r="827" spans="1:14" x14ac:dyDescent="0.3">
      <c r="A827">
        <v>6975</v>
      </c>
      <c r="B827">
        <v>1975</v>
      </c>
      <c r="C827" t="s">
        <v>122</v>
      </c>
      <c r="D827">
        <v>49</v>
      </c>
      <c r="E827" s="13">
        <v>55.839999999999897</v>
      </c>
      <c r="F827" s="14">
        <v>1.31</v>
      </c>
      <c r="G827" s="12">
        <v>54.529999999999902</v>
      </c>
      <c r="H827" s="12">
        <v>54.529999999999902</v>
      </c>
      <c r="I827">
        <v>1</v>
      </c>
      <c r="J827">
        <v>2.3459885386819528E-2</v>
      </c>
      <c r="K827">
        <v>42.625954198473202</v>
      </c>
      <c r="L827">
        <v>1</v>
      </c>
      <c r="M827">
        <v>0.97654011461318058</v>
      </c>
      <c r="N827" s="17" t="s">
        <v>1335</v>
      </c>
    </row>
    <row r="828" spans="1:14" x14ac:dyDescent="0.3">
      <c r="A828">
        <v>7625</v>
      </c>
      <c r="B828">
        <v>1976</v>
      </c>
      <c r="C828" t="s">
        <v>122</v>
      </c>
      <c r="D828">
        <v>49</v>
      </c>
      <c r="E828" s="13">
        <v>52.6</v>
      </c>
      <c r="F828" s="14">
        <v>1.23</v>
      </c>
      <c r="G828" s="12">
        <v>51.37</v>
      </c>
      <c r="H828" s="12">
        <v>51.37</v>
      </c>
      <c r="I828">
        <v>1</v>
      </c>
      <c r="J828">
        <v>2.3384030418250951E-2</v>
      </c>
      <c r="K828">
        <v>42.764227642276424</v>
      </c>
      <c r="L828">
        <v>1</v>
      </c>
      <c r="M828">
        <v>0.97661596958174901</v>
      </c>
      <c r="N828" s="17" t="s">
        <v>1335</v>
      </c>
    </row>
    <row r="829" spans="1:14" x14ac:dyDescent="0.3">
      <c r="A829">
        <v>26615</v>
      </c>
      <c r="B829">
        <v>2005</v>
      </c>
      <c r="C829" t="s">
        <v>122</v>
      </c>
      <c r="D829">
        <v>49</v>
      </c>
      <c r="E829" s="13">
        <v>94.28</v>
      </c>
      <c r="F829" s="14">
        <v>2.16</v>
      </c>
      <c r="G829" s="12">
        <v>92.12</v>
      </c>
      <c r="H829" s="12">
        <v>92.12</v>
      </c>
      <c r="I829">
        <v>1</v>
      </c>
      <c r="J829">
        <v>2.2910479422995334E-2</v>
      </c>
      <c r="K829">
        <v>43.648148148148145</v>
      </c>
      <c r="L829">
        <v>1</v>
      </c>
      <c r="M829">
        <v>0.97708952057700471</v>
      </c>
      <c r="N829" s="17" t="s">
        <v>1335</v>
      </c>
    </row>
    <row r="830" spans="1:14" x14ac:dyDescent="0.3">
      <c r="A830">
        <v>25958</v>
      </c>
      <c r="B830">
        <v>2004</v>
      </c>
      <c r="C830" t="s">
        <v>122</v>
      </c>
      <c r="D830">
        <v>49</v>
      </c>
      <c r="E830" s="13">
        <v>78.709999999999994</v>
      </c>
      <c r="F830" s="14">
        <v>1.78</v>
      </c>
      <c r="G830" s="12">
        <v>76.929999999999893</v>
      </c>
      <c r="H830" s="12">
        <v>76.929999999999893</v>
      </c>
      <c r="I830">
        <v>1</v>
      </c>
      <c r="J830">
        <v>2.261466141532207E-2</v>
      </c>
      <c r="K830">
        <v>44.2191011235955</v>
      </c>
      <c r="L830">
        <v>1</v>
      </c>
      <c r="M830">
        <v>0.97738533858467669</v>
      </c>
      <c r="N830" s="17" t="s">
        <v>1335</v>
      </c>
    </row>
    <row r="831" spans="1:14" x14ac:dyDescent="0.3">
      <c r="A831">
        <v>9575</v>
      </c>
      <c r="B831">
        <v>1979</v>
      </c>
      <c r="C831" t="s">
        <v>122</v>
      </c>
      <c r="D831">
        <v>49</v>
      </c>
      <c r="E831" s="13">
        <v>65.399999999999906</v>
      </c>
      <c r="F831" s="14">
        <v>1.46</v>
      </c>
      <c r="G831" s="12">
        <v>63.939999999999898</v>
      </c>
      <c r="H831" s="12">
        <v>63.939999999999898</v>
      </c>
      <c r="I831">
        <v>1</v>
      </c>
      <c r="J831">
        <v>2.2324159021406758E-2</v>
      </c>
      <c r="K831">
        <v>44.79452054794514</v>
      </c>
      <c r="L831">
        <v>1</v>
      </c>
      <c r="M831">
        <v>0.97767584097859317</v>
      </c>
      <c r="N831" s="17" t="s">
        <v>1335</v>
      </c>
    </row>
    <row r="832" spans="1:14" x14ac:dyDescent="0.3">
      <c r="A832">
        <v>8925</v>
      </c>
      <c r="B832">
        <v>1978</v>
      </c>
      <c r="C832" t="s">
        <v>122</v>
      </c>
      <c r="D832">
        <v>49</v>
      </c>
      <c r="E832" s="13">
        <v>63.12</v>
      </c>
      <c r="F832" s="14">
        <v>1.39</v>
      </c>
      <c r="G832" s="12">
        <v>61.73</v>
      </c>
      <c r="H832" s="12">
        <v>61.73</v>
      </c>
      <c r="I832">
        <v>1</v>
      </c>
      <c r="J832">
        <v>2.2021546261089986E-2</v>
      </c>
      <c r="K832">
        <v>45.410071942446045</v>
      </c>
      <c r="L832">
        <v>1</v>
      </c>
      <c r="M832">
        <v>0.97797845373891001</v>
      </c>
      <c r="N832" s="17" t="s">
        <v>1335</v>
      </c>
    </row>
    <row r="833" spans="1:14" x14ac:dyDescent="0.3">
      <c r="A833">
        <v>6325</v>
      </c>
      <c r="B833">
        <v>1974</v>
      </c>
      <c r="C833" t="s">
        <v>122</v>
      </c>
      <c r="D833">
        <v>49</v>
      </c>
      <c r="E833" s="13">
        <v>46.07</v>
      </c>
      <c r="F833" s="14">
        <v>1</v>
      </c>
      <c r="G833" s="12">
        <v>45.07</v>
      </c>
      <c r="H833" s="12">
        <v>45.07</v>
      </c>
      <c r="I833">
        <v>1</v>
      </c>
      <c r="J833">
        <v>2.1706099413935316E-2</v>
      </c>
      <c r="K833">
        <v>46.07</v>
      </c>
      <c r="L833">
        <v>1</v>
      </c>
      <c r="M833">
        <v>0.97829390058606469</v>
      </c>
      <c r="N833" s="17" t="s">
        <v>1335</v>
      </c>
    </row>
    <row r="834" spans="1:14" x14ac:dyDescent="0.3">
      <c r="A834">
        <v>8275</v>
      </c>
      <c r="B834">
        <v>1977</v>
      </c>
      <c r="C834" t="s">
        <v>122</v>
      </c>
      <c r="D834">
        <v>49</v>
      </c>
      <c r="E834" s="13">
        <v>59.92</v>
      </c>
      <c r="F834" s="14">
        <v>1.3</v>
      </c>
      <c r="G834" s="12">
        <v>58.62</v>
      </c>
      <c r="H834" s="12">
        <v>58.62</v>
      </c>
      <c r="I834">
        <v>1</v>
      </c>
      <c r="J834">
        <v>2.1695594125500667E-2</v>
      </c>
      <c r="K834">
        <v>46.092307692307692</v>
      </c>
      <c r="L834">
        <v>1</v>
      </c>
      <c r="M834">
        <v>0.97830440587449929</v>
      </c>
      <c r="N834" s="17" t="s">
        <v>1335</v>
      </c>
    </row>
    <row r="835" spans="1:14" x14ac:dyDescent="0.3">
      <c r="A835">
        <v>23987</v>
      </c>
      <c r="B835">
        <v>2001</v>
      </c>
      <c r="C835" t="s">
        <v>122</v>
      </c>
      <c r="D835">
        <v>49</v>
      </c>
      <c r="E835" s="13">
        <v>71.86</v>
      </c>
      <c r="F835" s="14">
        <v>1.55</v>
      </c>
      <c r="G835" s="12">
        <v>70.31</v>
      </c>
      <c r="H835" s="12">
        <v>70.31</v>
      </c>
      <c r="I835">
        <v>1</v>
      </c>
      <c r="J835">
        <v>2.1569718897856943E-2</v>
      </c>
      <c r="K835">
        <v>46.361290322580643</v>
      </c>
      <c r="L835">
        <v>1</v>
      </c>
      <c r="M835">
        <v>0.97843028110214314</v>
      </c>
      <c r="N835" s="17" t="s">
        <v>1335</v>
      </c>
    </row>
    <row r="836" spans="1:14" x14ac:dyDescent="0.3">
      <c r="A836">
        <v>25301</v>
      </c>
      <c r="B836">
        <v>2003</v>
      </c>
      <c r="C836" t="s">
        <v>122</v>
      </c>
      <c r="D836">
        <v>49</v>
      </c>
      <c r="E836" s="13">
        <v>72.5</v>
      </c>
      <c r="F836" s="14">
        <v>1.55</v>
      </c>
      <c r="G836" s="12">
        <v>70.95</v>
      </c>
      <c r="H836" s="12">
        <v>70.95</v>
      </c>
      <c r="I836">
        <v>1</v>
      </c>
      <c r="J836">
        <v>2.1379310344827585E-2</v>
      </c>
      <c r="K836">
        <v>46.774193548387096</v>
      </c>
      <c r="L836">
        <v>1</v>
      </c>
      <c r="M836">
        <v>0.97862068965517246</v>
      </c>
      <c r="N836" s="17" t="s">
        <v>1335</v>
      </c>
    </row>
    <row r="837" spans="1:14" x14ac:dyDescent="0.3">
      <c r="A837">
        <v>10880</v>
      </c>
      <c r="B837">
        <v>1981</v>
      </c>
      <c r="C837" t="s">
        <v>122</v>
      </c>
      <c r="D837">
        <v>49</v>
      </c>
      <c r="E837" s="13">
        <v>85.92</v>
      </c>
      <c r="F837" s="14">
        <v>1.79</v>
      </c>
      <c r="G837" s="12">
        <v>84.13</v>
      </c>
      <c r="H837" s="12">
        <v>84.13</v>
      </c>
      <c r="I837">
        <v>1</v>
      </c>
      <c r="J837">
        <v>2.0833333333333332E-2</v>
      </c>
      <c r="K837">
        <v>48</v>
      </c>
      <c r="L837">
        <v>1</v>
      </c>
      <c r="M837">
        <v>0.97916666666666663</v>
      </c>
      <c r="N837" s="17" t="s">
        <v>1335</v>
      </c>
    </row>
    <row r="838" spans="1:14" x14ac:dyDescent="0.3">
      <c r="A838">
        <v>27272</v>
      </c>
      <c r="B838">
        <v>2006</v>
      </c>
      <c r="C838" t="s">
        <v>122</v>
      </c>
      <c r="D838">
        <v>49</v>
      </c>
      <c r="E838" s="13">
        <v>112.21</v>
      </c>
      <c r="F838" s="14">
        <v>2.3199999999999998</v>
      </c>
      <c r="G838" s="12">
        <v>109.89</v>
      </c>
      <c r="H838" s="12">
        <v>109.89</v>
      </c>
      <c r="I838">
        <v>1</v>
      </c>
      <c r="J838">
        <v>2.0675519115943321E-2</v>
      </c>
      <c r="K838">
        <v>48.366379310344826</v>
      </c>
      <c r="L838">
        <v>1</v>
      </c>
      <c r="M838">
        <v>0.97932448088405677</v>
      </c>
      <c r="N838" s="17" t="s">
        <v>1335</v>
      </c>
    </row>
    <row r="839" spans="1:14" x14ac:dyDescent="0.3">
      <c r="A839">
        <v>23330</v>
      </c>
      <c r="B839">
        <v>2000</v>
      </c>
      <c r="C839" t="s">
        <v>122</v>
      </c>
      <c r="D839">
        <v>49</v>
      </c>
      <c r="E839" s="13">
        <v>69.92</v>
      </c>
      <c r="F839" s="14">
        <v>1.43</v>
      </c>
      <c r="G839" s="12">
        <v>68.489999999999995</v>
      </c>
      <c r="H839" s="12">
        <v>68.489999999999995</v>
      </c>
      <c r="I839">
        <v>1</v>
      </c>
      <c r="J839">
        <v>2.0451945080091533E-2</v>
      </c>
      <c r="K839">
        <v>48.8951048951049</v>
      </c>
      <c r="L839">
        <v>1</v>
      </c>
      <c r="M839">
        <v>0.97954805491990837</v>
      </c>
      <c r="N839" s="17" t="s">
        <v>1335</v>
      </c>
    </row>
    <row r="840" spans="1:14" x14ac:dyDescent="0.3">
      <c r="A840">
        <v>20706</v>
      </c>
      <c r="B840">
        <v>1996</v>
      </c>
      <c r="C840" t="s">
        <v>122</v>
      </c>
      <c r="D840">
        <v>49</v>
      </c>
      <c r="E840" s="13">
        <v>73.13</v>
      </c>
      <c r="F840" s="14">
        <v>1.49</v>
      </c>
      <c r="G840" s="12">
        <v>71.64</v>
      </c>
      <c r="H840" s="12">
        <v>71.64</v>
      </c>
      <c r="I840">
        <v>1</v>
      </c>
      <c r="J840">
        <v>2.0374675235881309E-2</v>
      </c>
      <c r="K840">
        <v>49.080536912751676</v>
      </c>
      <c r="L840">
        <v>1</v>
      </c>
      <c r="M840">
        <v>0.97962532476411879</v>
      </c>
      <c r="N840" s="17" t="s">
        <v>1335</v>
      </c>
    </row>
    <row r="841" spans="1:14" x14ac:dyDescent="0.3">
      <c r="A841">
        <v>24644</v>
      </c>
      <c r="B841">
        <v>2002</v>
      </c>
      <c r="C841" t="s">
        <v>122</v>
      </c>
      <c r="D841">
        <v>49</v>
      </c>
      <c r="E841" s="13">
        <v>79.25</v>
      </c>
      <c r="F841" s="14">
        <v>1.6</v>
      </c>
      <c r="G841" s="12">
        <v>77.650000000000006</v>
      </c>
      <c r="H841" s="12">
        <v>77.650000000000006</v>
      </c>
      <c r="I841">
        <v>1</v>
      </c>
      <c r="J841">
        <v>2.0189274447949528E-2</v>
      </c>
      <c r="K841">
        <v>49.53125</v>
      </c>
      <c r="L841">
        <v>1</v>
      </c>
      <c r="M841">
        <v>0.97981072555205051</v>
      </c>
      <c r="N841" s="17" t="s">
        <v>1335</v>
      </c>
    </row>
    <row r="842" spans="1:14" x14ac:dyDescent="0.3">
      <c r="A842">
        <v>4375</v>
      </c>
      <c r="B842">
        <v>1971</v>
      </c>
      <c r="C842" t="s">
        <v>122</v>
      </c>
      <c r="D842">
        <v>49</v>
      </c>
      <c r="E842" s="13">
        <v>23.88</v>
      </c>
      <c r="F842" s="14">
        <v>0.48</v>
      </c>
      <c r="G842" s="12">
        <v>23.4</v>
      </c>
      <c r="H842" s="12">
        <v>23.4</v>
      </c>
      <c r="J842">
        <v>2.0100502512562814E-2</v>
      </c>
      <c r="K842">
        <v>49.75</v>
      </c>
      <c r="L842">
        <v>1</v>
      </c>
      <c r="M842">
        <v>0.97989949748743721</v>
      </c>
      <c r="N842" s="17" t="s">
        <v>1335</v>
      </c>
    </row>
    <row r="843" spans="1:14" x14ac:dyDescent="0.3">
      <c r="A843">
        <v>5025</v>
      </c>
      <c r="B843">
        <v>1972</v>
      </c>
      <c r="C843" t="s">
        <v>122</v>
      </c>
      <c r="D843">
        <v>49</v>
      </c>
      <c r="E843" s="13">
        <v>25.419999999999899</v>
      </c>
      <c r="F843" s="14">
        <v>0.51</v>
      </c>
      <c r="G843" s="12">
        <v>24.909999999999901</v>
      </c>
      <c r="H843" s="12">
        <v>24.909999999999901</v>
      </c>
      <c r="J843">
        <v>2.0062942564909602E-2</v>
      </c>
      <c r="K843">
        <v>49.843137254901762</v>
      </c>
      <c r="L843">
        <v>1</v>
      </c>
      <c r="M843">
        <v>0.97993705743509052</v>
      </c>
      <c r="N843" s="17" t="s">
        <v>1335</v>
      </c>
    </row>
    <row r="844" spans="1:14" x14ac:dyDescent="0.3">
      <c r="A844">
        <v>10225</v>
      </c>
      <c r="B844">
        <v>1980</v>
      </c>
      <c r="C844" t="s">
        <v>122</v>
      </c>
      <c r="D844">
        <v>49</v>
      </c>
      <c r="E844" s="13">
        <v>76.489999999999995</v>
      </c>
      <c r="F844" s="14">
        <v>1.53</v>
      </c>
      <c r="G844" s="12">
        <v>74.959999999999994</v>
      </c>
      <c r="H844" s="12">
        <v>74.959999999999994</v>
      </c>
      <c r="I844">
        <v>1</v>
      </c>
      <c r="J844">
        <v>2.0002614720878546E-2</v>
      </c>
      <c r="K844">
        <v>49.993464052287578</v>
      </c>
      <c r="L844">
        <v>1</v>
      </c>
      <c r="M844">
        <v>0.97999738527912139</v>
      </c>
      <c r="N844" s="17" t="s">
        <v>1335</v>
      </c>
    </row>
    <row r="845" spans="1:14" x14ac:dyDescent="0.3">
      <c r="A845">
        <v>12190</v>
      </c>
      <c r="B845">
        <v>1983</v>
      </c>
      <c r="C845" t="s">
        <v>122</v>
      </c>
      <c r="D845">
        <v>49</v>
      </c>
      <c r="E845" s="13">
        <v>87.13</v>
      </c>
      <c r="F845" s="14">
        <v>1.74</v>
      </c>
      <c r="G845" s="12">
        <v>85.39</v>
      </c>
      <c r="H845" s="12">
        <v>85.39</v>
      </c>
      <c r="I845">
        <v>1</v>
      </c>
      <c r="J845">
        <v>1.9970159531734193E-2</v>
      </c>
      <c r="K845">
        <v>50.074712643678161</v>
      </c>
      <c r="L845">
        <v>1</v>
      </c>
      <c r="M845">
        <v>0.98002984046826591</v>
      </c>
      <c r="N845" s="17" t="s">
        <v>1335</v>
      </c>
    </row>
    <row r="846" spans="1:14" x14ac:dyDescent="0.3">
      <c r="A846">
        <v>20053</v>
      </c>
      <c r="B846">
        <v>1995</v>
      </c>
      <c r="C846" t="s">
        <v>122</v>
      </c>
      <c r="D846">
        <v>49</v>
      </c>
      <c r="E846" s="13">
        <v>77.399999999999906</v>
      </c>
      <c r="F846" s="14">
        <v>1.54</v>
      </c>
      <c r="G846" s="12">
        <v>75.8599999999999</v>
      </c>
      <c r="H846" s="12">
        <v>75.8599999999999</v>
      </c>
      <c r="I846">
        <v>1</v>
      </c>
      <c r="J846">
        <v>1.989664082687341E-2</v>
      </c>
      <c r="K846">
        <v>50.259740259740198</v>
      </c>
      <c r="L846">
        <v>1</v>
      </c>
      <c r="M846">
        <v>0.98010335917312652</v>
      </c>
      <c r="N846" s="17" t="s">
        <v>1335</v>
      </c>
    </row>
    <row r="847" spans="1:14" x14ac:dyDescent="0.3">
      <c r="A847">
        <v>11535</v>
      </c>
      <c r="B847">
        <v>1982</v>
      </c>
      <c r="C847" t="s">
        <v>122</v>
      </c>
      <c r="D847">
        <v>49</v>
      </c>
      <c r="E847" s="13">
        <v>94.07</v>
      </c>
      <c r="F847" s="14">
        <v>1.87</v>
      </c>
      <c r="G847" s="12">
        <v>92.199999999999903</v>
      </c>
      <c r="H847" s="12">
        <v>92.199999999999903</v>
      </c>
      <c r="I847">
        <v>1</v>
      </c>
      <c r="J847">
        <v>1.9878813649410017E-2</v>
      </c>
      <c r="K847">
        <v>50.304812834224592</v>
      </c>
      <c r="L847">
        <v>1</v>
      </c>
      <c r="M847">
        <v>0.98012118635058898</v>
      </c>
      <c r="N847" s="17" t="s">
        <v>1335</v>
      </c>
    </row>
    <row r="848" spans="1:14" x14ac:dyDescent="0.3">
      <c r="A848">
        <v>22673</v>
      </c>
      <c r="B848">
        <v>1999</v>
      </c>
      <c r="C848" t="s">
        <v>122</v>
      </c>
      <c r="D848">
        <v>49</v>
      </c>
      <c r="E848" s="13">
        <v>75.669999999999902</v>
      </c>
      <c r="F848" s="14">
        <v>1.49</v>
      </c>
      <c r="G848" s="12">
        <v>74.179999999999893</v>
      </c>
      <c r="H848" s="12">
        <v>74.179999999999893</v>
      </c>
      <c r="I848">
        <v>1</v>
      </c>
      <c r="J848">
        <v>1.969076252147485E-2</v>
      </c>
      <c r="K848">
        <v>50.785234899328792</v>
      </c>
      <c r="L848">
        <v>1</v>
      </c>
      <c r="M848">
        <v>0.98030923747852505</v>
      </c>
      <c r="N848" s="17" t="s">
        <v>1335</v>
      </c>
    </row>
    <row r="849" spans="1:14" x14ac:dyDescent="0.3">
      <c r="A849">
        <v>27929</v>
      </c>
      <c r="B849">
        <v>2007</v>
      </c>
      <c r="C849" t="s">
        <v>122</v>
      </c>
      <c r="D849">
        <v>49</v>
      </c>
      <c r="E849" s="13">
        <v>120.18</v>
      </c>
      <c r="F849" s="14">
        <v>2.36</v>
      </c>
      <c r="G849" s="12">
        <v>117.82</v>
      </c>
      <c r="H849" s="12">
        <v>117.82</v>
      </c>
      <c r="I849">
        <v>1</v>
      </c>
      <c r="J849">
        <v>1.9637210850391079E-2</v>
      </c>
      <c r="K849">
        <v>50.923728813559329</v>
      </c>
      <c r="L849">
        <v>1</v>
      </c>
      <c r="M849">
        <v>0.98036278914960884</v>
      </c>
      <c r="N849" s="17" t="s">
        <v>1335</v>
      </c>
    </row>
    <row r="850" spans="1:14" x14ac:dyDescent="0.3">
      <c r="A850">
        <v>14155</v>
      </c>
      <c r="B850">
        <v>1986</v>
      </c>
      <c r="C850" t="s">
        <v>122</v>
      </c>
      <c r="D850">
        <v>49</v>
      </c>
      <c r="E850" s="13">
        <v>84.18</v>
      </c>
      <c r="F850" s="14">
        <v>1.65</v>
      </c>
      <c r="G850" s="12">
        <v>82.53</v>
      </c>
      <c r="H850" s="12">
        <v>82.53</v>
      </c>
      <c r="I850">
        <v>1</v>
      </c>
      <c r="J850">
        <v>1.9600855310049889E-2</v>
      </c>
      <c r="K850">
        <v>51.018181818181823</v>
      </c>
      <c r="L850">
        <v>1</v>
      </c>
      <c r="M850">
        <v>0.98039914468995004</v>
      </c>
      <c r="N850" s="17" t="s">
        <v>1335</v>
      </c>
    </row>
    <row r="851" spans="1:14" x14ac:dyDescent="0.3">
      <c r="A851">
        <v>5675</v>
      </c>
      <c r="B851">
        <v>1973</v>
      </c>
      <c r="C851" t="s">
        <v>122</v>
      </c>
      <c r="D851">
        <v>49</v>
      </c>
      <c r="E851" s="13">
        <v>26.55</v>
      </c>
      <c r="F851" s="14">
        <v>0.52</v>
      </c>
      <c r="G851" s="12">
        <v>26.03</v>
      </c>
      <c r="H851" s="12">
        <v>26.03</v>
      </c>
      <c r="J851">
        <v>1.9585687382297552E-2</v>
      </c>
      <c r="K851">
        <v>51.057692307692307</v>
      </c>
      <c r="L851">
        <v>1</v>
      </c>
      <c r="M851">
        <v>0.98041431261770251</v>
      </c>
      <c r="N851" s="17" t="s">
        <v>1335</v>
      </c>
    </row>
    <row r="852" spans="1:14" x14ac:dyDescent="0.3">
      <c r="A852">
        <v>19400</v>
      </c>
      <c r="B852">
        <v>1994</v>
      </c>
      <c r="C852" t="s">
        <v>122</v>
      </c>
      <c r="D852">
        <v>49</v>
      </c>
      <c r="E852" s="13">
        <v>79.38</v>
      </c>
      <c r="F852" s="14">
        <v>1.55</v>
      </c>
      <c r="G852" s="12">
        <v>77.83</v>
      </c>
      <c r="H852" s="12">
        <v>77.83</v>
      </c>
      <c r="I852">
        <v>1</v>
      </c>
      <c r="J852">
        <v>1.9526329050138576E-2</v>
      </c>
      <c r="K852">
        <v>51.21290322580645</v>
      </c>
      <c r="L852">
        <v>1</v>
      </c>
      <c r="M852">
        <v>0.98047367094986149</v>
      </c>
      <c r="N852" s="17" t="s">
        <v>1335</v>
      </c>
    </row>
    <row r="853" spans="1:14" x14ac:dyDescent="0.3">
      <c r="A853">
        <v>22016</v>
      </c>
      <c r="B853">
        <v>1998</v>
      </c>
      <c r="C853" t="s">
        <v>122</v>
      </c>
      <c r="D853">
        <v>49</v>
      </c>
      <c r="E853" s="13">
        <v>77.589999999999904</v>
      </c>
      <c r="F853" s="14">
        <v>1.49</v>
      </c>
      <c r="G853" s="12">
        <v>76.099999999999994</v>
      </c>
      <c r="H853" s="12">
        <v>76.099999999999994</v>
      </c>
      <c r="I853">
        <v>1</v>
      </c>
      <c r="J853">
        <v>1.9203505606392599E-2</v>
      </c>
      <c r="K853">
        <v>52.073825503355643</v>
      </c>
      <c r="L853">
        <v>1</v>
      </c>
      <c r="M853">
        <v>0.98079649439360861</v>
      </c>
      <c r="N853" s="17" t="s">
        <v>1335</v>
      </c>
    </row>
    <row r="854" spans="1:14" x14ac:dyDescent="0.3">
      <c r="A854">
        <v>18747</v>
      </c>
      <c r="B854">
        <v>1993</v>
      </c>
      <c r="C854" t="s">
        <v>122</v>
      </c>
      <c r="D854">
        <v>49</v>
      </c>
      <c r="E854" s="13">
        <v>82.839999999999904</v>
      </c>
      <c r="F854" s="14">
        <v>1.59</v>
      </c>
      <c r="G854" s="12">
        <v>81.249999999999901</v>
      </c>
      <c r="H854" s="12">
        <v>81.249999999999901</v>
      </c>
      <c r="I854">
        <v>1</v>
      </c>
      <c r="J854">
        <v>1.9193626267503646E-2</v>
      </c>
      <c r="K854">
        <v>52.10062893081755</v>
      </c>
      <c r="L854">
        <v>1</v>
      </c>
      <c r="M854">
        <v>0.98080637373249635</v>
      </c>
      <c r="N854" s="17" t="s">
        <v>1335</v>
      </c>
    </row>
    <row r="855" spans="1:14" x14ac:dyDescent="0.3">
      <c r="A855">
        <v>12845</v>
      </c>
      <c r="B855">
        <v>1984</v>
      </c>
      <c r="C855" t="s">
        <v>122</v>
      </c>
      <c r="D855">
        <v>49</v>
      </c>
      <c r="E855" s="13">
        <v>92.73</v>
      </c>
      <c r="F855" s="14">
        <v>1.77</v>
      </c>
      <c r="G855" s="12">
        <v>90.96</v>
      </c>
      <c r="H855" s="12">
        <v>90.96</v>
      </c>
      <c r="I855">
        <v>1</v>
      </c>
      <c r="J855">
        <v>1.9087673891944355E-2</v>
      </c>
      <c r="K855">
        <v>52.389830508474581</v>
      </c>
      <c r="L855">
        <v>1</v>
      </c>
      <c r="M855">
        <v>0.98091232610805557</v>
      </c>
      <c r="N855" s="17" t="s">
        <v>1335</v>
      </c>
    </row>
    <row r="856" spans="1:14" x14ac:dyDescent="0.3">
      <c r="A856">
        <v>13500</v>
      </c>
      <c r="B856">
        <v>1985</v>
      </c>
      <c r="C856" t="s">
        <v>122</v>
      </c>
      <c r="D856">
        <v>49</v>
      </c>
      <c r="E856" s="13">
        <v>90.97</v>
      </c>
      <c r="F856" s="14">
        <v>1.73</v>
      </c>
      <c r="G856" s="12">
        <v>89.24</v>
      </c>
      <c r="H856" s="12">
        <v>89.24</v>
      </c>
      <c r="I856">
        <v>1</v>
      </c>
      <c r="J856">
        <v>1.9017258436847314E-2</v>
      </c>
      <c r="K856">
        <v>52.583815028901732</v>
      </c>
      <c r="L856">
        <v>1</v>
      </c>
      <c r="M856">
        <v>0.98098274156315268</v>
      </c>
      <c r="N856" s="17" t="s">
        <v>1335</v>
      </c>
    </row>
    <row r="857" spans="1:14" x14ac:dyDescent="0.3">
      <c r="A857">
        <v>3725</v>
      </c>
      <c r="B857">
        <v>1970</v>
      </c>
      <c r="C857" t="s">
        <v>122</v>
      </c>
      <c r="D857">
        <v>49</v>
      </c>
      <c r="E857" s="13">
        <v>23.18</v>
      </c>
      <c r="F857" s="14">
        <v>0.44</v>
      </c>
      <c r="G857" s="12">
        <v>22.74</v>
      </c>
      <c r="H857" s="12">
        <v>22.74</v>
      </c>
      <c r="J857">
        <v>1.8981880931837791E-2</v>
      </c>
      <c r="K857">
        <v>52.68181818181818</v>
      </c>
      <c r="L857">
        <v>1</v>
      </c>
      <c r="M857">
        <v>0.98101811906816216</v>
      </c>
      <c r="N857" s="17" t="s">
        <v>1335</v>
      </c>
    </row>
    <row r="858" spans="1:14" x14ac:dyDescent="0.3">
      <c r="A858">
        <v>16776</v>
      </c>
      <c r="B858">
        <v>1990</v>
      </c>
      <c r="C858" t="s">
        <v>122</v>
      </c>
      <c r="D858">
        <v>49</v>
      </c>
      <c r="E858" s="13">
        <v>84.86</v>
      </c>
      <c r="F858" s="14">
        <v>1.61</v>
      </c>
      <c r="G858" s="12">
        <v>83.25</v>
      </c>
      <c r="H858" s="12">
        <v>83.25</v>
      </c>
      <c r="I858">
        <v>1</v>
      </c>
      <c r="J858">
        <v>1.897242517086967E-2</v>
      </c>
      <c r="K858">
        <v>52.70807453416149</v>
      </c>
      <c r="L858">
        <v>1</v>
      </c>
      <c r="M858">
        <v>0.98102757482913039</v>
      </c>
      <c r="N858" s="17" t="s">
        <v>1335</v>
      </c>
    </row>
    <row r="859" spans="1:14" x14ac:dyDescent="0.3">
      <c r="A859">
        <v>16120</v>
      </c>
      <c r="B859">
        <v>1989</v>
      </c>
      <c r="C859" t="s">
        <v>122</v>
      </c>
      <c r="D859">
        <v>49</v>
      </c>
      <c r="E859" s="13">
        <v>79.44</v>
      </c>
      <c r="F859" s="14">
        <v>1.5</v>
      </c>
      <c r="G859" s="12">
        <v>77.94</v>
      </c>
      <c r="H859" s="12">
        <v>77.94</v>
      </c>
      <c r="I859">
        <v>1</v>
      </c>
      <c r="J859">
        <v>1.8882175226586102E-2</v>
      </c>
      <c r="K859">
        <v>52.96</v>
      </c>
      <c r="L859">
        <v>1</v>
      </c>
      <c r="M859">
        <v>0.98111782477341392</v>
      </c>
      <c r="N859" s="17" t="s">
        <v>1335</v>
      </c>
    </row>
    <row r="860" spans="1:14" x14ac:dyDescent="0.3">
      <c r="A860">
        <v>18090</v>
      </c>
      <c r="B860">
        <v>1992</v>
      </c>
      <c r="C860" t="s">
        <v>122</v>
      </c>
      <c r="D860">
        <v>49</v>
      </c>
      <c r="E860" s="13">
        <v>84.77</v>
      </c>
      <c r="F860" s="14">
        <v>1.58</v>
      </c>
      <c r="G860" s="12">
        <v>83.19</v>
      </c>
      <c r="H860" s="12">
        <v>83.19</v>
      </c>
      <c r="I860">
        <v>1</v>
      </c>
      <c r="J860">
        <v>1.8638669340568598E-2</v>
      </c>
      <c r="K860">
        <v>53.651898734177209</v>
      </c>
      <c r="L860">
        <v>1</v>
      </c>
      <c r="M860">
        <v>0.98136133065943143</v>
      </c>
      <c r="N860" s="17" t="s">
        <v>1335</v>
      </c>
    </row>
    <row r="861" spans="1:14" x14ac:dyDescent="0.3">
      <c r="A861">
        <v>21359</v>
      </c>
      <c r="B861">
        <v>1997</v>
      </c>
      <c r="C861" t="s">
        <v>122</v>
      </c>
      <c r="D861">
        <v>49</v>
      </c>
      <c r="E861" s="13">
        <v>81.159999999999897</v>
      </c>
      <c r="F861" s="14">
        <v>1.5</v>
      </c>
      <c r="G861" s="12">
        <v>79.659999999999897</v>
      </c>
      <c r="H861" s="12">
        <v>79.659999999999897</v>
      </c>
      <c r="I861">
        <v>1</v>
      </c>
      <c r="J861">
        <v>1.8482010842779718E-2</v>
      </c>
      <c r="K861">
        <v>54.106666666666598</v>
      </c>
      <c r="L861">
        <v>1</v>
      </c>
      <c r="M861">
        <v>0.98151798915722033</v>
      </c>
      <c r="N861" s="17" t="s">
        <v>1335</v>
      </c>
    </row>
    <row r="862" spans="1:14" x14ac:dyDescent="0.3">
      <c r="A862">
        <v>14810</v>
      </c>
      <c r="B862">
        <v>1987</v>
      </c>
      <c r="C862" t="s">
        <v>122</v>
      </c>
      <c r="D862">
        <v>49</v>
      </c>
      <c r="E862" s="13">
        <v>82.3</v>
      </c>
      <c r="F862" s="14">
        <v>1.52</v>
      </c>
      <c r="G862" s="12">
        <v>80.78</v>
      </c>
      <c r="H862" s="12">
        <v>80.78</v>
      </c>
      <c r="I862">
        <v>1</v>
      </c>
      <c r="J862">
        <v>1.8469015795868772E-2</v>
      </c>
      <c r="K862">
        <v>54.14473684210526</v>
      </c>
      <c r="L862">
        <v>1</v>
      </c>
      <c r="M862">
        <v>0.98153098420413132</v>
      </c>
      <c r="N862" s="17" t="s">
        <v>1335</v>
      </c>
    </row>
    <row r="863" spans="1:14" x14ac:dyDescent="0.3">
      <c r="A863">
        <v>15465</v>
      </c>
      <c r="B863">
        <v>1988</v>
      </c>
      <c r="C863" t="s">
        <v>122</v>
      </c>
      <c r="D863">
        <v>49</v>
      </c>
      <c r="E863" s="13">
        <v>82.91</v>
      </c>
      <c r="F863" s="14">
        <v>1.52</v>
      </c>
      <c r="G863" s="12">
        <v>81.39</v>
      </c>
      <c r="H863" s="12">
        <v>81.39</v>
      </c>
      <c r="I863">
        <v>1</v>
      </c>
      <c r="J863">
        <v>1.83331323121457E-2</v>
      </c>
      <c r="K863">
        <v>54.546052631578945</v>
      </c>
      <c r="L863">
        <v>1</v>
      </c>
      <c r="M863">
        <v>0.98166686768785438</v>
      </c>
      <c r="N863" s="17" t="s">
        <v>1335</v>
      </c>
    </row>
    <row r="864" spans="1:14" x14ac:dyDescent="0.3">
      <c r="A864">
        <v>17433</v>
      </c>
      <c r="B864">
        <v>1991</v>
      </c>
      <c r="C864" t="s">
        <v>122</v>
      </c>
      <c r="D864">
        <v>49</v>
      </c>
      <c r="E864" s="13">
        <v>86.13</v>
      </c>
      <c r="F864" s="14">
        <v>1.57</v>
      </c>
      <c r="G864" s="12">
        <v>84.56</v>
      </c>
      <c r="H864" s="12">
        <v>84.56</v>
      </c>
      <c r="I864">
        <v>1</v>
      </c>
      <c r="J864">
        <v>1.8228259607569953E-2</v>
      </c>
      <c r="K864">
        <v>54.859872611464965</v>
      </c>
      <c r="L864">
        <v>1</v>
      </c>
      <c r="M864">
        <v>0.98177174039243009</v>
      </c>
      <c r="N864" s="17" t="s">
        <v>1335</v>
      </c>
    </row>
    <row r="865" spans="1:14" x14ac:dyDescent="0.3">
      <c r="A865">
        <v>3866</v>
      </c>
      <c r="B865">
        <v>1970</v>
      </c>
      <c r="C865" t="s">
        <v>388</v>
      </c>
      <c r="D865">
        <v>49</v>
      </c>
      <c r="E865" s="13">
        <v>1.6</v>
      </c>
      <c r="F865" s="14">
        <v>0.8</v>
      </c>
      <c r="G865" s="12">
        <v>0.8</v>
      </c>
      <c r="H865" s="12">
        <v>0.8</v>
      </c>
      <c r="J865">
        <v>0.5</v>
      </c>
      <c r="K865">
        <v>2</v>
      </c>
      <c r="L865">
        <v>0</v>
      </c>
      <c r="M865">
        <v>0.5</v>
      </c>
      <c r="N865" s="17" t="s">
        <v>1335</v>
      </c>
    </row>
    <row r="866" spans="1:14" x14ac:dyDescent="0.3">
      <c r="A866">
        <v>4516</v>
      </c>
      <c r="B866">
        <v>1971</v>
      </c>
      <c r="C866" t="s">
        <v>388</v>
      </c>
      <c r="D866">
        <v>49</v>
      </c>
      <c r="E866" s="13">
        <v>1.68</v>
      </c>
      <c r="F866" s="14">
        <v>0.84</v>
      </c>
      <c r="G866" s="12">
        <v>0.84</v>
      </c>
      <c r="H866" s="12">
        <v>0.84</v>
      </c>
      <c r="J866">
        <v>0.5</v>
      </c>
      <c r="K866">
        <v>2</v>
      </c>
      <c r="L866">
        <v>0</v>
      </c>
      <c r="M866">
        <v>0.5</v>
      </c>
      <c r="N866" s="17" t="s">
        <v>1335</v>
      </c>
    </row>
    <row r="867" spans="1:14" x14ac:dyDescent="0.3">
      <c r="A867">
        <v>5816</v>
      </c>
      <c r="B867">
        <v>1973</v>
      </c>
      <c r="C867" t="s">
        <v>388</v>
      </c>
      <c r="D867">
        <v>49</v>
      </c>
      <c r="E867" s="13">
        <v>1.94</v>
      </c>
      <c r="F867" s="14">
        <v>0.97</v>
      </c>
      <c r="G867" s="12">
        <v>0.97</v>
      </c>
      <c r="H867" s="12">
        <v>0.97</v>
      </c>
      <c r="J867">
        <v>0.5</v>
      </c>
      <c r="K867">
        <v>2</v>
      </c>
      <c r="L867">
        <v>0</v>
      </c>
      <c r="M867">
        <v>0.5</v>
      </c>
      <c r="N867" s="17" t="s">
        <v>1335</v>
      </c>
    </row>
    <row r="868" spans="1:14" x14ac:dyDescent="0.3">
      <c r="A868">
        <v>6466</v>
      </c>
      <c r="B868">
        <v>1974</v>
      </c>
      <c r="C868" t="s">
        <v>388</v>
      </c>
      <c r="D868">
        <v>49</v>
      </c>
      <c r="E868" s="13">
        <v>4.26</v>
      </c>
      <c r="F868" s="14">
        <v>2.13</v>
      </c>
      <c r="G868" s="12">
        <v>2.13</v>
      </c>
      <c r="H868" s="12">
        <v>2.13</v>
      </c>
      <c r="J868">
        <v>0.5</v>
      </c>
      <c r="K868">
        <v>2</v>
      </c>
      <c r="L868">
        <v>0</v>
      </c>
      <c r="M868">
        <v>0.5</v>
      </c>
      <c r="N868" s="17" t="s">
        <v>1335</v>
      </c>
    </row>
    <row r="869" spans="1:14" x14ac:dyDescent="0.3">
      <c r="A869">
        <v>7116</v>
      </c>
      <c r="B869">
        <v>1975</v>
      </c>
      <c r="C869" t="s">
        <v>388</v>
      </c>
      <c r="D869">
        <v>49</v>
      </c>
      <c r="E869" s="13">
        <v>4.8600000000000003</v>
      </c>
      <c r="F869" s="14">
        <v>2.4300000000000002</v>
      </c>
      <c r="G869" s="12">
        <v>2.4300000000000002</v>
      </c>
      <c r="H869" s="12">
        <v>2.4300000000000002</v>
      </c>
      <c r="J869">
        <v>0.5</v>
      </c>
      <c r="K869">
        <v>2</v>
      </c>
      <c r="L869">
        <v>0</v>
      </c>
      <c r="M869">
        <v>0.5</v>
      </c>
      <c r="N869" s="17" t="s">
        <v>1335</v>
      </c>
    </row>
    <row r="870" spans="1:14" x14ac:dyDescent="0.3">
      <c r="A870">
        <v>7766</v>
      </c>
      <c r="B870">
        <v>1976</v>
      </c>
      <c r="C870" t="s">
        <v>388</v>
      </c>
      <c r="D870">
        <v>49</v>
      </c>
      <c r="E870" s="13">
        <v>5.0999999999999996</v>
      </c>
      <c r="F870" s="14">
        <v>2.5499999999999998</v>
      </c>
      <c r="G870" s="12">
        <v>2.5499999999999998</v>
      </c>
      <c r="H870" s="12">
        <v>2.5499999999999998</v>
      </c>
      <c r="J870">
        <v>0.5</v>
      </c>
      <c r="K870">
        <v>2</v>
      </c>
      <c r="L870">
        <v>0</v>
      </c>
      <c r="M870">
        <v>0.5</v>
      </c>
      <c r="N870" s="17" t="s">
        <v>1335</v>
      </c>
    </row>
    <row r="871" spans="1:14" x14ac:dyDescent="0.3">
      <c r="A871">
        <v>8416</v>
      </c>
      <c r="B871">
        <v>1977</v>
      </c>
      <c r="C871" t="s">
        <v>388</v>
      </c>
      <c r="D871">
        <v>49</v>
      </c>
      <c r="E871" s="13">
        <v>5.6</v>
      </c>
      <c r="F871" s="14">
        <v>2.8</v>
      </c>
      <c r="G871" s="12">
        <v>2.8</v>
      </c>
      <c r="H871" s="12">
        <v>2.8</v>
      </c>
      <c r="J871">
        <v>0.5</v>
      </c>
      <c r="K871">
        <v>2</v>
      </c>
      <c r="L871">
        <v>0</v>
      </c>
      <c r="M871">
        <v>0.5</v>
      </c>
      <c r="N871" s="17" t="s">
        <v>1335</v>
      </c>
    </row>
    <row r="872" spans="1:14" x14ac:dyDescent="0.3">
      <c r="A872">
        <v>22154</v>
      </c>
      <c r="B872">
        <v>1998</v>
      </c>
      <c r="C872" t="s">
        <v>388</v>
      </c>
      <c r="D872">
        <v>49</v>
      </c>
      <c r="E872" s="13">
        <v>5.86</v>
      </c>
      <c r="F872" s="14">
        <v>2.93</v>
      </c>
      <c r="G872" s="12">
        <v>2.93</v>
      </c>
      <c r="H872" s="12">
        <v>2.93</v>
      </c>
      <c r="J872">
        <v>0.5</v>
      </c>
      <c r="K872">
        <v>2</v>
      </c>
      <c r="L872">
        <v>0</v>
      </c>
      <c r="M872">
        <v>0.5</v>
      </c>
      <c r="N872" s="17" t="s">
        <v>1335</v>
      </c>
    </row>
    <row r="873" spans="1:14" x14ac:dyDescent="0.3">
      <c r="A873">
        <v>9066</v>
      </c>
      <c r="B873">
        <v>1978</v>
      </c>
      <c r="C873" t="s">
        <v>388</v>
      </c>
      <c r="D873">
        <v>49</v>
      </c>
      <c r="E873" s="13">
        <v>6.48</v>
      </c>
      <c r="F873" s="14">
        <v>3.24</v>
      </c>
      <c r="G873" s="12">
        <v>3.24</v>
      </c>
      <c r="H873" s="12">
        <v>3.24</v>
      </c>
      <c r="J873">
        <v>0.5</v>
      </c>
      <c r="K873">
        <v>2</v>
      </c>
      <c r="L873">
        <v>0</v>
      </c>
      <c r="M873">
        <v>0.5</v>
      </c>
      <c r="N873" s="17" t="s">
        <v>1335</v>
      </c>
    </row>
    <row r="874" spans="1:14" x14ac:dyDescent="0.3">
      <c r="A874">
        <v>14296</v>
      </c>
      <c r="B874">
        <v>1986</v>
      </c>
      <c r="C874" t="s">
        <v>388</v>
      </c>
      <c r="D874">
        <v>49</v>
      </c>
      <c r="E874" s="13">
        <v>6.82</v>
      </c>
      <c r="F874" s="14">
        <v>3.41</v>
      </c>
      <c r="G874" s="12">
        <v>3.41</v>
      </c>
      <c r="H874" s="12">
        <v>3.41</v>
      </c>
      <c r="J874">
        <v>0.5</v>
      </c>
      <c r="K874">
        <v>2</v>
      </c>
      <c r="L874">
        <v>0</v>
      </c>
      <c r="M874">
        <v>0.5</v>
      </c>
      <c r="N874" s="17" t="s">
        <v>1335</v>
      </c>
    </row>
    <row r="875" spans="1:14" x14ac:dyDescent="0.3">
      <c r="A875">
        <v>15606</v>
      </c>
      <c r="B875">
        <v>1988</v>
      </c>
      <c r="C875" t="s">
        <v>388</v>
      </c>
      <c r="D875">
        <v>49</v>
      </c>
      <c r="E875" s="13">
        <v>6.88</v>
      </c>
      <c r="F875" s="14">
        <v>3.44</v>
      </c>
      <c r="G875" s="12">
        <v>3.44</v>
      </c>
      <c r="H875" s="12">
        <v>3.44</v>
      </c>
      <c r="J875">
        <v>0.5</v>
      </c>
      <c r="K875">
        <v>2</v>
      </c>
      <c r="L875">
        <v>0</v>
      </c>
      <c r="M875">
        <v>0.5</v>
      </c>
      <c r="N875" s="17" t="s">
        <v>1335</v>
      </c>
    </row>
    <row r="876" spans="1:14" x14ac:dyDescent="0.3">
      <c r="A876">
        <v>19538</v>
      </c>
      <c r="B876">
        <v>1994</v>
      </c>
      <c r="C876" t="s">
        <v>388</v>
      </c>
      <c r="D876">
        <v>49</v>
      </c>
      <c r="E876" s="13">
        <v>7.3</v>
      </c>
      <c r="F876" s="14">
        <v>3.65</v>
      </c>
      <c r="G876" s="12">
        <v>3.65</v>
      </c>
      <c r="H876" s="12">
        <v>3.65</v>
      </c>
      <c r="J876">
        <v>0.5</v>
      </c>
      <c r="K876">
        <v>2</v>
      </c>
      <c r="L876">
        <v>0</v>
      </c>
      <c r="M876">
        <v>0.5</v>
      </c>
      <c r="N876" s="17" t="s">
        <v>1335</v>
      </c>
    </row>
    <row r="877" spans="1:14" x14ac:dyDescent="0.3">
      <c r="A877">
        <v>9716</v>
      </c>
      <c r="B877">
        <v>1979</v>
      </c>
      <c r="C877" t="s">
        <v>388</v>
      </c>
      <c r="D877">
        <v>49</v>
      </c>
      <c r="E877" s="13">
        <v>7.32</v>
      </c>
      <c r="F877" s="14">
        <v>3.66</v>
      </c>
      <c r="G877" s="12">
        <v>3.66</v>
      </c>
      <c r="H877" s="12">
        <v>3.66</v>
      </c>
      <c r="J877">
        <v>0.5</v>
      </c>
      <c r="K877">
        <v>2</v>
      </c>
      <c r="L877">
        <v>0</v>
      </c>
      <c r="M877">
        <v>0.5</v>
      </c>
      <c r="N877" s="17" t="s">
        <v>1335</v>
      </c>
    </row>
    <row r="878" spans="1:14" x14ac:dyDescent="0.3">
      <c r="A878">
        <v>18885</v>
      </c>
      <c r="B878">
        <v>1993</v>
      </c>
      <c r="C878" t="s">
        <v>388</v>
      </c>
      <c r="D878">
        <v>49</v>
      </c>
      <c r="E878" s="13">
        <v>7.7</v>
      </c>
      <c r="F878" s="14">
        <v>3.85</v>
      </c>
      <c r="G878" s="12">
        <v>3.85</v>
      </c>
      <c r="H878" s="12">
        <v>3.85</v>
      </c>
      <c r="J878">
        <v>0.5</v>
      </c>
      <c r="K878">
        <v>2</v>
      </c>
      <c r="L878">
        <v>0</v>
      </c>
      <c r="M878">
        <v>0.5</v>
      </c>
      <c r="N878" s="17" t="s">
        <v>1335</v>
      </c>
    </row>
    <row r="879" spans="1:14" x14ac:dyDescent="0.3">
      <c r="A879">
        <v>20191</v>
      </c>
      <c r="B879">
        <v>1995</v>
      </c>
      <c r="C879" t="s">
        <v>388</v>
      </c>
      <c r="D879">
        <v>49</v>
      </c>
      <c r="E879" s="13">
        <v>8.08</v>
      </c>
      <c r="F879" s="14">
        <v>4.04</v>
      </c>
      <c r="G879" s="12">
        <v>4.04</v>
      </c>
      <c r="H879" s="12">
        <v>4.04</v>
      </c>
      <c r="J879">
        <v>0.5</v>
      </c>
      <c r="K879">
        <v>2</v>
      </c>
      <c r="L879">
        <v>0</v>
      </c>
      <c r="M879">
        <v>0.5</v>
      </c>
      <c r="N879" s="17" t="s">
        <v>1335</v>
      </c>
    </row>
    <row r="880" spans="1:14" x14ac:dyDescent="0.3">
      <c r="A880">
        <v>22811</v>
      </c>
      <c r="B880">
        <v>1999</v>
      </c>
      <c r="C880" t="s">
        <v>388</v>
      </c>
      <c r="D880">
        <v>49</v>
      </c>
      <c r="E880" s="13">
        <v>8.1999999999999993</v>
      </c>
      <c r="F880" s="14">
        <v>4.0999999999999996</v>
      </c>
      <c r="G880" s="12">
        <v>4.0999999999999996</v>
      </c>
      <c r="H880" s="12">
        <v>4.0999999999999996</v>
      </c>
      <c r="J880">
        <v>0.5</v>
      </c>
      <c r="K880">
        <v>2</v>
      </c>
      <c r="L880">
        <v>0</v>
      </c>
      <c r="M880">
        <v>0.5</v>
      </c>
      <c r="N880" s="17" t="s">
        <v>1335</v>
      </c>
    </row>
    <row r="881" spans="1:14" x14ac:dyDescent="0.3">
      <c r="A881">
        <v>14951</v>
      </c>
      <c r="B881">
        <v>1987</v>
      </c>
      <c r="C881" t="s">
        <v>388</v>
      </c>
      <c r="D881">
        <v>49</v>
      </c>
      <c r="E881" s="13">
        <v>8.4</v>
      </c>
      <c r="F881" s="14">
        <v>4.2</v>
      </c>
      <c r="G881" s="12">
        <v>4.2</v>
      </c>
      <c r="H881" s="12">
        <v>4.2</v>
      </c>
      <c r="J881">
        <v>0.5</v>
      </c>
      <c r="K881">
        <v>2</v>
      </c>
      <c r="L881">
        <v>0</v>
      </c>
      <c r="M881">
        <v>0.5</v>
      </c>
      <c r="N881" s="17" t="s">
        <v>1335</v>
      </c>
    </row>
    <row r="882" spans="1:14" x14ac:dyDescent="0.3">
      <c r="A882">
        <v>16261</v>
      </c>
      <c r="B882">
        <v>1989</v>
      </c>
      <c r="C882" t="s">
        <v>388</v>
      </c>
      <c r="D882">
        <v>49</v>
      </c>
      <c r="E882" s="13">
        <v>8.42</v>
      </c>
      <c r="F882" s="14">
        <v>4.21</v>
      </c>
      <c r="G882" s="12">
        <v>4.21</v>
      </c>
      <c r="H882" s="12">
        <v>4.21</v>
      </c>
      <c r="J882">
        <v>0.5</v>
      </c>
      <c r="K882">
        <v>2</v>
      </c>
      <c r="L882">
        <v>0</v>
      </c>
      <c r="M882">
        <v>0.5</v>
      </c>
      <c r="N882" s="17" t="s">
        <v>1335</v>
      </c>
    </row>
    <row r="883" spans="1:14" x14ac:dyDescent="0.3">
      <c r="A883">
        <v>18232</v>
      </c>
      <c r="B883">
        <v>1992</v>
      </c>
      <c r="C883" t="s">
        <v>388</v>
      </c>
      <c r="D883">
        <v>49</v>
      </c>
      <c r="E883" s="13">
        <v>8.64</v>
      </c>
      <c r="F883" s="14">
        <v>4.32</v>
      </c>
      <c r="G883" s="12">
        <v>4.32</v>
      </c>
      <c r="H883" s="12">
        <v>4.32</v>
      </c>
      <c r="J883">
        <v>0.5</v>
      </c>
      <c r="K883">
        <v>2</v>
      </c>
      <c r="L883">
        <v>0</v>
      </c>
      <c r="M883">
        <v>0.5</v>
      </c>
      <c r="N883" s="17" t="s">
        <v>1335</v>
      </c>
    </row>
    <row r="884" spans="1:14" x14ac:dyDescent="0.3">
      <c r="A884">
        <v>21497</v>
      </c>
      <c r="B884">
        <v>1997</v>
      </c>
      <c r="C884" t="s">
        <v>388</v>
      </c>
      <c r="D884">
        <v>49</v>
      </c>
      <c r="E884" s="13">
        <v>8.92</v>
      </c>
      <c r="F884" s="14">
        <v>4.46</v>
      </c>
      <c r="G884" s="12">
        <v>4.46</v>
      </c>
      <c r="H884" s="12">
        <v>4.46</v>
      </c>
      <c r="J884">
        <v>0.5</v>
      </c>
      <c r="K884">
        <v>2</v>
      </c>
      <c r="L884">
        <v>0</v>
      </c>
      <c r="M884">
        <v>0.5</v>
      </c>
      <c r="N884" s="17" t="s">
        <v>1335</v>
      </c>
    </row>
    <row r="885" spans="1:14" x14ac:dyDescent="0.3">
      <c r="A885">
        <v>17575</v>
      </c>
      <c r="B885">
        <v>1991</v>
      </c>
      <c r="C885" t="s">
        <v>388</v>
      </c>
      <c r="D885">
        <v>49</v>
      </c>
      <c r="E885" s="13">
        <v>8.94</v>
      </c>
      <c r="F885" s="14">
        <v>4.47</v>
      </c>
      <c r="G885" s="12">
        <v>4.47</v>
      </c>
      <c r="H885" s="12">
        <v>4.47</v>
      </c>
      <c r="J885">
        <v>0.5</v>
      </c>
      <c r="K885">
        <v>2</v>
      </c>
      <c r="L885">
        <v>0</v>
      </c>
      <c r="M885">
        <v>0.5</v>
      </c>
      <c r="N885" s="17" t="s">
        <v>1335</v>
      </c>
    </row>
    <row r="886" spans="1:14" x14ac:dyDescent="0.3">
      <c r="A886">
        <v>20844</v>
      </c>
      <c r="B886">
        <v>1996</v>
      </c>
      <c r="C886" t="s">
        <v>388</v>
      </c>
      <c r="D886">
        <v>49</v>
      </c>
      <c r="E886" s="13">
        <v>9.6999999999999993</v>
      </c>
      <c r="F886" s="14">
        <v>4.8499999999999996</v>
      </c>
      <c r="G886" s="12">
        <v>4.8499999999999996</v>
      </c>
      <c r="H886" s="12">
        <v>4.8499999999999996</v>
      </c>
      <c r="J886">
        <v>0.5</v>
      </c>
      <c r="K886">
        <v>2</v>
      </c>
      <c r="L886">
        <v>0</v>
      </c>
      <c r="M886">
        <v>0.5</v>
      </c>
      <c r="N886" s="17" t="s">
        <v>1335</v>
      </c>
    </row>
    <row r="887" spans="1:14" x14ac:dyDescent="0.3">
      <c r="A887">
        <v>16918</v>
      </c>
      <c r="B887">
        <v>1990</v>
      </c>
      <c r="C887" t="s">
        <v>388</v>
      </c>
      <c r="D887">
        <v>49</v>
      </c>
      <c r="E887" s="13">
        <v>10.42</v>
      </c>
      <c r="F887" s="14">
        <v>5.21</v>
      </c>
      <c r="G887" s="12">
        <v>5.21</v>
      </c>
      <c r="H887" s="12">
        <v>5.21</v>
      </c>
      <c r="J887">
        <v>0.5</v>
      </c>
      <c r="K887">
        <v>2</v>
      </c>
      <c r="L887">
        <v>0</v>
      </c>
      <c r="M887">
        <v>0.5</v>
      </c>
      <c r="N887" s="17" t="s">
        <v>1335</v>
      </c>
    </row>
    <row r="888" spans="1:14" x14ac:dyDescent="0.3">
      <c r="A888">
        <v>24125</v>
      </c>
      <c r="B888">
        <v>2001</v>
      </c>
      <c r="C888" t="s">
        <v>388</v>
      </c>
      <c r="D888">
        <v>49</v>
      </c>
      <c r="E888" s="13">
        <v>10.76</v>
      </c>
      <c r="F888" s="14">
        <v>5.38</v>
      </c>
      <c r="G888" s="12">
        <v>5.38</v>
      </c>
      <c r="H888" s="12">
        <v>5.38</v>
      </c>
      <c r="J888">
        <v>0.5</v>
      </c>
      <c r="K888">
        <v>2</v>
      </c>
      <c r="L888">
        <v>0</v>
      </c>
      <c r="M888">
        <v>0.5</v>
      </c>
      <c r="N888" s="17" t="s">
        <v>1335</v>
      </c>
    </row>
    <row r="889" spans="1:14" x14ac:dyDescent="0.3">
      <c r="A889">
        <v>24782</v>
      </c>
      <c r="B889">
        <v>2002</v>
      </c>
      <c r="C889" t="s">
        <v>388</v>
      </c>
      <c r="D889">
        <v>49</v>
      </c>
      <c r="E889" s="13">
        <v>11.3</v>
      </c>
      <c r="F889" s="14">
        <v>5.65</v>
      </c>
      <c r="G889" s="12">
        <v>5.65</v>
      </c>
      <c r="H889" s="12">
        <v>5.65</v>
      </c>
      <c r="J889">
        <v>0.5</v>
      </c>
      <c r="K889">
        <v>2</v>
      </c>
      <c r="L889">
        <v>0</v>
      </c>
      <c r="M889">
        <v>0.5</v>
      </c>
      <c r="N889" s="17" t="s">
        <v>1335</v>
      </c>
    </row>
    <row r="890" spans="1:14" x14ac:dyDescent="0.3">
      <c r="A890">
        <v>13641</v>
      </c>
      <c r="B890">
        <v>1985</v>
      </c>
      <c r="C890" t="s">
        <v>388</v>
      </c>
      <c r="D890">
        <v>49</v>
      </c>
      <c r="E890" s="13">
        <v>12.54</v>
      </c>
      <c r="F890" s="14">
        <v>6.27</v>
      </c>
      <c r="G890" s="12">
        <v>6.27</v>
      </c>
      <c r="H890" s="12">
        <v>6.27</v>
      </c>
      <c r="J890">
        <v>0.5</v>
      </c>
      <c r="K890">
        <v>2</v>
      </c>
      <c r="L890">
        <v>0</v>
      </c>
      <c r="M890">
        <v>0.5</v>
      </c>
      <c r="N890" s="17" t="s">
        <v>1335</v>
      </c>
    </row>
    <row r="891" spans="1:14" x14ac:dyDescent="0.3">
      <c r="A891">
        <v>23468</v>
      </c>
      <c r="B891">
        <v>2000</v>
      </c>
      <c r="C891" t="s">
        <v>388</v>
      </c>
      <c r="D891">
        <v>49</v>
      </c>
      <c r="E891" s="13">
        <v>13.24</v>
      </c>
      <c r="F891" s="14">
        <v>6.62</v>
      </c>
      <c r="G891" s="12">
        <v>6.62</v>
      </c>
      <c r="H891" s="12">
        <v>6.62</v>
      </c>
      <c r="J891">
        <v>0.5</v>
      </c>
      <c r="K891">
        <v>2</v>
      </c>
      <c r="L891">
        <v>0</v>
      </c>
      <c r="M891">
        <v>0.5</v>
      </c>
      <c r="N891" s="17" t="s">
        <v>1335</v>
      </c>
    </row>
    <row r="892" spans="1:14" x14ac:dyDescent="0.3">
      <c r="A892">
        <v>10366</v>
      </c>
      <c r="B892">
        <v>1980</v>
      </c>
      <c r="C892" t="s">
        <v>388</v>
      </c>
      <c r="D892">
        <v>49</v>
      </c>
      <c r="E892" s="13">
        <v>13.36</v>
      </c>
      <c r="F892" s="14">
        <v>6.68</v>
      </c>
      <c r="G892" s="12">
        <v>6.68</v>
      </c>
      <c r="H892" s="12">
        <v>6.68</v>
      </c>
      <c r="J892">
        <v>0.5</v>
      </c>
      <c r="K892">
        <v>2</v>
      </c>
      <c r="L892">
        <v>0</v>
      </c>
      <c r="M892">
        <v>0.5</v>
      </c>
      <c r="N892" s="17" t="s">
        <v>1335</v>
      </c>
    </row>
    <row r="893" spans="1:14" x14ac:dyDescent="0.3">
      <c r="A893">
        <v>25439</v>
      </c>
      <c r="B893">
        <v>2003</v>
      </c>
      <c r="C893" t="s">
        <v>388</v>
      </c>
      <c r="D893">
        <v>49</v>
      </c>
      <c r="E893" s="13">
        <v>13.38</v>
      </c>
      <c r="F893" s="14">
        <v>6.69</v>
      </c>
      <c r="G893" s="12">
        <v>6.69</v>
      </c>
      <c r="H893" s="12">
        <v>6.69</v>
      </c>
      <c r="J893">
        <v>0.5</v>
      </c>
      <c r="K893">
        <v>2</v>
      </c>
      <c r="L893">
        <v>0</v>
      </c>
      <c r="M893">
        <v>0.5</v>
      </c>
      <c r="N893" s="17" t="s">
        <v>1335</v>
      </c>
    </row>
    <row r="894" spans="1:14" x14ac:dyDescent="0.3">
      <c r="A894">
        <v>12986</v>
      </c>
      <c r="B894">
        <v>1984</v>
      </c>
      <c r="C894" t="s">
        <v>388</v>
      </c>
      <c r="D894">
        <v>49</v>
      </c>
      <c r="E894" s="13">
        <v>13.42</v>
      </c>
      <c r="F894" s="14">
        <v>6.71</v>
      </c>
      <c r="G894" s="12">
        <v>6.71</v>
      </c>
      <c r="H894" s="12">
        <v>6.71</v>
      </c>
      <c r="J894">
        <v>0.5</v>
      </c>
      <c r="K894">
        <v>2</v>
      </c>
      <c r="L894">
        <v>0</v>
      </c>
      <c r="M894">
        <v>0.5</v>
      </c>
      <c r="N894" s="17" t="s">
        <v>1335</v>
      </c>
    </row>
    <row r="895" spans="1:14" x14ac:dyDescent="0.3">
      <c r="A895">
        <v>12331</v>
      </c>
      <c r="B895">
        <v>1983</v>
      </c>
      <c r="C895" t="s">
        <v>388</v>
      </c>
      <c r="D895">
        <v>49</v>
      </c>
      <c r="E895" s="13">
        <v>13.6</v>
      </c>
      <c r="F895" s="14">
        <v>6.8</v>
      </c>
      <c r="G895" s="12">
        <v>6.8</v>
      </c>
      <c r="H895" s="12">
        <v>6.8</v>
      </c>
      <c r="J895">
        <v>0.5</v>
      </c>
      <c r="K895">
        <v>2</v>
      </c>
      <c r="L895">
        <v>0</v>
      </c>
      <c r="M895">
        <v>0.5</v>
      </c>
      <c r="N895" s="17" t="s">
        <v>1335</v>
      </c>
    </row>
    <row r="896" spans="1:14" x14ac:dyDescent="0.3">
      <c r="A896">
        <v>11676</v>
      </c>
      <c r="B896">
        <v>1982</v>
      </c>
      <c r="C896" t="s">
        <v>388</v>
      </c>
      <c r="D896">
        <v>49</v>
      </c>
      <c r="E896" s="13">
        <v>14.52</v>
      </c>
      <c r="F896" s="14">
        <v>7.26</v>
      </c>
      <c r="G896" s="12">
        <v>7.26</v>
      </c>
      <c r="H896" s="12">
        <v>7.26</v>
      </c>
      <c r="J896">
        <v>0.5</v>
      </c>
      <c r="K896">
        <v>2</v>
      </c>
      <c r="L896">
        <v>0</v>
      </c>
      <c r="M896">
        <v>0.5</v>
      </c>
      <c r="N896" s="17" t="s">
        <v>1335</v>
      </c>
    </row>
    <row r="897" spans="1:14" x14ac:dyDescent="0.3">
      <c r="A897">
        <v>11021</v>
      </c>
      <c r="B897">
        <v>1981</v>
      </c>
      <c r="C897" t="s">
        <v>388</v>
      </c>
      <c r="D897">
        <v>49</v>
      </c>
      <c r="E897" s="13">
        <v>16.52</v>
      </c>
      <c r="F897" s="14">
        <v>8.26</v>
      </c>
      <c r="G897" s="12">
        <v>8.26</v>
      </c>
      <c r="H897" s="12">
        <v>8.26</v>
      </c>
      <c r="J897">
        <v>0.5</v>
      </c>
      <c r="K897">
        <v>2</v>
      </c>
      <c r="L897">
        <v>0</v>
      </c>
      <c r="M897">
        <v>0.5</v>
      </c>
      <c r="N897" s="17" t="s">
        <v>1335</v>
      </c>
    </row>
    <row r="898" spans="1:14" x14ac:dyDescent="0.3">
      <c r="A898">
        <v>26096</v>
      </c>
      <c r="B898">
        <v>2004</v>
      </c>
      <c r="C898" t="s">
        <v>388</v>
      </c>
      <c r="D898">
        <v>49</v>
      </c>
      <c r="E898" s="13">
        <v>17.34</v>
      </c>
      <c r="F898" s="14">
        <v>8.67</v>
      </c>
      <c r="G898" s="12">
        <v>8.67</v>
      </c>
      <c r="H898" s="12">
        <v>8.67</v>
      </c>
      <c r="J898">
        <v>0.5</v>
      </c>
      <c r="K898">
        <v>2</v>
      </c>
      <c r="L898">
        <v>0</v>
      </c>
      <c r="M898">
        <v>0.5</v>
      </c>
      <c r="N898" s="17" t="s">
        <v>1335</v>
      </c>
    </row>
    <row r="899" spans="1:14" x14ac:dyDescent="0.3">
      <c r="A899">
        <v>34344</v>
      </c>
      <c r="B899">
        <v>2016</v>
      </c>
      <c r="C899" t="s">
        <v>388</v>
      </c>
      <c r="D899">
        <v>49</v>
      </c>
      <c r="E899" s="13">
        <v>19.059999999999999</v>
      </c>
      <c r="F899" s="14">
        <v>9.5299999999999994</v>
      </c>
      <c r="G899" s="12">
        <v>9.5299999999999994</v>
      </c>
      <c r="H899" s="12">
        <v>9.5299999999999994</v>
      </c>
      <c r="J899">
        <v>0.5</v>
      </c>
      <c r="K899">
        <v>2</v>
      </c>
      <c r="L899">
        <v>0</v>
      </c>
      <c r="M899">
        <v>0.5</v>
      </c>
      <c r="N899" s="17" t="s">
        <v>1335</v>
      </c>
    </row>
    <row r="900" spans="1:14" x14ac:dyDescent="0.3">
      <c r="A900">
        <v>33629</v>
      </c>
      <c r="B900">
        <v>2015</v>
      </c>
      <c r="C900" t="s">
        <v>388</v>
      </c>
      <c r="D900">
        <v>49</v>
      </c>
      <c r="E900" s="13">
        <v>22.68</v>
      </c>
      <c r="F900" s="14">
        <v>11.34</v>
      </c>
      <c r="G900" s="12">
        <v>11.34</v>
      </c>
      <c r="H900" s="12">
        <v>11.34</v>
      </c>
      <c r="J900">
        <v>0.5</v>
      </c>
      <c r="K900">
        <v>2</v>
      </c>
      <c r="L900">
        <v>0</v>
      </c>
      <c r="M900">
        <v>0.5</v>
      </c>
      <c r="N900" s="17" t="s">
        <v>1335</v>
      </c>
    </row>
    <row r="901" spans="1:14" x14ac:dyDescent="0.3">
      <c r="A901">
        <v>26753</v>
      </c>
      <c r="B901">
        <v>2005</v>
      </c>
      <c r="C901" t="s">
        <v>388</v>
      </c>
      <c r="D901">
        <v>49</v>
      </c>
      <c r="E901" s="13">
        <v>23.56</v>
      </c>
      <c r="F901" s="14">
        <v>11.78</v>
      </c>
      <c r="G901" s="12">
        <v>11.78</v>
      </c>
      <c r="H901" s="12">
        <v>11.78</v>
      </c>
      <c r="J901">
        <v>0.5</v>
      </c>
      <c r="K901">
        <v>2</v>
      </c>
      <c r="L901">
        <v>0</v>
      </c>
      <c r="M901">
        <v>0.5</v>
      </c>
      <c r="N901" s="17" t="s">
        <v>1335</v>
      </c>
    </row>
    <row r="902" spans="1:14" x14ac:dyDescent="0.3">
      <c r="A902">
        <v>35059</v>
      </c>
      <c r="B902">
        <v>2017</v>
      </c>
      <c r="C902" t="s">
        <v>388</v>
      </c>
      <c r="D902">
        <v>49</v>
      </c>
      <c r="E902" s="13">
        <v>23.76</v>
      </c>
      <c r="F902" s="14">
        <v>11.88</v>
      </c>
      <c r="G902" s="12">
        <v>11.88</v>
      </c>
      <c r="H902" s="12">
        <v>11.88</v>
      </c>
      <c r="J902">
        <v>0.5</v>
      </c>
      <c r="K902">
        <v>2</v>
      </c>
      <c r="L902">
        <v>0</v>
      </c>
      <c r="M902">
        <v>0.5</v>
      </c>
      <c r="N902" s="17" t="s">
        <v>1335</v>
      </c>
    </row>
    <row r="903" spans="1:14" x14ac:dyDescent="0.3">
      <c r="A903">
        <v>29381</v>
      </c>
      <c r="B903">
        <v>2009</v>
      </c>
      <c r="C903" t="s">
        <v>388</v>
      </c>
      <c r="D903">
        <v>49</v>
      </c>
      <c r="E903" s="13">
        <v>27.8</v>
      </c>
      <c r="F903" s="14">
        <v>13.9</v>
      </c>
      <c r="G903" s="12">
        <v>13.9</v>
      </c>
      <c r="H903" s="12">
        <v>13.9</v>
      </c>
      <c r="J903">
        <v>0.5</v>
      </c>
      <c r="K903">
        <v>2</v>
      </c>
      <c r="L903">
        <v>0</v>
      </c>
      <c r="M903">
        <v>0.5</v>
      </c>
      <c r="N903" s="17" t="s">
        <v>1335</v>
      </c>
    </row>
    <row r="904" spans="1:14" x14ac:dyDescent="0.3">
      <c r="A904">
        <v>36489</v>
      </c>
      <c r="B904">
        <v>2019</v>
      </c>
      <c r="C904" t="s">
        <v>388</v>
      </c>
      <c r="D904">
        <v>49</v>
      </c>
      <c r="E904" s="13">
        <v>27.84</v>
      </c>
      <c r="F904" s="14">
        <v>13.92</v>
      </c>
      <c r="G904" s="12">
        <v>13.92</v>
      </c>
      <c r="H904" s="12">
        <v>13.92</v>
      </c>
      <c r="J904">
        <v>0.5</v>
      </c>
      <c r="K904">
        <v>2</v>
      </c>
      <c r="L904">
        <v>0</v>
      </c>
      <c r="M904">
        <v>0.5</v>
      </c>
      <c r="N904" s="17" t="s">
        <v>1335</v>
      </c>
    </row>
    <row r="905" spans="1:14" x14ac:dyDescent="0.3">
      <c r="A905">
        <v>27410</v>
      </c>
      <c r="B905">
        <v>2006</v>
      </c>
      <c r="C905" t="s">
        <v>388</v>
      </c>
      <c r="D905">
        <v>49</v>
      </c>
      <c r="E905" s="13">
        <v>28.24</v>
      </c>
      <c r="F905" s="14">
        <v>14.12</v>
      </c>
      <c r="G905" s="12">
        <v>14.12</v>
      </c>
      <c r="H905" s="12">
        <v>14.12</v>
      </c>
      <c r="J905">
        <v>0.5</v>
      </c>
      <c r="K905">
        <v>2</v>
      </c>
      <c r="L905">
        <v>0</v>
      </c>
      <c r="M905">
        <v>0.5</v>
      </c>
      <c r="N905" s="17" t="s">
        <v>1335</v>
      </c>
    </row>
    <row r="906" spans="1:14" x14ac:dyDescent="0.3">
      <c r="A906">
        <v>35774</v>
      </c>
      <c r="B906">
        <v>2018</v>
      </c>
      <c r="C906" t="s">
        <v>388</v>
      </c>
      <c r="D906">
        <v>49</v>
      </c>
      <c r="E906" s="13">
        <v>30.18</v>
      </c>
      <c r="F906" s="14">
        <v>15.09</v>
      </c>
      <c r="G906" s="12">
        <v>15.09</v>
      </c>
      <c r="H906" s="12">
        <v>15.09</v>
      </c>
      <c r="J906">
        <v>0.5</v>
      </c>
      <c r="K906">
        <v>2</v>
      </c>
      <c r="L906">
        <v>0</v>
      </c>
      <c r="M906">
        <v>0.5</v>
      </c>
      <c r="N906" s="17" t="s">
        <v>1335</v>
      </c>
    </row>
    <row r="907" spans="1:14" x14ac:dyDescent="0.3">
      <c r="A907">
        <v>28067</v>
      </c>
      <c r="B907">
        <v>2007</v>
      </c>
      <c r="C907" t="s">
        <v>388</v>
      </c>
      <c r="D907">
        <v>49</v>
      </c>
      <c r="E907" s="13">
        <v>31.84</v>
      </c>
      <c r="F907" s="14">
        <v>15.92</v>
      </c>
      <c r="G907" s="12">
        <v>15.92</v>
      </c>
      <c r="H907" s="12">
        <v>15.92</v>
      </c>
      <c r="J907">
        <v>0.5</v>
      </c>
      <c r="K907">
        <v>2</v>
      </c>
      <c r="L907">
        <v>0</v>
      </c>
      <c r="M907">
        <v>0.5</v>
      </c>
      <c r="N907" s="17" t="s">
        <v>1335</v>
      </c>
    </row>
    <row r="908" spans="1:14" x14ac:dyDescent="0.3">
      <c r="A908">
        <v>30054</v>
      </c>
      <c r="B908">
        <v>2010</v>
      </c>
      <c r="C908" t="s">
        <v>388</v>
      </c>
      <c r="D908">
        <v>49</v>
      </c>
      <c r="E908" s="13">
        <v>35.94</v>
      </c>
      <c r="F908" s="14">
        <v>17.97</v>
      </c>
      <c r="G908" s="12">
        <v>17.97</v>
      </c>
      <c r="H908" s="12">
        <v>17.97</v>
      </c>
      <c r="J908">
        <v>0.5</v>
      </c>
      <c r="K908">
        <v>2</v>
      </c>
      <c r="L908">
        <v>0</v>
      </c>
      <c r="M908">
        <v>0.5</v>
      </c>
      <c r="N908" s="17" t="s">
        <v>1335</v>
      </c>
    </row>
    <row r="909" spans="1:14" x14ac:dyDescent="0.3">
      <c r="A909">
        <v>32914</v>
      </c>
      <c r="B909">
        <v>2014</v>
      </c>
      <c r="C909" t="s">
        <v>388</v>
      </c>
      <c r="D909">
        <v>49</v>
      </c>
      <c r="E909" s="13">
        <v>43.14</v>
      </c>
      <c r="F909" s="14">
        <v>21.57</v>
      </c>
      <c r="G909" s="12">
        <v>21.57</v>
      </c>
      <c r="H909" s="12">
        <v>21.57</v>
      </c>
      <c r="J909">
        <v>0.5</v>
      </c>
      <c r="K909">
        <v>2</v>
      </c>
      <c r="L909">
        <v>0</v>
      </c>
      <c r="M909">
        <v>0.5</v>
      </c>
      <c r="N909" s="17" t="s">
        <v>1335</v>
      </c>
    </row>
    <row r="910" spans="1:14" x14ac:dyDescent="0.3">
      <c r="A910">
        <v>28724</v>
      </c>
      <c r="B910">
        <v>2008</v>
      </c>
      <c r="C910" t="s">
        <v>388</v>
      </c>
      <c r="D910">
        <v>49</v>
      </c>
      <c r="E910" s="13">
        <v>44.4</v>
      </c>
      <c r="F910" s="14">
        <v>22.2</v>
      </c>
      <c r="G910" s="12">
        <v>22.2</v>
      </c>
      <c r="H910" s="12">
        <v>22.2</v>
      </c>
      <c r="J910">
        <v>0.5</v>
      </c>
      <c r="K910">
        <v>2</v>
      </c>
      <c r="L910">
        <v>0</v>
      </c>
      <c r="M910">
        <v>0.5</v>
      </c>
      <c r="N910" s="17" t="s">
        <v>1335</v>
      </c>
    </row>
    <row r="911" spans="1:14" x14ac:dyDescent="0.3">
      <c r="A911">
        <v>32199</v>
      </c>
      <c r="B911">
        <v>2013</v>
      </c>
      <c r="C911" t="s">
        <v>388</v>
      </c>
      <c r="D911">
        <v>49</v>
      </c>
      <c r="E911" s="13">
        <v>47.1</v>
      </c>
      <c r="F911" s="14">
        <v>23.55</v>
      </c>
      <c r="G911" s="12">
        <v>23.55</v>
      </c>
      <c r="H911" s="12">
        <v>23.55</v>
      </c>
      <c r="J911">
        <v>0.5</v>
      </c>
      <c r="K911">
        <v>2</v>
      </c>
      <c r="L911">
        <v>0</v>
      </c>
      <c r="M911">
        <v>0.5</v>
      </c>
      <c r="N911" s="17" t="s">
        <v>1335</v>
      </c>
    </row>
    <row r="912" spans="1:14" x14ac:dyDescent="0.3">
      <c r="A912">
        <v>31484</v>
      </c>
      <c r="B912">
        <v>2012</v>
      </c>
      <c r="C912" t="s">
        <v>388</v>
      </c>
      <c r="D912">
        <v>49</v>
      </c>
      <c r="E912" s="13">
        <v>47.32</v>
      </c>
      <c r="F912" s="14">
        <v>23.66</v>
      </c>
      <c r="G912" s="12">
        <v>23.66</v>
      </c>
      <c r="H912" s="12">
        <v>23.66</v>
      </c>
      <c r="J912">
        <v>0.5</v>
      </c>
      <c r="K912">
        <v>2</v>
      </c>
      <c r="L912">
        <v>0</v>
      </c>
      <c r="M912">
        <v>0.5</v>
      </c>
      <c r="N912" s="17" t="s">
        <v>1335</v>
      </c>
    </row>
    <row r="913" spans="1:14" x14ac:dyDescent="0.3">
      <c r="A913">
        <v>30769</v>
      </c>
      <c r="B913">
        <v>2011</v>
      </c>
      <c r="C913" t="s">
        <v>388</v>
      </c>
      <c r="D913">
        <v>49</v>
      </c>
      <c r="E913" s="13">
        <v>47.76</v>
      </c>
      <c r="F913" s="14">
        <v>23.88</v>
      </c>
      <c r="G913" s="12">
        <v>23.88</v>
      </c>
      <c r="H913" s="12">
        <v>23.88</v>
      </c>
      <c r="J913">
        <v>0.5</v>
      </c>
      <c r="K913">
        <v>2</v>
      </c>
      <c r="L913">
        <v>0</v>
      </c>
      <c r="M913">
        <v>0.5</v>
      </c>
      <c r="N913" s="17" t="s">
        <v>1335</v>
      </c>
    </row>
    <row r="914" spans="1:14" x14ac:dyDescent="0.3">
      <c r="A914">
        <v>3962</v>
      </c>
      <c r="B914">
        <v>1970</v>
      </c>
      <c r="C914" t="s">
        <v>582</v>
      </c>
      <c r="D914">
        <v>49</v>
      </c>
      <c r="E914" s="13">
        <v>259.08</v>
      </c>
      <c r="F914" s="14">
        <v>5.08</v>
      </c>
      <c r="G914" s="12">
        <v>253.99999999999901</v>
      </c>
      <c r="H914" s="12">
        <v>253.99999999999901</v>
      </c>
      <c r="I914">
        <v>1</v>
      </c>
      <c r="J914">
        <v>1.9607843137254905E-2</v>
      </c>
      <c r="K914">
        <v>50.999999999999993</v>
      </c>
      <c r="L914">
        <v>1</v>
      </c>
      <c r="M914">
        <v>0.98039215686274128</v>
      </c>
      <c r="N914" s="17" t="s">
        <v>1335</v>
      </c>
    </row>
    <row r="915" spans="1:14" x14ac:dyDescent="0.3">
      <c r="A915">
        <v>4612</v>
      </c>
      <c r="B915">
        <v>1971</v>
      </c>
      <c r="C915" t="s">
        <v>582</v>
      </c>
      <c r="D915">
        <v>49</v>
      </c>
      <c r="E915" s="13">
        <v>268.76999999999902</v>
      </c>
      <c r="F915" s="14">
        <v>5.27</v>
      </c>
      <c r="G915" s="12">
        <v>263.49999999999898</v>
      </c>
      <c r="H915" s="12">
        <v>263.49999999999898</v>
      </c>
      <c r="I915">
        <v>1</v>
      </c>
      <c r="J915">
        <v>1.9607843137254971E-2</v>
      </c>
      <c r="K915">
        <v>50.999999999999815</v>
      </c>
      <c r="L915">
        <v>1</v>
      </c>
      <c r="M915">
        <v>0.98039215686274483</v>
      </c>
      <c r="N915" s="17" t="s">
        <v>1335</v>
      </c>
    </row>
    <row r="916" spans="1:14" x14ac:dyDescent="0.3">
      <c r="A916">
        <v>5912</v>
      </c>
      <c r="B916">
        <v>1973</v>
      </c>
      <c r="C916" t="s">
        <v>582</v>
      </c>
      <c r="D916">
        <v>49</v>
      </c>
      <c r="E916" s="13">
        <v>271.82999999999902</v>
      </c>
      <c r="F916" s="14">
        <v>5.33</v>
      </c>
      <c r="G916" s="12">
        <v>266.49999999999898</v>
      </c>
      <c r="H916" s="12">
        <v>266.49999999999898</v>
      </c>
      <c r="I916">
        <v>1</v>
      </c>
      <c r="J916">
        <v>1.9607843137254975E-2</v>
      </c>
      <c r="K916">
        <v>50.999999999999815</v>
      </c>
      <c r="L916">
        <v>1</v>
      </c>
      <c r="M916">
        <v>0.98039215686274483</v>
      </c>
      <c r="N916" s="17" t="s">
        <v>1335</v>
      </c>
    </row>
    <row r="917" spans="1:14" x14ac:dyDescent="0.3">
      <c r="A917">
        <v>5262</v>
      </c>
      <c r="B917">
        <v>1972</v>
      </c>
      <c r="C917" t="s">
        <v>582</v>
      </c>
      <c r="D917">
        <v>49</v>
      </c>
      <c r="E917" s="13">
        <v>284.57999999999902</v>
      </c>
      <c r="F917" s="14">
        <v>5.58</v>
      </c>
      <c r="G917" s="12">
        <v>278.99999999999898</v>
      </c>
      <c r="H917" s="12">
        <v>278.99999999999898</v>
      </c>
      <c r="I917">
        <v>1</v>
      </c>
      <c r="J917">
        <v>1.9607843137254971E-2</v>
      </c>
      <c r="K917">
        <v>50.999999999999822</v>
      </c>
      <c r="L917">
        <v>1</v>
      </c>
      <c r="M917">
        <v>0.98039215686274483</v>
      </c>
      <c r="N917" s="17" t="s">
        <v>1335</v>
      </c>
    </row>
    <row r="918" spans="1:14" x14ac:dyDescent="0.3">
      <c r="A918">
        <v>15047</v>
      </c>
      <c r="B918">
        <v>1987</v>
      </c>
      <c r="C918" t="s">
        <v>582</v>
      </c>
      <c r="D918">
        <v>49</v>
      </c>
      <c r="E918" s="13">
        <v>869.03999999999905</v>
      </c>
      <c r="F918" s="14">
        <v>17.04</v>
      </c>
      <c r="G918" s="12">
        <v>851.99999999999898</v>
      </c>
      <c r="H918" s="12">
        <v>851.99999999999898</v>
      </c>
      <c r="I918">
        <v>1</v>
      </c>
      <c r="J918">
        <v>1.9607843137254923E-2</v>
      </c>
      <c r="K918">
        <v>50.99999999999995</v>
      </c>
      <c r="L918">
        <v>1</v>
      </c>
      <c r="M918">
        <v>0.98039215686274495</v>
      </c>
      <c r="N918" s="17" t="s">
        <v>1335</v>
      </c>
    </row>
    <row r="919" spans="1:14" x14ac:dyDescent="0.3">
      <c r="A919">
        <v>20940</v>
      </c>
      <c r="B919">
        <v>1996</v>
      </c>
      <c r="C919" t="s">
        <v>582</v>
      </c>
      <c r="D919">
        <v>49</v>
      </c>
      <c r="E919" s="13">
        <v>1103.1300000000001</v>
      </c>
      <c r="F919" s="14">
        <v>21.63</v>
      </c>
      <c r="G919" s="12">
        <v>1081.5</v>
      </c>
      <c r="H919" s="12">
        <v>1081.5</v>
      </c>
      <c r="I919">
        <v>1</v>
      </c>
      <c r="J919">
        <v>1.9607843137254898E-2</v>
      </c>
      <c r="K919">
        <v>51.000000000000007</v>
      </c>
      <c r="L919">
        <v>1</v>
      </c>
      <c r="M919">
        <v>0.98039215686274495</v>
      </c>
      <c r="N919" s="17" t="s">
        <v>1335</v>
      </c>
    </row>
    <row r="920" spans="1:14" x14ac:dyDescent="0.3">
      <c r="A920">
        <v>21595</v>
      </c>
      <c r="B920">
        <v>1997</v>
      </c>
      <c r="C920" t="s">
        <v>582</v>
      </c>
      <c r="D920">
        <v>49</v>
      </c>
      <c r="E920" s="13">
        <v>1112.8199999999899</v>
      </c>
      <c r="F920" s="14">
        <v>21.82</v>
      </c>
      <c r="G920" s="12">
        <v>1090.99999999999</v>
      </c>
      <c r="H920" s="12">
        <v>1090.99999999999</v>
      </c>
      <c r="I920">
        <v>1</v>
      </c>
      <c r="J920">
        <v>1.9607843137255079E-2</v>
      </c>
      <c r="K920">
        <v>50.999999999999538</v>
      </c>
      <c r="L920">
        <v>1</v>
      </c>
      <c r="M920">
        <v>0.98039215686274495</v>
      </c>
      <c r="N920" s="17" t="s">
        <v>1335</v>
      </c>
    </row>
    <row r="921" spans="1:14" x14ac:dyDescent="0.3">
      <c r="A921">
        <v>17671</v>
      </c>
      <c r="B921">
        <v>1991</v>
      </c>
      <c r="C921" t="s">
        <v>582</v>
      </c>
      <c r="D921">
        <v>49</v>
      </c>
      <c r="E921" s="13">
        <v>1151.5799999999899</v>
      </c>
      <c r="F921" s="14">
        <v>22.58</v>
      </c>
      <c r="G921" s="12">
        <v>1128.99999999999</v>
      </c>
      <c r="H921" s="12">
        <v>1128.99999999999</v>
      </c>
      <c r="I921">
        <v>1</v>
      </c>
      <c r="J921">
        <v>1.9607843137255072E-2</v>
      </c>
      <c r="K921">
        <v>50.999999999999559</v>
      </c>
      <c r="L921">
        <v>1</v>
      </c>
      <c r="M921">
        <v>0.98039215686274495</v>
      </c>
      <c r="N921" s="17" t="s">
        <v>1335</v>
      </c>
    </row>
    <row r="922" spans="1:14" x14ac:dyDescent="0.3">
      <c r="A922">
        <v>22909</v>
      </c>
      <c r="B922">
        <v>1999</v>
      </c>
      <c r="C922" t="s">
        <v>582</v>
      </c>
      <c r="D922">
        <v>49</v>
      </c>
      <c r="E922" s="13">
        <v>1175.03999999999</v>
      </c>
      <c r="F922" s="14">
        <v>23.04</v>
      </c>
      <c r="G922" s="12">
        <v>1151.99999999999</v>
      </c>
      <c r="H922" s="12">
        <v>1151.99999999999</v>
      </c>
      <c r="I922">
        <v>1</v>
      </c>
      <c r="J922">
        <v>1.9607843137255068E-2</v>
      </c>
      <c r="K922">
        <v>50.999999999999567</v>
      </c>
      <c r="L922">
        <v>1</v>
      </c>
      <c r="M922">
        <v>0.98039215686274495</v>
      </c>
      <c r="N922" s="17" t="s">
        <v>1335</v>
      </c>
    </row>
    <row r="923" spans="1:14" x14ac:dyDescent="0.3">
      <c r="A923">
        <v>8512</v>
      </c>
      <c r="B923">
        <v>1977</v>
      </c>
      <c r="C923" t="s">
        <v>582</v>
      </c>
      <c r="D923">
        <v>49</v>
      </c>
      <c r="E923" s="13">
        <v>355.47</v>
      </c>
      <c r="F923" s="14">
        <v>6.97</v>
      </c>
      <c r="G923" s="12">
        <v>348.5</v>
      </c>
      <c r="H923" s="12">
        <v>348.5</v>
      </c>
      <c r="I923">
        <v>1</v>
      </c>
      <c r="J923">
        <v>1.9607843137254898E-2</v>
      </c>
      <c r="K923">
        <v>51.000000000000007</v>
      </c>
      <c r="L923">
        <v>1</v>
      </c>
      <c r="M923">
        <v>0.98039215686274506</v>
      </c>
      <c r="N923" s="17" t="s">
        <v>1335</v>
      </c>
    </row>
    <row r="924" spans="1:14" x14ac:dyDescent="0.3">
      <c r="A924">
        <v>7862</v>
      </c>
      <c r="B924">
        <v>1976</v>
      </c>
      <c r="C924" t="s">
        <v>582</v>
      </c>
      <c r="D924">
        <v>49</v>
      </c>
      <c r="E924" s="13">
        <v>359.55</v>
      </c>
      <c r="F924" s="14">
        <v>7.05</v>
      </c>
      <c r="G924" s="12">
        <v>352.5</v>
      </c>
      <c r="H924" s="12">
        <v>352.5</v>
      </c>
      <c r="I924">
        <v>1</v>
      </c>
      <c r="J924">
        <v>1.9607843137254902E-2</v>
      </c>
      <c r="K924">
        <v>51</v>
      </c>
      <c r="L924">
        <v>1</v>
      </c>
      <c r="M924">
        <v>0.98039215686274506</v>
      </c>
      <c r="N924" s="17" t="s">
        <v>1335</v>
      </c>
    </row>
    <row r="925" spans="1:14" x14ac:dyDescent="0.3">
      <c r="A925">
        <v>6562</v>
      </c>
      <c r="B925">
        <v>1974</v>
      </c>
      <c r="C925" t="s">
        <v>582</v>
      </c>
      <c r="D925">
        <v>49</v>
      </c>
      <c r="E925" s="13">
        <v>368.22</v>
      </c>
      <c r="F925" s="14">
        <v>7.22</v>
      </c>
      <c r="G925" s="12">
        <v>361</v>
      </c>
      <c r="H925" s="12">
        <v>361</v>
      </c>
      <c r="I925">
        <v>1</v>
      </c>
      <c r="J925">
        <v>1.9607843137254898E-2</v>
      </c>
      <c r="K925">
        <v>51.000000000000007</v>
      </c>
      <c r="L925">
        <v>1</v>
      </c>
      <c r="M925">
        <v>0.98039215686274506</v>
      </c>
      <c r="N925" s="17" t="s">
        <v>1335</v>
      </c>
    </row>
    <row r="926" spans="1:14" x14ac:dyDescent="0.3">
      <c r="A926">
        <v>7212</v>
      </c>
      <c r="B926">
        <v>1975</v>
      </c>
      <c r="C926" t="s">
        <v>582</v>
      </c>
      <c r="D926">
        <v>49</v>
      </c>
      <c r="E926" s="13">
        <v>381.48</v>
      </c>
      <c r="F926" s="14">
        <v>7.48</v>
      </c>
      <c r="G926" s="12">
        <v>374</v>
      </c>
      <c r="H926" s="12">
        <v>374</v>
      </c>
      <c r="I926">
        <v>1</v>
      </c>
      <c r="J926">
        <v>1.9607843137254902E-2</v>
      </c>
      <c r="K926">
        <v>51</v>
      </c>
      <c r="L926">
        <v>1</v>
      </c>
      <c r="M926">
        <v>0.98039215686274506</v>
      </c>
      <c r="N926" s="17" t="s">
        <v>1335</v>
      </c>
    </row>
    <row r="927" spans="1:14" x14ac:dyDescent="0.3">
      <c r="A927">
        <v>9162</v>
      </c>
      <c r="B927">
        <v>1978</v>
      </c>
      <c r="C927" t="s">
        <v>582</v>
      </c>
      <c r="D927">
        <v>49</v>
      </c>
      <c r="E927" s="13">
        <v>387.6</v>
      </c>
      <c r="F927" s="14">
        <v>7.6</v>
      </c>
      <c r="G927" s="12">
        <v>380</v>
      </c>
      <c r="H927" s="12">
        <v>380</v>
      </c>
      <c r="I927">
        <v>1</v>
      </c>
      <c r="J927">
        <v>1.9607843137254898E-2</v>
      </c>
      <c r="K927">
        <v>51.000000000000007</v>
      </c>
      <c r="L927">
        <v>1</v>
      </c>
      <c r="M927">
        <v>0.98039215686274506</v>
      </c>
      <c r="N927" s="17" t="s">
        <v>1335</v>
      </c>
    </row>
    <row r="928" spans="1:14" x14ac:dyDescent="0.3">
      <c r="A928">
        <v>9812</v>
      </c>
      <c r="B928">
        <v>1979</v>
      </c>
      <c r="C928" t="s">
        <v>582</v>
      </c>
      <c r="D928">
        <v>49</v>
      </c>
      <c r="E928" s="13">
        <v>520.71</v>
      </c>
      <c r="F928" s="14">
        <v>10.210000000000001</v>
      </c>
      <c r="G928" s="12">
        <v>510.5</v>
      </c>
      <c r="H928" s="12">
        <v>510.5</v>
      </c>
      <c r="I928">
        <v>1</v>
      </c>
      <c r="J928">
        <v>1.9607843137254902E-2</v>
      </c>
      <c r="K928">
        <v>51</v>
      </c>
      <c r="L928">
        <v>1</v>
      </c>
      <c r="M928">
        <v>0.98039215686274506</v>
      </c>
      <c r="N928" s="17" t="s">
        <v>1335</v>
      </c>
    </row>
    <row r="929" spans="1:14" x14ac:dyDescent="0.3">
      <c r="A929">
        <v>10462</v>
      </c>
      <c r="B929">
        <v>1980</v>
      </c>
      <c r="C929" t="s">
        <v>582</v>
      </c>
      <c r="D929">
        <v>49</v>
      </c>
      <c r="E929" s="13">
        <v>732.36</v>
      </c>
      <c r="F929" s="14">
        <v>14.36</v>
      </c>
      <c r="G929" s="12">
        <v>718</v>
      </c>
      <c r="H929" s="12">
        <v>718</v>
      </c>
      <c r="I929">
        <v>1</v>
      </c>
      <c r="J929">
        <v>1.9607843137254902E-2</v>
      </c>
      <c r="K929">
        <v>51</v>
      </c>
      <c r="L929">
        <v>1</v>
      </c>
      <c r="M929">
        <v>0.98039215686274506</v>
      </c>
      <c r="N929" s="17" t="s">
        <v>1335</v>
      </c>
    </row>
    <row r="930" spans="1:14" x14ac:dyDescent="0.3">
      <c r="A930">
        <v>11772</v>
      </c>
      <c r="B930">
        <v>1982</v>
      </c>
      <c r="C930" t="s">
        <v>582</v>
      </c>
      <c r="D930">
        <v>49</v>
      </c>
      <c r="E930" s="13">
        <v>879.75</v>
      </c>
      <c r="F930" s="14">
        <v>17.25</v>
      </c>
      <c r="G930" s="12">
        <v>862.5</v>
      </c>
      <c r="H930" s="12">
        <v>862.5</v>
      </c>
      <c r="I930">
        <v>1</v>
      </c>
      <c r="J930">
        <v>1.9607843137254902E-2</v>
      </c>
      <c r="K930">
        <v>51</v>
      </c>
      <c r="L930">
        <v>1</v>
      </c>
      <c r="M930">
        <v>0.98039215686274506</v>
      </c>
      <c r="N930" s="17" t="s">
        <v>1335</v>
      </c>
    </row>
    <row r="931" spans="1:14" x14ac:dyDescent="0.3">
      <c r="A931">
        <v>11117</v>
      </c>
      <c r="B931">
        <v>1981</v>
      </c>
      <c r="C931" t="s">
        <v>582</v>
      </c>
      <c r="D931">
        <v>49</v>
      </c>
      <c r="E931" s="13">
        <v>918</v>
      </c>
      <c r="F931" s="14">
        <v>18</v>
      </c>
      <c r="G931" s="12">
        <v>900</v>
      </c>
      <c r="H931" s="12">
        <v>900</v>
      </c>
      <c r="I931">
        <v>1</v>
      </c>
      <c r="J931">
        <v>1.9607843137254902E-2</v>
      </c>
      <c r="K931">
        <v>51</v>
      </c>
      <c r="L931">
        <v>1</v>
      </c>
      <c r="M931">
        <v>0.98039215686274506</v>
      </c>
      <c r="N931" s="17" t="s">
        <v>1335</v>
      </c>
    </row>
    <row r="932" spans="1:14" x14ac:dyDescent="0.3">
      <c r="A932">
        <v>14392</v>
      </c>
      <c r="B932">
        <v>1986</v>
      </c>
      <c r="C932" t="s">
        <v>582</v>
      </c>
      <c r="D932">
        <v>49</v>
      </c>
      <c r="E932" s="13">
        <v>919.01999999999896</v>
      </c>
      <c r="F932" s="14">
        <v>18.02</v>
      </c>
      <c r="G932" s="12">
        <v>900.99999999999898</v>
      </c>
      <c r="H932" s="12">
        <v>900.99999999999898</v>
      </c>
      <c r="I932">
        <v>1</v>
      </c>
      <c r="J932">
        <v>1.9607843137254923E-2</v>
      </c>
      <c r="K932">
        <v>50.999999999999943</v>
      </c>
      <c r="L932">
        <v>1</v>
      </c>
      <c r="M932">
        <v>0.98039215686274506</v>
      </c>
      <c r="N932" s="17" t="s">
        <v>1335</v>
      </c>
    </row>
    <row r="933" spans="1:14" x14ac:dyDescent="0.3">
      <c r="A933">
        <v>22252</v>
      </c>
      <c r="B933">
        <v>1998</v>
      </c>
      <c r="C933" t="s">
        <v>582</v>
      </c>
      <c r="D933">
        <v>49</v>
      </c>
      <c r="E933" s="13">
        <v>1093.44</v>
      </c>
      <c r="F933" s="14">
        <v>21.44</v>
      </c>
      <c r="G933" s="12">
        <v>1072</v>
      </c>
      <c r="H933" s="12">
        <v>1072</v>
      </c>
      <c r="I933">
        <v>1</v>
      </c>
      <c r="J933">
        <v>1.9607843137254902E-2</v>
      </c>
      <c r="K933">
        <v>51</v>
      </c>
      <c r="L933">
        <v>1</v>
      </c>
      <c r="M933">
        <v>0.98039215686274506</v>
      </c>
      <c r="N933" s="17" t="s">
        <v>1335</v>
      </c>
    </row>
    <row r="934" spans="1:14" x14ac:dyDescent="0.3">
      <c r="A934">
        <v>19634</v>
      </c>
      <c r="B934">
        <v>1994</v>
      </c>
      <c r="C934" t="s">
        <v>582</v>
      </c>
      <c r="D934">
        <v>49</v>
      </c>
      <c r="E934" s="13">
        <v>1107.21</v>
      </c>
      <c r="F934" s="14">
        <v>21.71</v>
      </c>
      <c r="G934" s="12">
        <v>1085.5</v>
      </c>
      <c r="H934" s="12">
        <v>1085.5</v>
      </c>
      <c r="I934">
        <v>1</v>
      </c>
      <c r="J934">
        <v>1.9607843137254902E-2</v>
      </c>
      <c r="K934">
        <v>51</v>
      </c>
      <c r="L934">
        <v>1</v>
      </c>
      <c r="M934">
        <v>0.98039215686274506</v>
      </c>
      <c r="N934" s="17" t="s">
        <v>1335</v>
      </c>
    </row>
    <row r="935" spans="1:14" x14ac:dyDescent="0.3">
      <c r="A935">
        <v>20287</v>
      </c>
      <c r="B935">
        <v>1995</v>
      </c>
      <c r="C935" t="s">
        <v>582</v>
      </c>
      <c r="D935">
        <v>49</v>
      </c>
      <c r="E935" s="13">
        <v>1109.25</v>
      </c>
      <c r="F935" s="14">
        <v>21.75</v>
      </c>
      <c r="G935" s="12">
        <v>1087.5</v>
      </c>
      <c r="H935" s="12">
        <v>1087.5</v>
      </c>
      <c r="I935">
        <v>1</v>
      </c>
      <c r="J935">
        <v>1.9607843137254902E-2</v>
      </c>
      <c r="K935">
        <v>51</v>
      </c>
      <c r="L935">
        <v>1</v>
      </c>
      <c r="M935">
        <v>0.98039215686274506</v>
      </c>
      <c r="N935" s="17" t="s">
        <v>1335</v>
      </c>
    </row>
    <row r="936" spans="1:14" x14ac:dyDescent="0.3">
      <c r="A936">
        <v>18981</v>
      </c>
      <c r="B936">
        <v>1993</v>
      </c>
      <c r="C936" t="s">
        <v>582</v>
      </c>
      <c r="D936">
        <v>49</v>
      </c>
      <c r="E936" s="13">
        <v>1140.8699999999899</v>
      </c>
      <c r="F936" s="14">
        <v>22.37</v>
      </c>
      <c r="G936" s="12">
        <v>1118.49999999999</v>
      </c>
      <c r="H936" s="12">
        <v>1118.49999999999</v>
      </c>
      <c r="I936">
        <v>1</v>
      </c>
      <c r="J936">
        <v>1.9607843137255075E-2</v>
      </c>
      <c r="K936">
        <v>50.999999999999545</v>
      </c>
      <c r="L936">
        <v>1</v>
      </c>
      <c r="M936">
        <v>0.98039215686274506</v>
      </c>
      <c r="N936" s="17" t="s">
        <v>1335</v>
      </c>
    </row>
    <row r="937" spans="1:14" x14ac:dyDescent="0.3">
      <c r="A937">
        <v>18328</v>
      </c>
      <c r="B937">
        <v>1992</v>
      </c>
      <c r="C937" t="s">
        <v>582</v>
      </c>
      <c r="D937">
        <v>49</v>
      </c>
      <c r="E937" s="13">
        <v>1146.99</v>
      </c>
      <c r="F937" s="14">
        <v>22.49</v>
      </c>
      <c r="G937" s="12">
        <v>1124.5</v>
      </c>
      <c r="H937" s="12">
        <v>1124.5</v>
      </c>
      <c r="I937">
        <v>1</v>
      </c>
      <c r="J937">
        <v>1.9607843137254902E-2</v>
      </c>
      <c r="K937">
        <v>51.000000000000007</v>
      </c>
      <c r="L937">
        <v>1</v>
      </c>
      <c r="M937">
        <v>0.98039215686274506</v>
      </c>
      <c r="N937" s="17" t="s">
        <v>1335</v>
      </c>
    </row>
    <row r="938" spans="1:14" x14ac:dyDescent="0.3">
      <c r="A938">
        <v>23566</v>
      </c>
      <c r="B938">
        <v>2000</v>
      </c>
      <c r="C938" t="s">
        <v>582</v>
      </c>
      <c r="D938">
        <v>49</v>
      </c>
      <c r="E938" s="13">
        <v>1183.2</v>
      </c>
      <c r="F938" s="14">
        <v>23.2</v>
      </c>
      <c r="G938" s="12">
        <v>1160</v>
      </c>
      <c r="H938" s="12">
        <v>1160</v>
      </c>
      <c r="I938">
        <v>1</v>
      </c>
      <c r="J938">
        <v>1.9607843137254902E-2</v>
      </c>
      <c r="K938">
        <v>51</v>
      </c>
      <c r="L938">
        <v>1</v>
      </c>
      <c r="M938">
        <v>0.98039215686274506</v>
      </c>
      <c r="N938" s="17" t="s">
        <v>1335</v>
      </c>
    </row>
    <row r="939" spans="1:14" x14ac:dyDescent="0.3">
      <c r="A939">
        <v>24223</v>
      </c>
      <c r="B939">
        <v>2001</v>
      </c>
      <c r="C939" t="s">
        <v>582</v>
      </c>
      <c r="D939">
        <v>49</v>
      </c>
      <c r="E939" s="13">
        <v>1250.01</v>
      </c>
      <c r="F939" s="14">
        <v>24.51</v>
      </c>
      <c r="G939" s="12">
        <v>1225.5</v>
      </c>
      <c r="H939" s="12">
        <v>1225.5</v>
      </c>
      <c r="I939">
        <v>1</v>
      </c>
      <c r="J939">
        <v>1.9607843137254902E-2</v>
      </c>
      <c r="K939">
        <v>50.999999999999993</v>
      </c>
      <c r="L939">
        <v>1</v>
      </c>
      <c r="M939">
        <v>0.98039215686274506</v>
      </c>
      <c r="N939" s="17" t="s">
        <v>1335</v>
      </c>
    </row>
    <row r="940" spans="1:14" x14ac:dyDescent="0.3">
      <c r="A940">
        <v>24880</v>
      </c>
      <c r="B940">
        <v>2002</v>
      </c>
      <c r="C940" t="s">
        <v>582</v>
      </c>
      <c r="D940">
        <v>49</v>
      </c>
      <c r="E940" s="13">
        <v>1361.7</v>
      </c>
      <c r="F940" s="14">
        <v>26.7</v>
      </c>
      <c r="G940" s="12">
        <v>1335</v>
      </c>
      <c r="H940" s="12">
        <v>1335</v>
      </c>
      <c r="I940">
        <v>1</v>
      </c>
      <c r="J940">
        <v>1.9607843137254902E-2</v>
      </c>
      <c r="K940">
        <v>51</v>
      </c>
      <c r="L940">
        <v>1</v>
      </c>
      <c r="M940">
        <v>0.98039215686274506</v>
      </c>
      <c r="N940" s="17" t="s">
        <v>1335</v>
      </c>
    </row>
    <row r="941" spans="1:14" x14ac:dyDescent="0.3">
      <c r="A941">
        <v>25537</v>
      </c>
      <c r="B941">
        <v>2003</v>
      </c>
      <c r="C941" t="s">
        <v>582</v>
      </c>
      <c r="D941">
        <v>49</v>
      </c>
      <c r="E941" s="13">
        <v>1475.94</v>
      </c>
      <c r="F941" s="14">
        <v>28.94</v>
      </c>
      <c r="G941" s="12">
        <v>1447</v>
      </c>
      <c r="H941" s="12">
        <v>1447</v>
      </c>
      <c r="I941">
        <v>1</v>
      </c>
      <c r="J941">
        <v>1.9607843137254902E-2</v>
      </c>
      <c r="K941">
        <v>51</v>
      </c>
      <c r="L941">
        <v>1</v>
      </c>
      <c r="M941">
        <v>0.98039215686274506</v>
      </c>
      <c r="N941" s="17" t="s">
        <v>1335</v>
      </c>
    </row>
    <row r="942" spans="1:14" x14ac:dyDescent="0.3">
      <c r="A942">
        <v>26851</v>
      </c>
      <c r="B942">
        <v>2005</v>
      </c>
      <c r="C942" t="s">
        <v>582</v>
      </c>
      <c r="D942">
        <v>49</v>
      </c>
      <c r="E942" s="13">
        <v>1796.22</v>
      </c>
      <c r="F942" s="14">
        <v>35.22</v>
      </c>
      <c r="G942" s="12">
        <v>1761</v>
      </c>
      <c r="H942" s="12">
        <v>1761</v>
      </c>
      <c r="I942">
        <v>1</v>
      </c>
      <c r="J942">
        <v>1.9607843137254902E-2</v>
      </c>
      <c r="K942">
        <v>51</v>
      </c>
      <c r="L942">
        <v>1</v>
      </c>
      <c r="M942">
        <v>0.98039215686274506</v>
      </c>
      <c r="N942" s="17" t="s">
        <v>1335</v>
      </c>
    </row>
    <row r="943" spans="1:14" x14ac:dyDescent="0.3">
      <c r="A943">
        <v>27508</v>
      </c>
      <c r="B943">
        <v>2006</v>
      </c>
      <c r="C943" t="s">
        <v>582</v>
      </c>
      <c r="D943">
        <v>49</v>
      </c>
      <c r="E943" s="13">
        <v>2237.88</v>
      </c>
      <c r="F943" s="14">
        <v>43.88</v>
      </c>
      <c r="G943" s="12">
        <v>2194</v>
      </c>
      <c r="H943" s="12">
        <v>2194</v>
      </c>
      <c r="I943">
        <v>1</v>
      </c>
      <c r="J943">
        <v>1.9607843137254902E-2</v>
      </c>
      <c r="K943">
        <v>51</v>
      </c>
      <c r="L943">
        <v>1</v>
      </c>
      <c r="M943">
        <v>0.98039215686274506</v>
      </c>
      <c r="N943" s="17" t="s">
        <v>1335</v>
      </c>
    </row>
    <row r="944" spans="1:14" x14ac:dyDescent="0.3">
      <c r="A944">
        <v>28165</v>
      </c>
      <c r="B944">
        <v>2007</v>
      </c>
      <c r="C944" t="s">
        <v>582</v>
      </c>
      <c r="D944">
        <v>49</v>
      </c>
      <c r="E944" s="13">
        <v>2405.1599999999899</v>
      </c>
      <c r="F944" s="14">
        <v>47.16</v>
      </c>
      <c r="G944" s="12">
        <v>2357.99999999999</v>
      </c>
      <c r="H944" s="12">
        <v>2357.99999999999</v>
      </c>
      <c r="I944">
        <v>1</v>
      </c>
      <c r="J944">
        <v>1.9607843137254985E-2</v>
      </c>
      <c r="K944">
        <v>50.999999999999787</v>
      </c>
      <c r="L944">
        <v>1</v>
      </c>
      <c r="M944">
        <v>0.98039215686274506</v>
      </c>
      <c r="N944" s="17" t="s">
        <v>1335</v>
      </c>
    </row>
    <row r="945" spans="1:14" x14ac:dyDescent="0.3">
      <c r="A945">
        <v>28822</v>
      </c>
      <c r="B945">
        <v>2008</v>
      </c>
      <c r="C945" t="s">
        <v>582</v>
      </c>
      <c r="D945">
        <v>49</v>
      </c>
      <c r="E945" s="13">
        <v>2811.1199999999899</v>
      </c>
      <c r="F945" s="14">
        <v>55.12</v>
      </c>
      <c r="G945" s="12">
        <v>2755.99999999999</v>
      </c>
      <c r="H945" s="12">
        <v>2755.99999999999</v>
      </c>
      <c r="I945">
        <v>1</v>
      </c>
      <c r="J945">
        <v>1.9607843137254971E-2</v>
      </c>
      <c r="K945">
        <v>50.999999999999822</v>
      </c>
      <c r="L945">
        <v>1</v>
      </c>
      <c r="M945">
        <v>0.98039215686274506</v>
      </c>
      <c r="N945" s="17" t="s">
        <v>1335</v>
      </c>
    </row>
    <row r="946" spans="1:14" x14ac:dyDescent="0.3">
      <c r="A946">
        <v>29479</v>
      </c>
      <c r="B946">
        <v>2009</v>
      </c>
      <c r="C946" t="s">
        <v>582</v>
      </c>
      <c r="D946">
        <v>49</v>
      </c>
      <c r="E946" s="13">
        <v>2859.57</v>
      </c>
      <c r="F946" s="14">
        <v>56.07</v>
      </c>
      <c r="G946" s="12">
        <v>2803.5</v>
      </c>
      <c r="H946" s="12">
        <v>2803.5</v>
      </c>
      <c r="I946">
        <v>1</v>
      </c>
      <c r="J946">
        <v>1.9607843137254902E-2</v>
      </c>
      <c r="K946">
        <v>51</v>
      </c>
      <c r="L946">
        <v>1</v>
      </c>
      <c r="M946">
        <v>0.98039215686274506</v>
      </c>
      <c r="N946" s="17" t="s">
        <v>1335</v>
      </c>
    </row>
    <row r="947" spans="1:14" x14ac:dyDescent="0.3">
      <c r="A947">
        <v>30160</v>
      </c>
      <c r="B947">
        <v>2010</v>
      </c>
      <c r="C947" t="s">
        <v>582</v>
      </c>
      <c r="D947">
        <v>49</v>
      </c>
      <c r="E947" s="13">
        <v>2998.8</v>
      </c>
      <c r="F947" s="14">
        <v>58.8</v>
      </c>
      <c r="G947" s="12">
        <v>2940</v>
      </c>
      <c r="H947" s="12">
        <v>2940</v>
      </c>
      <c r="I947">
        <v>1</v>
      </c>
      <c r="J947">
        <v>1.9607843137254898E-2</v>
      </c>
      <c r="K947">
        <v>51.000000000000007</v>
      </c>
      <c r="L947">
        <v>1</v>
      </c>
      <c r="M947">
        <v>0.98039215686274506</v>
      </c>
      <c r="N947" s="17" t="s">
        <v>1335</v>
      </c>
    </row>
    <row r="948" spans="1:14" x14ac:dyDescent="0.3">
      <c r="A948">
        <v>34450</v>
      </c>
      <c r="B948">
        <v>2016</v>
      </c>
      <c r="C948" t="s">
        <v>582</v>
      </c>
      <c r="D948">
        <v>49</v>
      </c>
      <c r="E948" s="13">
        <v>3354.78</v>
      </c>
      <c r="F948" s="14">
        <v>65.78</v>
      </c>
      <c r="G948" s="12">
        <v>3289</v>
      </c>
      <c r="H948" s="12">
        <v>3289</v>
      </c>
      <c r="I948">
        <v>1</v>
      </c>
      <c r="J948">
        <v>1.9607843137254902E-2</v>
      </c>
      <c r="K948">
        <v>51</v>
      </c>
      <c r="L948">
        <v>1</v>
      </c>
      <c r="M948">
        <v>0.98039215686274506</v>
      </c>
      <c r="N948" s="17" t="s">
        <v>1335</v>
      </c>
    </row>
    <row r="949" spans="1:14" x14ac:dyDescent="0.3">
      <c r="A949">
        <v>35165</v>
      </c>
      <c r="B949">
        <v>2017</v>
      </c>
      <c r="C949" t="s">
        <v>582</v>
      </c>
      <c r="D949">
        <v>49</v>
      </c>
      <c r="E949" s="13">
        <v>3429.75</v>
      </c>
      <c r="F949" s="14">
        <v>67.25</v>
      </c>
      <c r="G949" s="12">
        <v>3362.5</v>
      </c>
      <c r="H949" s="12">
        <v>3362.5</v>
      </c>
      <c r="I949">
        <v>1</v>
      </c>
      <c r="J949">
        <v>1.9607843137254902E-2</v>
      </c>
      <c r="K949">
        <v>51</v>
      </c>
      <c r="L949">
        <v>1</v>
      </c>
      <c r="M949">
        <v>0.98039215686274506</v>
      </c>
      <c r="N949" s="17" t="s">
        <v>1335</v>
      </c>
    </row>
    <row r="950" spans="1:14" x14ac:dyDescent="0.3">
      <c r="A950">
        <v>33735</v>
      </c>
      <c r="B950">
        <v>2015</v>
      </c>
      <c r="C950" t="s">
        <v>582</v>
      </c>
      <c r="D950">
        <v>49</v>
      </c>
      <c r="E950" s="13">
        <v>3431.28</v>
      </c>
      <c r="F950" s="14">
        <v>67.28</v>
      </c>
      <c r="G950" s="12">
        <v>3364</v>
      </c>
      <c r="H950" s="12">
        <v>3364</v>
      </c>
      <c r="I950">
        <v>1</v>
      </c>
      <c r="J950">
        <v>1.9607843137254902E-2</v>
      </c>
      <c r="K950">
        <v>51</v>
      </c>
      <c r="L950">
        <v>1</v>
      </c>
      <c r="M950">
        <v>0.98039215686274506</v>
      </c>
      <c r="N950" s="17" t="s">
        <v>1335</v>
      </c>
    </row>
    <row r="951" spans="1:14" x14ac:dyDescent="0.3">
      <c r="A951">
        <v>32305</v>
      </c>
      <c r="B951">
        <v>2013</v>
      </c>
      <c r="C951" t="s">
        <v>582</v>
      </c>
      <c r="D951">
        <v>49</v>
      </c>
      <c r="E951" s="13">
        <v>3540.42</v>
      </c>
      <c r="F951" s="14">
        <v>69.42</v>
      </c>
      <c r="G951" s="12">
        <v>3471</v>
      </c>
      <c r="H951" s="12">
        <v>3471</v>
      </c>
      <c r="I951">
        <v>1</v>
      </c>
      <c r="J951">
        <v>1.9607843137254902E-2</v>
      </c>
      <c r="K951">
        <v>51</v>
      </c>
      <c r="L951">
        <v>1</v>
      </c>
      <c r="M951">
        <v>0.98039215686274506</v>
      </c>
      <c r="N951" s="17" t="s">
        <v>1335</v>
      </c>
    </row>
    <row r="952" spans="1:14" x14ac:dyDescent="0.3">
      <c r="A952">
        <v>33020</v>
      </c>
      <c r="B952">
        <v>2014</v>
      </c>
      <c r="C952" t="s">
        <v>582</v>
      </c>
      <c r="D952">
        <v>49</v>
      </c>
      <c r="E952" s="13">
        <v>3541.44</v>
      </c>
      <c r="F952" s="14">
        <v>69.44</v>
      </c>
      <c r="G952" s="12">
        <v>3472</v>
      </c>
      <c r="H952" s="12">
        <v>3472</v>
      </c>
      <c r="I952">
        <v>1</v>
      </c>
      <c r="J952">
        <v>1.9607843137254902E-2</v>
      </c>
      <c r="K952">
        <v>51</v>
      </c>
      <c r="L952">
        <v>1</v>
      </c>
      <c r="M952">
        <v>0.98039215686274506</v>
      </c>
      <c r="N952" s="17" t="s">
        <v>1335</v>
      </c>
    </row>
    <row r="953" spans="1:14" x14ac:dyDescent="0.3">
      <c r="A953">
        <v>30875</v>
      </c>
      <c r="B953">
        <v>2011</v>
      </c>
      <c r="C953" t="s">
        <v>582</v>
      </c>
      <c r="D953">
        <v>49</v>
      </c>
      <c r="E953" s="13">
        <v>3546.54</v>
      </c>
      <c r="F953" s="14">
        <v>69.540000000000006</v>
      </c>
      <c r="G953" s="12">
        <v>3477</v>
      </c>
      <c r="H953" s="12">
        <v>3477</v>
      </c>
      <c r="I953">
        <v>1</v>
      </c>
      <c r="J953">
        <v>1.9607843137254905E-2</v>
      </c>
      <c r="K953">
        <v>50.999999999999993</v>
      </c>
      <c r="L953">
        <v>1</v>
      </c>
      <c r="M953">
        <v>0.98039215686274506</v>
      </c>
      <c r="N953" s="17" t="s">
        <v>1335</v>
      </c>
    </row>
    <row r="954" spans="1:14" x14ac:dyDescent="0.3">
      <c r="A954">
        <v>31590</v>
      </c>
      <c r="B954">
        <v>2012</v>
      </c>
      <c r="C954" t="s">
        <v>582</v>
      </c>
      <c r="D954">
        <v>49</v>
      </c>
      <c r="E954" s="13">
        <v>3677.61</v>
      </c>
      <c r="F954" s="14">
        <v>72.11</v>
      </c>
      <c r="G954" s="12">
        <v>3605.5</v>
      </c>
      <c r="H954" s="12">
        <v>3605.5</v>
      </c>
      <c r="I954">
        <v>1</v>
      </c>
      <c r="J954">
        <v>1.9607843137254902E-2</v>
      </c>
      <c r="K954">
        <v>51</v>
      </c>
      <c r="L954">
        <v>1</v>
      </c>
      <c r="M954">
        <v>0.98039215686274506</v>
      </c>
      <c r="N954" s="17" t="s">
        <v>1335</v>
      </c>
    </row>
    <row r="955" spans="1:14" x14ac:dyDescent="0.3">
      <c r="A955">
        <v>36595</v>
      </c>
      <c r="B955">
        <v>2019</v>
      </c>
      <c r="C955" t="s">
        <v>582</v>
      </c>
      <c r="D955">
        <v>49</v>
      </c>
      <c r="E955" s="13">
        <v>3820.92</v>
      </c>
      <c r="F955" s="14">
        <v>74.92</v>
      </c>
      <c r="G955" s="12">
        <v>3746</v>
      </c>
      <c r="H955" s="12">
        <v>3746</v>
      </c>
      <c r="I955">
        <v>1</v>
      </c>
      <c r="J955">
        <v>1.9607843137254902E-2</v>
      </c>
      <c r="K955">
        <v>51</v>
      </c>
      <c r="L955">
        <v>1</v>
      </c>
      <c r="M955">
        <v>0.98039215686274506</v>
      </c>
      <c r="N955" s="17" t="s">
        <v>1335</v>
      </c>
    </row>
    <row r="956" spans="1:14" x14ac:dyDescent="0.3">
      <c r="A956">
        <v>12427</v>
      </c>
      <c r="B956">
        <v>1983</v>
      </c>
      <c r="C956" t="s">
        <v>582</v>
      </c>
      <c r="D956">
        <v>49</v>
      </c>
      <c r="E956" s="13">
        <v>888.42</v>
      </c>
      <c r="F956" s="14">
        <v>17.420000000000002</v>
      </c>
      <c r="G956" s="12">
        <v>871</v>
      </c>
      <c r="H956" s="12">
        <v>871</v>
      </c>
      <c r="I956">
        <v>1</v>
      </c>
      <c r="J956">
        <v>1.9607843137254905E-2</v>
      </c>
      <c r="K956">
        <v>50.999999999999993</v>
      </c>
      <c r="L956">
        <v>1</v>
      </c>
      <c r="M956">
        <v>0.98039215686274517</v>
      </c>
      <c r="N956" s="17" t="s">
        <v>1335</v>
      </c>
    </row>
    <row r="957" spans="1:14" x14ac:dyDescent="0.3">
      <c r="A957">
        <v>13082</v>
      </c>
      <c r="B957">
        <v>1984</v>
      </c>
      <c r="C957" t="s">
        <v>582</v>
      </c>
      <c r="D957">
        <v>49</v>
      </c>
      <c r="E957" s="13">
        <v>925.14</v>
      </c>
      <c r="F957" s="14">
        <v>18.14</v>
      </c>
      <c r="G957" s="12">
        <v>907</v>
      </c>
      <c r="H957" s="12">
        <v>907</v>
      </c>
      <c r="I957">
        <v>1</v>
      </c>
      <c r="J957">
        <v>1.9607843137254902E-2</v>
      </c>
      <c r="K957">
        <v>51</v>
      </c>
      <c r="L957">
        <v>1</v>
      </c>
      <c r="M957">
        <v>0.98039215686274517</v>
      </c>
      <c r="N957" s="17" t="s">
        <v>1335</v>
      </c>
    </row>
    <row r="958" spans="1:14" x14ac:dyDescent="0.3">
      <c r="A958">
        <v>13737</v>
      </c>
      <c r="B958">
        <v>1985</v>
      </c>
      <c r="C958" t="s">
        <v>582</v>
      </c>
      <c r="D958">
        <v>49</v>
      </c>
      <c r="E958" s="13">
        <v>927.18</v>
      </c>
      <c r="F958" s="14">
        <v>18.18</v>
      </c>
      <c r="G958" s="12">
        <v>909</v>
      </c>
      <c r="H958" s="12">
        <v>909</v>
      </c>
      <c r="I958">
        <v>1</v>
      </c>
      <c r="J958">
        <v>1.9607843137254902E-2</v>
      </c>
      <c r="K958">
        <v>51</v>
      </c>
      <c r="L958">
        <v>1</v>
      </c>
      <c r="M958">
        <v>0.98039215686274517</v>
      </c>
      <c r="N958" s="17" t="s">
        <v>1335</v>
      </c>
    </row>
    <row r="959" spans="1:14" x14ac:dyDescent="0.3">
      <c r="A959">
        <v>16357</v>
      </c>
      <c r="B959">
        <v>1989</v>
      </c>
      <c r="C959" t="s">
        <v>582</v>
      </c>
      <c r="D959">
        <v>49</v>
      </c>
      <c r="E959" s="13">
        <v>963.9</v>
      </c>
      <c r="F959" s="14">
        <v>18.899999999999999</v>
      </c>
      <c r="G959" s="12">
        <v>945</v>
      </c>
      <c r="H959" s="12">
        <v>945</v>
      </c>
      <c r="I959">
        <v>1</v>
      </c>
      <c r="J959">
        <v>1.9607843137254902E-2</v>
      </c>
      <c r="K959">
        <v>51</v>
      </c>
      <c r="L959">
        <v>1</v>
      </c>
      <c r="M959">
        <v>0.98039215686274517</v>
      </c>
      <c r="N959" s="17" t="s">
        <v>1335</v>
      </c>
    </row>
    <row r="960" spans="1:14" x14ac:dyDescent="0.3">
      <c r="A960">
        <v>17014</v>
      </c>
      <c r="B960">
        <v>1990</v>
      </c>
      <c r="C960" t="s">
        <v>582</v>
      </c>
      <c r="D960">
        <v>49</v>
      </c>
      <c r="E960" s="13">
        <v>1051.1099999999999</v>
      </c>
      <c r="F960" s="14">
        <v>20.61</v>
      </c>
      <c r="G960" s="12">
        <v>1030.5</v>
      </c>
      <c r="H960" s="12">
        <v>1030.5</v>
      </c>
      <c r="I960">
        <v>1</v>
      </c>
      <c r="J960">
        <v>1.9607843137254902E-2</v>
      </c>
      <c r="K960">
        <v>51</v>
      </c>
      <c r="L960">
        <v>1</v>
      </c>
      <c r="M960">
        <v>0.98039215686274517</v>
      </c>
      <c r="N960" s="17" t="s">
        <v>1335</v>
      </c>
    </row>
    <row r="961" spans="1:14" x14ac:dyDescent="0.3">
      <c r="A961">
        <v>26194</v>
      </c>
      <c r="B961">
        <v>2004</v>
      </c>
      <c r="C961" t="s">
        <v>582</v>
      </c>
      <c r="D961">
        <v>49</v>
      </c>
      <c r="E961" s="13">
        <v>1535.61</v>
      </c>
      <c r="F961" s="14">
        <v>30.11</v>
      </c>
      <c r="G961" s="12">
        <v>1505.5</v>
      </c>
      <c r="H961" s="12">
        <v>1505.5</v>
      </c>
      <c r="I961">
        <v>1</v>
      </c>
      <c r="J961">
        <v>1.9607843137254902E-2</v>
      </c>
      <c r="K961">
        <v>51</v>
      </c>
      <c r="L961">
        <v>1</v>
      </c>
      <c r="M961">
        <v>0.98039215686274517</v>
      </c>
      <c r="N961" s="17" t="s">
        <v>1335</v>
      </c>
    </row>
    <row r="962" spans="1:14" x14ac:dyDescent="0.3">
      <c r="A962">
        <v>35880</v>
      </c>
      <c r="B962">
        <v>2018</v>
      </c>
      <c r="C962" t="s">
        <v>582</v>
      </c>
      <c r="D962">
        <v>49</v>
      </c>
      <c r="E962" s="13">
        <v>3690.87</v>
      </c>
      <c r="F962" s="14">
        <v>72.37</v>
      </c>
      <c r="G962" s="12">
        <v>3618.5</v>
      </c>
      <c r="H962" s="12">
        <v>3618.5</v>
      </c>
      <c r="I962">
        <v>1</v>
      </c>
      <c r="J962">
        <v>1.9607843137254905E-2</v>
      </c>
      <c r="K962">
        <v>50.999999999999993</v>
      </c>
      <c r="L962">
        <v>1</v>
      </c>
      <c r="M962">
        <v>0.98039215686274517</v>
      </c>
      <c r="N962" s="17" t="s">
        <v>1335</v>
      </c>
    </row>
    <row r="963" spans="1:14" x14ac:dyDescent="0.3">
      <c r="A963">
        <v>5266</v>
      </c>
      <c r="B963">
        <v>1972</v>
      </c>
      <c r="C963" t="s">
        <v>589</v>
      </c>
      <c r="D963">
        <v>49</v>
      </c>
      <c r="E963" s="13">
        <v>278.99999999999898</v>
      </c>
      <c r="F963" s="14">
        <v>5.58</v>
      </c>
      <c r="G963" s="12">
        <v>273.41999999999899</v>
      </c>
      <c r="H963" s="12">
        <v>273.41999999999899</v>
      </c>
      <c r="I963">
        <v>1</v>
      </c>
      <c r="J963">
        <v>2.0000000000000073E-2</v>
      </c>
      <c r="K963">
        <v>49.999999999999815</v>
      </c>
      <c r="L963">
        <v>1</v>
      </c>
      <c r="M963">
        <v>0.98</v>
      </c>
      <c r="N963" s="17" t="s">
        <v>1335</v>
      </c>
    </row>
    <row r="964" spans="1:14" x14ac:dyDescent="0.3">
      <c r="A964">
        <v>4616</v>
      </c>
      <c r="B964">
        <v>1971</v>
      </c>
      <c r="C964" t="s">
        <v>589</v>
      </c>
      <c r="D964">
        <v>49</v>
      </c>
      <c r="E964" s="13">
        <v>263.5</v>
      </c>
      <c r="F964" s="14">
        <v>5.27</v>
      </c>
      <c r="G964" s="12">
        <v>258.23</v>
      </c>
      <c r="H964" s="12">
        <v>258.23</v>
      </c>
      <c r="I964">
        <v>1</v>
      </c>
      <c r="J964">
        <v>1.9999999999999997E-2</v>
      </c>
      <c r="K964">
        <v>50.000000000000007</v>
      </c>
      <c r="L964">
        <v>1</v>
      </c>
      <c r="M964">
        <v>0.98000000000000009</v>
      </c>
      <c r="N964" s="17" t="s">
        <v>1335</v>
      </c>
    </row>
    <row r="965" spans="1:14" x14ac:dyDescent="0.3">
      <c r="A965">
        <v>3966</v>
      </c>
      <c r="B965">
        <v>1970</v>
      </c>
      <c r="C965" t="s">
        <v>589</v>
      </c>
      <c r="D965">
        <v>49</v>
      </c>
      <c r="E965" s="13">
        <v>259.08</v>
      </c>
      <c r="F965" s="14">
        <v>5.08</v>
      </c>
      <c r="G965" s="12">
        <v>253.99999999999901</v>
      </c>
      <c r="H965" s="12">
        <v>253.99999999999901</v>
      </c>
      <c r="I965">
        <v>1</v>
      </c>
      <c r="J965">
        <v>1.9607843137254905E-2</v>
      </c>
      <c r="K965">
        <v>50.999999999999993</v>
      </c>
      <c r="L965">
        <v>1</v>
      </c>
      <c r="M965">
        <v>0.98039215686274128</v>
      </c>
      <c r="N965" s="17" t="s">
        <v>1335</v>
      </c>
    </row>
    <row r="966" spans="1:14" x14ac:dyDescent="0.3">
      <c r="A966">
        <v>5916</v>
      </c>
      <c r="B966">
        <v>1973</v>
      </c>
      <c r="C966" t="s">
        <v>589</v>
      </c>
      <c r="D966">
        <v>49</v>
      </c>
      <c r="E966" s="13">
        <v>271.82999999999902</v>
      </c>
      <c r="F966" s="14">
        <v>5.33</v>
      </c>
      <c r="G966" s="12">
        <v>266.49999999999898</v>
      </c>
      <c r="H966" s="12">
        <v>266.49999999999898</v>
      </c>
      <c r="I966">
        <v>1</v>
      </c>
      <c r="J966">
        <v>1.9607843137254975E-2</v>
      </c>
      <c r="K966">
        <v>50.999999999999815</v>
      </c>
      <c r="L966">
        <v>1</v>
      </c>
      <c r="M966">
        <v>0.98039215686274483</v>
      </c>
      <c r="N966" s="17" t="s">
        <v>1335</v>
      </c>
    </row>
    <row r="967" spans="1:14" x14ac:dyDescent="0.3">
      <c r="A967">
        <v>15051</v>
      </c>
      <c r="B967">
        <v>1987</v>
      </c>
      <c r="C967" t="s">
        <v>589</v>
      </c>
      <c r="D967">
        <v>49</v>
      </c>
      <c r="E967" s="13">
        <v>869.03999999999905</v>
      </c>
      <c r="F967" s="14">
        <v>17.04</v>
      </c>
      <c r="G967" s="12">
        <v>851.99999999999898</v>
      </c>
      <c r="H967" s="12">
        <v>851.99999999999898</v>
      </c>
      <c r="I967">
        <v>1</v>
      </c>
      <c r="J967">
        <v>1.9607843137254923E-2</v>
      </c>
      <c r="K967">
        <v>50.99999999999995</v>
      </c>
      <c r="L967">
        <v>1</v>
      </c>
      <c r="M967">
        <v>0.98039215686274495</v>
      </c>
      <c r="N967" s="17" t="s">
        <v>1335</v>
      </c>
    </row>
    <row r="968" spans="1:14" x14ac:dyDescent="0.3">
      <c r="A968">
        <v>20944</v>
      </c>
      <c r="B968">
        <v>1996</v>
      </c>
      <c r="C968" t="s">
        <v>589</v>
      </c>
      <c r="D968">
        <v>49</v>
      </c>
      <c r="E968" s="13">
        <v>1103.1300000000001</v>
      </c>
      <c r="F968" s="14">
        <v>21.63</v>
      </c>
      <c r="G968" s="12">
        <v>1081.5</v>
      </c>
      <c r="H968" s="12">
        <v>1081.5</v>
      </c>
      <c r="I968">
        <v>1</v>
      </c>
      <c r="J968">
        <v>1.9607843137254898E-2</v>
      </c>
      <c r="K968">
        <v>51.000000000000007</v>
      </c>
      <c r="L968">
        <v>1</v>
      </c>
      <c r="M968">
        <v>0.98039215686274495</v>
      </c>
      <c r="N968" s="17" t="s">
        <v>1335</v>
      </c>
    </row>
    <row r="969" spans="1:14" x14ac:dyDescent="0.3">
      <c r="A969">
        <v>21599</v>
      </c>
      <c r="B969">
        <v>1997</v>
      </c>
      <c r="C969" t="s">
        <v>589</v>
      </c>
      <c r="D969">
        <v>49</v>
      </c>
      <c r="E969" s="13">
        <v>1112.8199999999899</v>
      </c>
      <c r="F969" s="14">
        <v>21.82</v>
      </c>
      <c r="G969" s="12">
        <v>1090.99999999999</v>
      </c>
      <c r="H969" s="12">
        <v>1090.99999999999</v>
      </c>
      <c r="I969">
        <v>1</v>
      </c>
      <c r="J969">
        <v>1.9607843137255079E-2</v>
      </c>
      <c r="K969">
        <v>50.999999999999538</v>
      </c>
      <c r="L969">
        <v>1</v>
      </c>
      <c r="M969">
        <v>0.98039215686274495</v>
      </c>
      <c r="N969" s="17" t="s">
        <v>1335</v>
      </c>
    </row>
    <row r="970" spans="1:14" x14ac:dyDescent="0.3">
      <c r="A970">
        <v>17675</v>
      </c>
      <c r="B970">
        <v>1991</v>
      </c>
      <c r="C970" t="s">
        <v>589</v>
      </c>
      <c r="D970">
        <v>49</v>
      </c>
      <c r="E970" s="13">
        <v>1151.5799999999899</v>
      </c>
      <c r="F970" s="14">
        <v>22.58</v>
      </c>
      <c r="G970" s="12">
        <v>1128.99999999999</v>
      </c>
      <c r="H970" s="12">
        <v>1128.99999999999</v>
      </c>
      <c r="I970">
        <v>1</v>
      </c>
      <c r="J970">
        <v>1.9607843137255072E-2</v>
      </c>
      <c r="K970">
        <v>50.999999999999559</v>
      </c>
      <c r="L970">
        <v>1</v>
      </c>
      <c r="M970">
        <v>0.98039215686274495</v>
      </c>
      <c r="N970" s="17" t="s">
        <v>1335</v>
      </c>
    </row>
    <row r="971" spans="1:14" x14ac:dyDescent="0.3">
      <c r="A971">
        <v>22913</v>
      </c>
      <c r="B971">
        <v>1999</v>
      </c>
      <c r="C971" t="s">
        <v>589</v>
      </c>
      <c r="D971">
        <v>49</v>
      </c>
      <c r="E971" s="13">
        <v>1175.03999999999</v>
      </c>
      <c r="F971" s="14">
        <v>23.04</v>
      </c>
      <c r="G971" s="12">
        <v>1151.99999999999</v>
      </c>
      <c r="H971" s="12">
        <v>1151.99999999999</v>
      </c>
      <c r="I971">
        <v>1</v>
      </c>
      <c r="J971">
        <v>1.9607843137255068E-2</v>
      </c>
      <c r="K971">
        <v>50.999999999999567</v>
      </c>
      <c r="L971">
        <v>1</v>
      </c>
      <c r="M971">
        <v>0.98039215686274495</v>
      </c>
      <c r="N971" s="17" t="s">
        <v>1335</v>
      </c>
    </row>
    <row r="972" spans="1:14" x14ac:dyDescent="0.3">
      <c r="A972">
        <v>8516</v>
      </c>
      <c r="B972">
        <v>1977</v>
      </c>
      <c r="C972" t="s">
        <v>589</v>
      </c>
      <c r="D972">
        <v>49</v>
      </c>
      <c r="E972" s="13">
        <v>355.47</v>
      </c>
      <c r="F972" s="14">
        <v>6.97</v>
      </c>
      <c r="G972" s="12">
        <v>348.5</v>
      </c>
      <c r="H972" s="12">
        <v>348.5</v>
      </c>
      <c r="I972">
        <v>1</v>
      </c>
      <c r="J972">
        <v>1.9607843137254898E-2</v>
      </c>
      <c r="K972">
        <v>51.000000000000007</v>
      </c>
      <c r="L972">
        <v>1</v>
      </c>
      <c r="M972">
        <v>0.98039215686274506</v>
      </c>
      <c r="N972" s="17" t="s">
        <v>1335</v>
      </c>
    </row>
    <row r="973" spans="1:14" x14ac:dyDescent="0.3">
      <c r="A973">
        <v>7866</v>
      </c>
      <c r="B973">
        <v>1976</v>
      </c>
      <c r="C973" t="s">
        <v>589</v>
      </c>
      <c r="D973">
        <v>49</v>
      </c>
      <c r="E973" s="13">
        <v>359.55</v>
      </c>
      <c r="F973" s="14">
        <v>7.05</v>
      </c>
      <c r="G973" s="12">
        <v>352.5</v>
      </c>
      <c r="H973" s="12">
        <v>352.5</v>
      </c>
      <c r="I973">
        <v>1</v>
      </c>
      <c r="J973">
        <v>1.9607843137254902E-2</v>
      </c>
      <c r="K973">
        <v>51</v>
      </c>
      <c r="L973">
        <v>1</v>
      </c>
      <c r="M973">
        <v>0.98039215686274506</v>
      </c>
      <c r="N973" s="17" t="s">
        <v>1335</v>
      </c>
    </row>
    <row r="974" spans="1:14" x14ac:dyDescent="0.3">
      <c r="A974">
        <v>6566</v>
      </c>
      <c r="B974">
        <v>1974</v>
      </c>
      <c r="C974" t="s">
        <v>589</v>
      </c>
      <c r="D974">
        <v>49</v>
      </c>
      <c r="E974" s="13">
        <v>368.22</v>
      </c>
      <c r="F974" s="14">
        <v>7.22</v>
      </c>
      <c r="G974" s="12">
        <v>361</v>
      </c>
      <c r="H974" s="12">
        <v>361</v>
      </c>
      <c r="I974">
        <v>1</v>
      </c>
      <c r="J974">
        <v>1.9607843137254898E-2</v>
      </c>
      <c r="K974">
        <v>51.000000000000007</v>
      </c>
      <c r="L974">
        <v>1</v>
      </c>
      <c r="M974">
        <v>0.98039215686274506</v>
      </c>
      <c r="N974" s="17" t="s">
        <v>1335</v>
      </c>
    </row>
    <row r="975" spans="1:14" x14ac:dyDescent="0.3">
      <c r="A975">
        <v>7216</v>
      </c>
      <c r="B975">
        <v>1975</v>
      </c>
      <c r="C975" t="s">
        <v>589</v>
      </c>
      <c r="D975">
        <v>49</v>
      </c>
      <c r="E975" s="13">
        <v>381.48</v>
      </c>
      <c r="F975" s="14">
        <v>7.48</v>
      </c>
      <c r="G975" s="12">
        <v>374</v>
      </c>
      <c r="H975" s="12">
        <v>374</v>
      </c>
      <c r="I975">
        <v>1</v>
      </c>
      <c r="J975">
        <v>1.9607843137254902E-2</v>
      </c>
      <c r="K975">
        <v>51</v>
      </c>
      <c r="L975">
        <v>1</v>
      </c>
      <c r="M975">
        <v>0.98039215686274506</v>
      </c>
      <c r="N975" s="17" t="s">
        <v>1335</v>
      </c>
    </row>
    <row r="976" spans="1:14" x14ac:dyDescent="0.3">
      <c r="A976">
        <v>9166</v>
      </c>
      <c r="B976">
        <v>1978</v>
      </c>
      <c r="C976" t="s">
        <v>589</v>
      </c>
      <c r="D976">
        <v>49</v>
      </c>
      <c r="E976" s="13">
        <v>387.6</v>
      </c>
      <c r="F976" s="14">
        <v>7.6</v>
      </c>
      <c r="G976" s="12">
        <v>380</v>
      </c>
      <c r="H976" s="12">
        <v>380</v>
      </c>
      <c r="I976">
        <v>1</v>
      </c>
      <c r="J976">
        <v>1.9607843137254898E-2</v>
      </c>
      <c r="K976">
        <v>51.000000000000007</v>
      </c>
      <c r="L976">
        <v>1</v>
      </c>
      <c r="M976">
        <v>0.98039215686274506</v>
      </c>
      <c r="N976" s="17" t="s">
        <v>1335</v>
      </c>
    </row>
    <row r="977" spans="1:14" x14ac:dyDescent="0.3">
      <c r="A977">
        <v>9816</v>
      </c>
      <c r="B977">
        <v>1979</v>
      </c>
      <c r="C977" t="s">
        <v>589</v>
      </c>
      <c r="D977">
        <v>49</v>
      </c>
      <c r="E977" s="13">
        <v>520.71</v>
      </c>
      <c r="F977" s="14">
        <v>10.210000000000001</v>
      </c>
      <c r="G977" s="12">
        <v>510.5</v>
      </c>
      <c r="H977" s="12">
        <v>510.5</v>
      </c>
      <c r="I977">
        <v>1</v>
      </c>
      <c r="J977">
        <v>1.9607843137254902E-2</v>
      </c>
      <c r="K977">
        <v>51</v>
      </c>
      <c r="L977">
        <v>1</v>
      </c>
      <c r="M977">
        <v>0.98039215686274506</v>
      </c>
      <c r="N977" s="17" t="s">
        <v>1335</v>
      </c>
    </row>
    <row r="978" spans="1:14" x14ac:dyDescent="0.3">
      <c r="A978">
        <v>10466</v>
      </c>
      <c r="B978">
        <v>1980</v>
      </c>
      <c r="C978" t="s">
        <v>589</v>
      </c>
      <c r="D978">
        <v>49</v>
      </c>
      <c r="E978" s="13">
        <v>732.36</v>
      </c>
      <c r="F978" s="14">
        <v>14.36</v>
      </c>
      <c r="G978" s="12">
        <v>718</v>
      </c>
      <c r="H978" s="12">
        <v>718</v>
      </c>
      <c r="I978">
        <v>1</v>
      </c>
      <c r="J978">
        <v>1.9607843137254902E-2</v>
      </c>
      <c r="K978">
        <v>51</v>
      </c>
      <c r="L978">
        <v>1</v>
      </c>
      <c r="M978">
        <v>0.98039215686274506</v>
      </c>
      <c r="N978" s="17" t="s">
        <v>1335</v>
      </c>
    </row>
    <row r="979" spans="1:14" x14ac:dyDescent="0.3">
      <c r="A979">
        <v>11776</v>
      </c>
      <c r="B979">
        <v>1982</v>
      </c>
      <c r="C979" t="s">
        <v>589</v>
      </c>
      <c r="D979">
        <v>49</v>
      </c>
      <c r="E979" s="13">
        <v>879.75</v>
      </c>
      <c r="F979" s="14">
        <v>17.25</v>
      </c>
      <c r="G979" s="12">
        <v>862.5</v>
      </c>
      <c r="H979" s="12">
        <v>862.5</v>
      </c>
      <c r="I979">
        <v>1</v>
      </c>
      <c r="J979">
        <v>1.9607843137254902E-2</v>
      </c>
      <c r="K979">
        <v>51</v>
      </c>
      <c r="L979">
        <v>1</v>
      </c>
      <c r="M979">
        <v>0.98039215686274506</v>
      </c>
      <c r="N979" s="17" t="s">
        <v>1335</v>
      </c>
    </row>
    <row r="980" spans="1:14" x14ac:dyDescent="0.3">
      <c r="A980">
        <v>11121</v>
      </c>
      <c r="B980">
        <v>1981</v>
      </c>
      <c r="C980" t="s">
        <v>589</v>
      </c>
      <c r="D980">
        <v>49</v>
      </c>
      <c r="E980" s="13">
        <v>918</v>
      </c>
      <c r="F980" s="14">
        <v>18</v>
      </c>
      <c r="G980" s="12">
        <v>900</v>
      </c>
      <c r="H980" s="12">
        <v>900</v>
      </c>
      <c r="I980">
        <v>1</v>
      </c>
      <c r="J980">
        <v>1.9607843137254902E-2</v>
      </c>
      <c r="K980">
        <v>51</v>
      </c>
      <c r="L980">
        <v>1</v>
      </c>
      <c r="M980">
        <v>0.98039215686274506</v>
      </c>
      <c r="N980" s="17" t="s">
        <v>1335</v>
      </c>
    </row>
    <row r="981" spans="1:14" x14ac:dyDescent="0.3">
      <c r="A981">
        <v>14396</v>
      </c>
      <c r="B981">
        <v>1986</v>
      </c>
      <c r="C981" t="s">
        <v>589</v>
      </c>
      <c r="D981">
        <v>49</v>
      </c>
      <c r="E981" s="13">
        <v>919.01999999999896</v>
      </c>
      <c r="F981" s="14">
        <v>18.02</v>
      </c>
      <c r="G981" s="12">
        <v>900.99999999999898</v>
      </c>
      <c r="H981" s="12">
        <v>900.99999999999898</v>
      </c>
      <c r="I981">
        <v>1</v>
      </c>
      <c r="J981">
        <v>1.9607843137254923E-2</v>
      </c>
      <c r="K981">
        <v>50.999999999999943</v>
      </c>
      <c r="L981">
        <v>1</v>
      </c>
      <c r="M981">
        <v>0.98039215686274506</v>
      </c>
      <c r="N981" s="17" t="s">
        <v>1335</v>
      </c>
    </row>
    <row r="982" spans="1:14" x14ac:dyDescent="0.3">
      <c r="A982">
        <v>22256</v>
      </c>
      <c r="B982">
        <v>1998</v>
      </c>
      <c r="C982" t="s">
        <v>589</v>
      </c>
      <c r="D982">
        <v>49</v>
      </c>
      <c r="E982" s="13">
        <v>1093.44</v>
      </c>
      <c r="F982" s="14">
        <v>21.44</v>
      </c>
      <c r="G982" s="12">
        <v>1072</v>
      </c>
      <c r="H982" s="12">
        <v>1072</v>
      </c>
      <c r="I982">
        <v>1</v>
      </c>
      <c r="J982">
        <v>1.9607843137254902E-2</v>
      </c>
      <c r="K982">
        <v>51</v>
      </c>
      <c r="L982">
        <v>1</v>
      </c>
      <c r="M982">
        <v>0.98039215686274506</v>
      </c>
      <c r="N982" s="17" t="s">
        <v>1335</v>
      </c>
    </row>
    <row r="983" spans="1:14" x14ac:dyDescent="0.3">
      <c r="A983">
        <v>19638</v>
      </c>
      <c r="B983">
        <v>1994</v>
      </c>
      <c r="C983" t="s">
        <v>589</v>
      </c>
      <c r="D983">
        <v>49</v>
      </c>
      <c r="E983" s="13">
        <v>1107.21</v>
      </c>
      <c r="F983" s="14">
        <v>21.71</v>
      </c>
      <c r="G983" s="12">
        <v>1085.5</v>
      </c>
      <c r="H983" s="12">
        <v>1085.5</v>
      </c>
      <c r="I983">
        <v>1</v>
      </c>
      <c r="J983">
        <v>1.9607843137254902E-2</v>
      </c>
      <c r="K983">
        <v>51</v>
      </c>
      <c r="L983">
        <v>1</v>
      </c>
      <c r="M983">
        <v>0.98039215686274506</v>
      </c>
      <c r="N983" s="17" t="s">
        <v>1335</v>
      </c>
    </row>
    <row r="984" spans="1:14" x14ac:dyDescent="0.3">
      <c r="A984">
        <v>20291</v>
      </c>
      <c r="B984">
        <v>1995</v>
      </c>
      <c r="C984" t="s">
        <v>589</v>
      </c>
      <c r="D984">
        <v>49</v>
      </c>
      <c r="E984" s="13">
        <v>1109.25</v>
      </c>
      <c r="F984" s="14">
        <v>21.75</v>
      </c>
      <c r="G984" s="12">
        <v>1087.5</v>
      </c>
      <c r="H984" s="12">
        <v>1087.5</v>
      </c>
      <c r="I984">
        <v>1</v>
      </c>
      <c r="J984">
        <v>1.9607843137254902E-2</v>
      </c>
      <c r="K984">
        <v>51</v>
      </c>
      <c r="L984">
        <v>1</v>
      </c>
      <c r="M984">
        <v>0.98039215686274506</v>
      </c>
      <c r="N984" s="17" t="s">
        <v>1335</v>
      </c>
    </row>
    <row r="985" spans="1:14" x14ac:dyDescent="0.3">
      <c r="A985">
        <v>18985</v>
      </c>
      <c r="B985">
        <v>1993</v>
      </c>
      <c r="C985" t="s">
        <v>589</v>
      </c>
      <c r="D985">
        <v>49</v>
      </c>
      <c r="E985" s="13">
        <v>1140.8699999999899</v>
      </c>
      <c r="F985" s="14">
        <v>22.37</v>
      </c>
      <c r="G985" s="12">
        <v>1118.49999999999</v>
      </c>
      <c r="H985" s="12">
        <v>1118.49999999999</v>
      </c>
      <c r="I985">
        <v>1</v>
      </c>
      <c r="J985">
        <v>1.9607843137255075E-2</v>
      </c>
      <c r="K985">
        <v>50.999999999999545</v>
      </c>
      <c r="L985">
        <v>1</v>
      </c>
      <c r="M985">
        <v>0.98039215686274506</v>
      </c>
      <c r="N985" s="17" t="s">
        <v>1335</v>
      </c>
    </row>
    <row r="986" spans="1:14" x14ac:dyDescent="0.3">
      <c r="A986">
        <v>18332</v>
      </c>
      <c r="B986">
        <v>1992</v>
      </c>
      <c r="C986" t="s">
        <v>589</v>
      </c>
      <c r="D986">
        <v>49</v>
      </c>
      <c r="E986" s="13">
        <v>1146.99</v>
      </c>
      <c r="F986" s="14">
        <v>22.49</v>
      </c>
      <c r="G986" s="12">
        <v>1124.5</v>
      </c>
      <c r="H986" s="12">
        <v>1124.5</v>
      </c>
      <c r="I986">
        <v>1</v>
      </c>
      <c r="J986">
        <v>1.9607843137254902E-2</v>
      </c>
      <c r="K986">
        <v>51.000000000000007</v>
      </c>
      <c r="L986">
        <v>1</v>
      </c>
      <c r="M986">
        <v>0.98039215686274506</v>
      </c>
      <c r="N986" s="17" t="s">
        <v>1335</v>
      </c>
    </row>
    <row r="987" spans="1:14" x14ac:dyDescent="0.3">
      <c r="A987">
        <v>23570</v>
      </c>
      <c r="B987">
        <v>2000</v>
      </c>
      <c r="C987" t="s">
        <v>589</v>
      </c>
      <c r="D987">
        <v>49</v>
      </c>
      <c r="E987" s="13">
        <v>1183.2</v>
      </c>
      <c r="F987" s="14">
        <v>23.2</v>
      </c>
      <c r="G987" s="12">
        <v>1160</v>
      </c>
      <c r="H987" s="12">
        <v>1160</v>
      </c>
      <c r="I987">
        <v>1</v>
      </c>
      <c r="J987">
        <v>1.9607843137254902E-2</v>
      </c>
      <c r="K987">
        <v>51</v>
      </c>
      <c r="L987">
        <v>1</v>
      </c>
      <c r="M987">
        <v>0.98039215686274506</v>
      </c>
      <c r="N987" s="17" t="s">
        <v>1335</v>
      </c>
    </row>
    <row r="988" spans="1:14" x14ac:dyDescent="0.3">
      <c r="A988">
        <v>24227</v>
      </c>
      <c r="B988">
        <v>2001</v>
      </c>
      <c r="C988" t="s">
        <v>589</v>
      </c>
      <c r="D988">
        <v>49</v>
      </c>
      <c r="E988" s="13">
        <v>1250.01</v>
      </c>
      <c r="F988" s="14">
        <v>24.51</v>
      </c>
      <c r="G988" s="12">
        <v>1225.5</v>
      </c>
      <c r="H988" s="12">
        <v>1225.5</v>
      </c>
      <c r="I988">
        <v>1</v>
      </c>
      <c r="J988">
        <v>1.9607843137254902E-2</v>
      </c>
      <c r="K988">
        <v>50.999999999999993</v>
      </c>
      <c r="L988">
        <v>1</v>
      </c>
      <c r="M988">
        <v>0.98039215686274506</v>
      </c>
      <c r="N988" s="17" t="s">
        <v>1335</v>
      </c>
    </row>
    <row r="989" spans="1:14" x14ac:dyDescent="0.3">
      <c r="A989">
        <v>24884</v>
      </c>
      <c r="B989">
        <v>2002</v>
      </c>
      <c r="C989" t="s">
        <v>589</v>
      </c>
      <c r="D989">
        <v>49</v>
      </c>
      <c r="E989" s="13">
        <v>1361.7</v>
      </c>
      <c r="F989" s="14">
        <v>26.7</v>
      </c>
      <c r="G989" s="12">
        <v>1335</v>
      </c>
      <c r="H989" s="12">
        <v>1335</v>
      </c>
      <c r="I989">
        <v>1</v>
      </c>
      <c r="J989">
        <v>1.9607843137254902E-2</v>
      </c>
      <c r="K989">
        <v>51</v>
      </c>
      <c r="L989">
        <v>1</v>
      </c>
      <c r="M989">
        <v>0.98039215686274506</v>
      </c>
      <c r="N989" s="17" t="s">
        <v>1335</v>
      </c>
    </row>
    <row r="990" spans="1:14" x14ac:dyDescent="0.3">
      <c r="A990">
        <v>25541</v>
      </c>
      <c r="B990">
        <v>2003</v>
      </c>
      <c r="C990" t="s">
        <v>589</v>
      </c>
      <c r="D990">
        <v>49</v>
      </c>
      <c r="E990" s="13">
        <v>1475.94</v>
      </c>
      <c r="F990" s="14">
        <v>28.94</v>
      </c>
      <c r="G990" s="12">
        <v>1447</v>
      </c>
      <c r="H990" s="12">
        <v>1447</v>
      </c>
      <c r="I990">
        <v>1</v>
      </c>
      <c r="J990">
        <v>1.9607843137254902E-2</v>
      </c>
      <c r="K990">
        <v>51</v>
      </c>
      <c r="L990">
        <v>1</v>
      </c>
      <c r="M990">
        <v>0.98039215686274506</v>
      </c>
      <c r="N990" s="17" t="s">
        <v>1335</v>
      </c>
    </row>
    <row r="991" spans="1:14" x14ac:dyDescent="0.3">
      <c r="A991">
        <v>26855</v>
      </c>
      <c r="B991">
        <v>2005</v>
      </c>
      <c r="C991" t="s">
        <v>589</v>
      </c>
      <c r="D991">
        <v>49</v>
      </c>
      <c r="E991" s="13">
        <v>1796.22</v>
      </c>
      <c r="F991" s="14">
        <v>35.22</v>
      </c>
      <c r="G991" s="12">
        <v>1761</v>
      </c>
      <c r="H991" s="12">
        <v>1761</v>
      </c>
      <c r="I991">
        <v>1</v>
      </c>
      <c r="J991">
        <v>1.9607843137254902E-2</v>
      </c>
      <c r="K991">
        <v>51</v>
      </c>
      <c r="L991">
        <v>1</v>
      </c>
      <c r="M991">
        <v>0.98039215686274506</v>
      </c>
      <c r="N991" s="17" t="s">
        <v>1335</v>
      </c>
    </row>
    <row r="992" spans="1:14" x14ac:dyDescent="0.3">
      <c r="A992">
        <v>27512</v>
      </c>
      <c r="B992">
        <v>2006</v>
      </c>
      <c r="C992" t="s">
        <v>589</v>
      </c>
      <c r="D992">
        <v>49</v>
      </c>
      <c r="E992" s="13">
        <v>2237.88</v>
      </c>
      <c r="F992" s="14">
        <v>43.88</v>
      </c>
      <c r="G992" s="12">
        <v>2194</v>
      </c>
      <c r="H992" s="12">
        <v>2194</v>
      </c>
      <c r="I992">
        <v>1</v>
      </c>
      <c r="J992">
        <v>1.9607843137254902E-2</v>
      </c>
      <c r="K992">
        <v>51</v>
      </c>
      <c r="L992">
        <v>1</v>
      </c>
      <c r="M992">
        <v>0.98039215686274506</v>
      </c>
      <c r="N992" s="17" t="s">
        <v>1335</v>
      </c>
    </row>
    <row r="993" spans="1:14" x14ac:dyDescent="0.3">
      <c r="A993">
        <v>28169</v>
      </c>
      <c r="B993">
        <v>2007</v>
      </c>
      <c r="C993" t="s">
        <v>589</v>
      </c>
      <c r="D993">
        <v>49</v>
      </c>
      <c r="E993" s="13">
        <v>2405.1599999999899</v>
      </c>
      <c r="F993" s="14">
        <v>47.16</v>
      </c>
      <c r="G993" s="12">
        <v>2357.99999999999</v>
      </c>
      <c r="H993" s="12">
        <v>2357.99999999999</v>
      </c>
      <c r="I993">
        <v>1</v>
      </c>
      <c r="J993">
        <v>1.9607843137254985E-2</v>
      </c>
      <c r="K993">
        <v>50.999999999999787</v>
      </c>
      <c r="L993">
        <v>1</v>
      </c>
      <c r="M993">
        <v>0.98039215686274506</v>
      </c>
      <c r="N993" s="17" t="s">
        <v>1335</v>
      </c>
    </row>
    <row r="994" spans="1:14" x14ac:dyDescent="0.3">
      <c r="A994">
        <v>28826</v>
      </c>
      <c r="B994">
        <v>2008</v>
      </c>
      <c r="C994" t="s">
        <v>589</v>
      </c>
      <c r="D994">
        <v>49</v>
      </c>
      <c r="E994" s="13">
        <v>2811.1199999999899</v>
      </c>
      <c r="F994" s="14">
        <v>55.12</v>
      </c>
      <c r="G994" s="12">
        <v>2755.99999999999</v>
      </c>
      <c r="H994" s="12">
        <v>2755.99999999999</v>
      </c>
      <c r="I994">
        <v>1</v>
      </c>
      <c r="J994">
        <v>1.9607843137254971E-2</v>
      </c>
      <c r="K994">
        <v>50.999999999999822</v>
      </c>
      <c r="L994">
        <v>1</v>
      </c>
      <c r="M994">
        <v>0.98039215686274506</v>
      </c>
      <c r="N994" s="17" t="s">
        <v>1335</v>
      </c>
    </row>
    <row r="995" spans="1:14" x14ac:dyDescent="0.3">
      <c r="A995">
        <v>29483</v>
      </c>
      <c r="B995">
        <v>2009</v>
      </c>
      <c r="C995" t="s">
        <v>589</v>
      </c>
      <c r="D995">
        <v>49</v>
      </c>
      <c r="E995" s="13">
        <v>2859.57</v>
      </c>
      <c r="F995" s="14">
        <v>56.07</v>
      </c>
      <c r="G995" s="12">
        <v>2803.5</v>
      </c>
      <c r="H995" s="12">
        <v>2803.5</v>
      </c>
      <c r="I995">
        <v>1</v>
      </c>
      <c r="J995">
        <v>1.9607843137254902E-2</v>
      </c>
      <c r="K995">
        <v>51</v>
      </c>
      <c r="L995">
        <v>1</v>
      </c>
      <c r="M995">
        <v>0.98039215686274506</v>
      </c>
      <c r="N995" s="17" t="s">
        <v>1335</v>
      </c>
    </row>
    <row r="996" spans="1:14" x14ac:dyDescent="0.3">
      <c r="A996">
        <v>30164</v>
      </c>
      <c r="B996">
        <v>2010</v>
      </c>
      <c r="C996" t="s">
        <v>589</v>
      </c>
      <c r="D996">
        <v>49</v>
      </c>
      <c r="E996" s="13">
        <v>2998.8</v>
      </c>
      <c r="F996" s="14">
        <v>58.8</v>
      </c>
      <c r="G996" s="12">
        <v>2940</v>
      </c>
      <c r="H996" s="12">
        <v>2940</v>
      </c>
      <c r="I996">
        <v>1</v>
      </c>
      <c r="J996">
        <v>1.9607843137254898E-2</v>
      </c>
      <c r="K996">
        <v>51.000000000000007</v>
      </c>
      <c r="L996">
        <v>1</v>
      </c>
      <c r="M996">
        <v>0.98039215686274506</v>
      </c>
      <c r="N996" s="17" t="s">
        <v>1335</v>
      </c>
    </row>
    <row r="997" spans="1:14" x14ac:dyDescent="0.3">
      <c r="A997">
        <v>34454</v>
      </c>
      <c r="B997">
        <v>2016</v>
      </c>
      <c r="C997" t="s">
        <v>589</v>
      </c>
      <c r="D997">
        <v>49</v>
      </c>
      <c r="E997" s="13">
        <v>3354.78</v>
      </c>
      <c r="F997" s="14">
        <v>65.78</v>
      </c>
      <c r="G997" s="12">
        <v>3289</v>
      </c>
      <c r="H997" s="12">
        <v>3289</v>
      </c>
      <c r="I997">
        <v>1</v>
      </c>
      <c r="J997">
        <v>1.9607843137254902E-2</v>
      </c>
      <c r="K997">
        <v>51</v>
      </c>
      <c r="L997">
        <v>1</v>
      </c>
      <c r="M997">
        <v>0.98039215686274506</v>
      </c>
      <c r="N997" s="17" t="s">
        <v>1335</v>
      </c>
    </row>
    <row r="998" spans="1:14" x14ac:dyDescent="0.3">
      <c r="A998">
        <v>35169</v>
      </c>
      <c r="B998">
        <v>2017</v>
      </c>
      <c r="C998" t="s">
        <v>589</v>
      </c>
      <c r="D998">
        <v>49</v>
      </c>
      <c r="E998" s="13">
        <v>3429.75</v>
      </c>
      <c r="F998" s="14">
        <v>67.25</v>
      </c>
      <c r="G998" s="12">
        <v>3362.5</v>
      </c>
      <c r="H998" s="12">
        <v>3362.5</v>
      </c>
      <c r="I998">
        <v>1</v>
      </c>
      <c r="J998">
        <v>1.9607843137254902E-2</v>
      </c>
      <c r="K998">
        <v>51</v>
      </c>
      <c r="L998">
        <v>1</v>
      </c>
      <c r="M998">
        <v>0.98039215686274506</v>
      </c>
      <c r="N998" s="17" t="s">
        <v>1335</v>
      </c>
    </row>
    <row r="999" spans="1:14" x14ac:dyDescent="0.3">
      <c r="A999">
        <v>33739</v>
      </c>
      <c r="B999">
        <v>2015</v>
      </c>
      <c r="C999" t="s">
        <v>589</v>
      </c>
      <c r="D999">
        <v>49</v>
      </c>
      <c r="E999" s="13">
        <v>3431.28</v>
      </c>
      <c r="F999" s="14">
        <v>67.28</v>
      </c>
      <c r="G999" s="12">
        <v>3364</v>
      </c>
      <c r="H999" s="12">
        <v>3364</v>
      </c>
      <c r="I999">
        <v>1</v>
      </c>
      <c r="J999">
        <v>1.9607843137254902E-2</v>
      </c>
      <c r="K999">
        <v>51</v>
      </c>
      <c r="L999">
        <v>1</v>
      </c>
      <c r="M999">
        <v>0.98039215686274506</v>
      </c>
      <c r="N999" s="17" t="s">
        <v>1335</v>
      </c>
    </row>
    <row r="1000" spans="1:14" x14ac:dyDescent="0.3">
      <c r="A1000">
        <v>32309</v>
      </c>
      <c r="B1000">
        <v>2013</v>
      </c>
      <c r="C1000" t="s">
        <v>589</v>
      </c>
      <c r="D1000">
        <v>49</v>
      </c>
      <c r="E1000" s="13">
        <v>3540.42</v>
      </c>
      <c r="F1000" s="14">
        <v>69.42</v>
      </c>
      <c r="G1000" s="12">
        <v>3471</v>
      </c>
      <c r="H1000" s="12">
        <v>3471</v>
      </c>
      <c r="I1000">
        <v>1</v>
      </c>
      <c r="J1000">
        <v>1.9607843137254902E-2</v>
      </c>
      <c r="K1000">
        <v>51</v>
      </c>
      <c r="L1000">
        <v>1</v>
      </c>
      <c r="M1000">
        <v>0.98039215686274506</v>
      </c>
      <c r="N1000" s="17" t="s">
        <v>1335</v>
      </c>
    </row>
    <row r="1001" spans="1:14" x14ac:dyDescent="0.3">
      <c r="A1001">
        <v>33024</v>
      </c>
      <c r="B1001">
        <v>2014</v>
      </c>
      <c r="C1001" t="s">
        <v>589</v>
      </c>
      <c r="D1001">
        <v>49</v>
      </c>
      <c r="E1001" s="13">
        <v>3541.44</v>
      </c>
      <c r="F1001" s="14">
        <v>69.44</v>
      </c>
      <c r="G1001" s="12">
        <v>3472</v>
      </c>
      <c r="H1001" s="12">
        <v>3472</v>
      </c>
      <c r="I1001">
        <v>1</v>
      </c>
      <c r="J1001">
        <v>1.9607843137254902E-2</v>
      </c>
      <c r="K1001">
        <v>51</v>
      </c>
      <c r="L1001">
        <v>1</v>
      </c>
      <c r="M1001">
        <v>0.98039215686274506</v>
      </c>
      <c r="N1001" s="17" t="s">
        <v>1335</v>
      </c>
    </row>
    <row r="1002" spans="1:14" x14ac:dyDescent="0.3">
      <c r="A1002">
        <v>30879</v>
      </c>
      <c r="B1002">
        <v>2011</v>
      </c>
      <c r="C1002" t="s">
        <v>589</v>
      </c>
      <c r="D1002">
        <v>49</v>
      </c>
      <c r="E1002" s="13">
        <v>3546.54</v>
      </c>
      <c r="F1002" s="14">
        <v>69.540000000000006</v>
      </c>
      <c r="G1002" s="12">
        <v>3477</v>
      </c>
      <c r="H1002" s="12">
        <v>3477</v>
      </c>
      <c r="I1002">
        <v>1</v>
      </c>
      <c r="J1002">
        <v>1.9607843137254905E-2</v>
      </c>
      <c r="K1002">
        <v>50.999999999999993</v>
      </c>
      <c r="L1002">
        <v>1</v>
      </c>
      <c r="M1002">
        <v>0.98039215686274506</v>
      </c>
      <c r="N1002" s="17" t="s">
        <v>1335</v>
      </c>
    </row>
    <row r="1003" spans="1:14" x14ac:dyDescent="0.3">
      <c r="A1003">
        <v>31594</v>
      </c>
      <c r="B1003">
        <v>2012</v>
      </c>
      <c r="C1003" t="s">
        <v>589</v>
      </c>
      <c r="D1003">
        <v>49</v>
      </c>
      <c r="E1003" s="13">
        <v>3677.61</v>
      </c>
      <c r="F1003" s="14">
        <v>72.11</v>
      </c>
      <c r="G1003" s="12">
        <v>3605.5</v>
      </c>
      <c r="H1003" s="12">
        <v>3605.5</v>
      </c>
      <c r="I1003">
        <v>1</v>
      </c>
      <c r="J1003">
        <v>1.9607843137254902E-2</v>
      </c>
      <c r="K1003">
        <v>51</v>
      </c>
      <c r="L1003">
        <v>1</v>
      </c>
      <c r="M1003">
        <v>0.98039215686274506</v>
      </c>
      <c r="N1003" s="17" t="s">
        <v>1335</v>
      </c>
    </row>
    <row r="1004" spans="1:14" x14ac:dyDescent="0.3">
      <c r="A1004">
        <v>36599</v>
      </c>
      <c r="B1004">
        <v>2019</v>
      </c>
      <c r="C1004" t="s">
        <v>589</v>
      </c>
      <c r="D1004">
        <v>49</v>
      </c>
      <c r="E1004" s="13">
        <v>3820.92</v>
      </c>
      <c r="F1004" s="14">
        <v>74.92</v>
      </c>
      <c r="G1004" s="12">
        <v>3746</v>
      </c>
      <c r="H1004" s="12">
        <v>3746</v>
      </c>
      <c r="I1004">
        <v>1</v>
      </c>
      <c r="J1004">
        <v>1.9607843137254902E-2</v>
      </c>
      <c r="K1004">
        <v>51</v>
      </c>
      <c r="L1004">
        <v>1</v>
      </c>
      <c r="M1004">
        <v>0.98039215686274506</v>
      </c>
      <c r="N1004" s="17" t="s">
        <v>1335</v>
      </c>
    </row>
    <row r="1005" spans="1:14" x14ac:dyDescent="0.3">
      <c r="A1005">
        <v>12431</v>
      </c>
      <c r="B1005">
        <v>1983</v>
      </c>
      <c r="C1005" t="s">
        <v>589</v>
      </c>
      <c r="D1005">
        <v>49</v>
      </c>
      <c r="E1005" s="13">
        <v>888.42</v>
      </c>
      <c r="F1005" s="14">
        <v>17.420000000000002</v>
      </c>
      <c r="G1005" s="12">
        <v>871</v>
      </c>
      <c r="H1005" s="12">
        <v>871</v>
      </c>
      <c r="I1005">
        <v>1</v>
      </c>
      <c r="J1005">
        <v>1.9607843137254905E-2</v>
      </c>
      <c r="K1005">
        <v>50.999999999999993</v>
      </c>
      <c r="L1005">
        <v>1</v>
      </c>
      <c r="M1005">
        <v>0.98039215686274517</v>
      </c>
      <c r="N1005" s="17" t="s">
        <v>1335</v>
      </c>
    </row>
    <row r="1006" spans="1:14" x14ac:dyDescent="0.3">
      <c r="A1006">
        <v>13086</v>
      </c>
      <c r="B1006">
        <v>1984</v>
      </c>
      <c r="C1006" t="s">
        <v>589</v>
      </c>
      <c r="D1006">
        <v>49</v>
      </c>
      <c r="E1006" s="13">
        <v>925.14</v>
      </c>
      <c r="F1006" s="14">
        <v>18.14</v>
      </c>
      <c r="G1006" s="12">
        <v>907</v>
      </c>
      <c r="H1006" s="12">
        <v>907</v>
      </c>
      <c r="I1006">
        <v>1</v>
      </c>
      <c r="J1006">
        <v>1.9607843137254902E-2</v>
      </c>
      <c r="K1006">
        <v>51</v>
      </c>
      <c r="L1006">
        <v>1</v>
      </c>
      <c r="M1006">
        <v>0.98039215686274517</v>
      </c>
      <c r="N1006" s="17" t="s">
        <v>1335</v>
      </c>
    </row>
    <row r="1007" spans="1:14" x14ac:dyDescent="0.3">
      <c r="A1007">
        <v>13741</v>
      </c>
      <c r="B1007">
        <v>1985</v>
      </c>
      <c r="C1007" t="s">
        <v>589</v>
      </c>
      <c r="D1007">
        <v>49</v>
      </c>
      <c r="E1007" s="13">
        <v>927.18</v>
      </c>
      <c r="F1007" s="14">
        <v>18.18</v>
      </c>
      <c r="G1007" s="12">
        <v>909</v>
      </c>
      <c r="H1007" s="12">
        <v>909</v>
      </c>
      <c r="I1007">
        <v>1</v>
      </c>
      <c r="J1007">
        <v>1.9607843137254902E-2</v>
      </c>
      <c r="K1007">
        <v>51</v>
      </c>
      <c r="L1007">
        <v>1</v>
      </c>
      <c r="M1007">
        <v>0.98039215686274517</v>
      </c>
      <c r="N1007" s="17" t="s">
        <v>1335</v>
      </c>
    </row>
    <row r="1008" spans="1:14" x14ac:dyDescent="0.3">
      <c r="A1008">
        <v>16361</v>
      </c>
      <c r="B1008">
        <v>1989</v>
      </c>
      <c r="C1008" t="s">
        <v>589</v>
      </c>
      <c r="D1008">
        <v>49</v>
      </c>
      <c r="E1008" s="13">
        <v>963.9</v>
      </c>
      <c r="F1008" s="14">
        <v>18.899999999999999</v>
      </c>
      <c r="G1008" s="12">
        <v>945</v>
      </c>
      <c r="H1008" s="12">
        <v>945</v>
      </c>
      <c r="I1008">
        <v>1</v>
      </c>
      <c r="J1008">
        <v>1.9607843137254902E-2</v>
      </c>
      <c r="K1008">
        <v>51</v>
      </c>
      <c r="L1008">
        <v>1</v>
      </c>
      <c r="M1008">
        <v>0.98039215686274517</v>
      </c>
      <c r="N1008" s="17" t="s">
        <v>1335</v>
      </c>
    </row>
    <row r="1009" spans="1:14" x14ac:dyDescent="0.3">
      <c r="A1009">
        <v>17018</v>
      </c>
      <c r="B1009">
        <v>1990</v>
      </c>
      <c r="C1009" t="s">
        <v>589</v>
      </c>
      <c r="D1009">
        <v>49</v>
      </c>
      <c r="E1009" s="13">
        <v>1051.1099999999999</v>
      </c>
      <c r="F1009" s="14">
        <v>20.61</v>
      </c>
      <c r="G1009" s="12">
        <v>1030.5</v>
      </c>
      <c r="H1009" s="12">
        <v>1030.5</v>
      </c>
      <c r="I1009">
        <v>1</v>
      </c>
      <c r="J1009">
        <v>1.9607843137254902E-2</v>
      </c>
      <c r="K1009">
        <v>51</v>
      </c>
      <c r="L1009">
        <v>1</v>
      </c>
      <c r="M1009">
        <v>0.98039215686274517</v>
      </c>
      <c r="N1009" s="17" t="s">
        <v>1335</v>
      </c>
    </row>
    <row r="1010" spans="1:14" x14ac:dyDescent="0.3">
      <c r="A1010">
        <v>26198</v>
      </c>
      <c r="B1010">
        <v>2004</v>
      </c>
      <c r="C1010" t="s">
        <v>589</v>
      </c>
      <c r="D1010">
        <v>49</v>
      </c>
      <c r="E1010" s="13">
        <v>1535.61</v>
      </c>
      <c r="F1010" s="14">
        <v>30.11</v>
      </c>
      <c r="G1010" s="12">
        <v>1505.5</v>
      </c>
      <c r="H1010" s="12">
        <v>1505.5</v>
      </c>
      <c r="I1010">
        <v>1</v>
      </c>
      <c r="J1010">
        <v>1.9607843137254902E-2</v>
      </c>
      <c r="K1010">
        <v>51</v>
      </c>
      <c r="L1010">
        <v>1</v>
      </c>
      <c r="M1010">
        <v>0.98039215686274517</v>
      </c>
      <c r="N1010" s="17" t="s">
        <v>1335</v>
      </c>
    </row>
    <row r="1011" spans="1:14" x14ac:dyDescent="0.3">
      <c r="A1011">
        <v>35884</v>
      </c>
      <c r="B1011">
        <v>2018</v>
      </c>
      <c r="C1011" t="s">
        <v>589</v>
      </c>
      <c r="D1011">
        <v>49</v>
      </c>
      <c r="E1011" s="13">
        <v>3690.87</v>
      </c>
      <c r="F1011" s="14">
        <v>72.37</v>
      </c>
      <c r="G1011" s="12">
        <v>3618.5</v>
      </c>
      <c r="H1011" s="12">
        <v>3618.5</v>
      </c>
      <c r="I1011">
        <v>1</v>
      </c>
      <c r="J1011">
        <v>1.9607843137254905E-2</v>
      </c>
      <c r="K1011">
        <v>50.999999999999993</v>
      </c>
      <c r="L1011">
        <v>1</v>
      </c>
      <c r="M1011">
        <v>0.98039215686274517</v>
      </c>
      <c r="N1011" s="17" t="s">
        <v>1335</v>
      </c>
    </row>
    <row r="1012" spans="1:14" x14ac:dyDescent="0.3">
      <c r="A1012">
        <v>3970</v>
      </c>
      <c r="B1012">
        <v>1970</v>
      </c>
      <c r="C1012" t="s">
        <v>596</v>
      </c>
      <c r="D1012">
        <v>49</v>
      </c>
      <c r="E1012" s="13">
        <v>259.08</v>
      </c>
      <c r="F1012" s="14">
        <v>5.08</v>
      </c>
      <c r="G1012" s="12">
        <v>253.99999999999901</v>
      </c>
      <c r="H1012" s="12">
        <v>253.99999999999901</v>
      </c>
      <c r="I1012">
        <v>1</v>
      </c>
      <c r="J1012">
        <v>1.9607843137254905E-2</v>
      </c>
      <c r="K1012">
        <v>50.999999999999993</v>
      </c>
      <c r="L1012">
        <v>1</v>
      </c>
      <c r="M1012">
        <v>0.98039215686274128</v>
      </c>
      <c r="N1012" s="17" t="s">
        <v>1335</v>
      </c>
    </row>
    <row r="1013" spans="1:14" x14ac:dyDescent="0.3">
      <c r="A1013">
        <v>4620</v>
      </c>
      <c r="B1013">
        <v>1971</v>
      </c>
      <c r="C1013" t="s">
        <v>596</v>
      </c>
      <c r="D1013">
        <v>49</v>
      </c>
      <c r="E1013" s="13">
        <v>268.76999999999902</v>
      </c>
      <c r="F1013" s="14">
        <v>5.27</v>
      </c>
      <c r="G1013" s="12">
        <v>263.49999999999898</v>
      </c>
      <c r="H1013" s="12">
        <v>263.49999999999898</v>
      </c>
      <c r="I1013">
        <v>1</v>
      </c>
      <c r="J1013">
        <v>1.9607843137254971E-2</v>
      </c>
      <c r="K1013">
        <v>50.999999999999815</v>
      </c>
      <c r="L1013">
        <v>1</v>
      </c>
      <c r="M1013">
        <v>0.98039215686274483</v>
      </c>
      <c r="N1013" s="17" t="s">
        <v>1335</v>
      </c>
    </row>
    <row r="1014" spans="1:14" x14ac:dyDescent="0.3">
      <c r="A1014">
        <v>5920</v>
      </c>
      <c r="B1014">
        <v>1973</v>
      </c>
      <c r="C1014" t="s">
        <v>596</v>
      </c>
      <c r="D1014">
        <v>49</v>
      </c>
      <c r="E1014" s="13">
        <v>271.82999999999902</v>
      </c>
      <c r="F1014" s="14">
        <v>5.33</v>
      </c>
      <c r="G1014" s="12">
        <v>266.49999999999898</v>
      </c>
      <c r="H1014" s="12">
        <v>266.49999999999898</v>
      </c>
      <c r="I1014">
        <v>1</v>
      </c>
      <c r="J1014">
        <v>1.9607843137254975E-2</v>
      </c>
      <c r="K1014">
        <v>50.999999999999815</v>
      </c>
      <c r="L1014">
        <v>1</v>
      </c>
      <c r="M1014">
        <v>0.98039215686274483</v>
      </c>
      <c r="N1014" s="17" t="s">
        <v>1335</v>
      </c>
    </row>
    <row r="1015" spans="1:14" x14ac:dyDescent="0.3">
      <c r="A1015">
        <v>5270</v>
      </c>
      <c r="B1015">
        <v>1972</v>
      </c>
      <c r="C1015" t="s">
        <v>596</v>
      </c>
      <c r="D1015">
        <v>49</v>
      </c>
      <c r="E1015" s="13">
        <v>284.57999999999902</v>
      </c>
      <c r="F1015" s="14">
        <v>5.58</v>
      </c>
      <c r="G1015" s="12">
        <v>278.99999999999898</v>
      </c>
      <c r="H1015" s="12">
        <v>278.99999999999898</v>
      </c>
      <c r="I1015">
        <v>1</v>
      </c>
      <c r="J1015">
        <v>1.9607843137254971E-2</v>
      </c>
      <c r="K1015">
        <v>50.999999999999822</v>
      </c>
      <c r="L1015">
        <v>1</v>
      </c>
      <c r="M1015">
        <v>0.98039215686274483</v>
      </c>
      <c r="N1015" s="17" t="s">
        <v>1335</v>
      </c>
    </row>
    <row r="1016" spans="1:14" x14ac:dyDescent="0.3">
      <c r="A1016">
        <v>15055</v>
      </c>
      <c r="B1016">
        <v>1987</v>
      </c>
      <c r="C1016" t="s">
        <v>596</v>
      </c>
      <c r="D1016">
        <v>49</v>
      </c>
      <c r="E1016" s="13">
        <v>869.03999999999905</v>
      </c>
      <c r="F1016" s="14">
        <v>17.04</v>
      </c>
      <c r="G1016" s="12">
        <v>851.99999999999898</v>
      </c>
      <c r="H1016" s="12">
        <v>851.99999999999898</v>
      </c>
      <c r="I1016">
        <v>1</v>
      </c>
      <c r="J1016">
        <v>1.9607843137254923E-2</v>
      </c>
      <c r="K1016">
        <v>50.99999999999995</v>
      </c>
      <c r="L1016">
        <v>1</v>
      </c>
      <c r="M1016">
        <v>0.98039215686274495</v>
      </c>
      <c r="N1016" s="17" t="s">
        <v>1335</v>
      </c>
    </row>
    <row r="1017" spans="1:14" x14ac:dyDescent="0.3">
      <c r="A1017">
        <v>20948</v>
      </c>
      <c r="B1017">
        <v>1996</v>
      </c>
      <c r="C1017" t="s">
        <v>596</v>
      </c>
      <c r="D1017">
        <v>49</v>
      </c>
      <c r="E1017" s="13">
        <v>1103.1300000000001</v>
      </c>
      <c r="F1017" s="14">
        <v>21.63</v>
      </c>
      <c r="G1017" s="12">
        <v>1081.5</v>
      </c>
      <c r="H1017" s="12">
        <v>1081.5</v>
      </c>
      <c r="I1017">
        <v>1</v>
      </c>
      <c r="J1017">
        <v>1.9607843137254898E-2</v>
      </c>
      <c r="K1017">
        <v>51.000000000000007</v>
      </c>
      <c r="L1017">
        <v>1</v>
      </c>
      <c r="M1017">
        <v>0.98039215686274495</v>
      </c>
      <c r="N1017" s="17" t="s">
        <v>1335</v>
      </c>
    </row>
    <row r="1018" spans="1:14" x14ac:dyDescent="0.3">
      <c r="A1018">
        <v>21603</v>
      </c>
      <c r="B1018">
        <v>1997</v>
      </c>
      <c r="C1018" t="s">
        <v>596</v>
      </c>
      <c r="D1018">
        <v>49</v>
      </c>
      <c r="E1018" s="13">
        <v>1112.8199999999899</v>
      </c>
      <c r="F1018" s="14">
        <v>21.82</v>
      </c>
      <c r="G1018" s="12">
        <v>1090.99999999999</v>
      </c>
      <c r="H1018" s="12">
        <v>1090.99999999999</v>
      </c>
      <c r="I1018">
        <v>1</v>
      </c>
      <c r="J1018">
        <v>1.9607843137255079E-2</v>
      </c>
      <c r="K1018">
        <v>50.999999999999538</v>
      </c>
      <c r="L1018">
        <v>1</v>
      </c>
      <c r="M1018">
        <v>0.98039215686274495</v>
      </c>
      <c r="N1018" s="17" t="s">
        <v>1335</v>
      </c>
    </row>
    <row r="1019" spans="1:14" x14ac:dyDescent="0.3">
      <c r="A1019">
        <v>17679</v>
      </c>
      <c r="B1019">
        <v>1991</v>
      </c>
      <c r="C1019" t="s">
        <v>596</v>
      </c>
      <c r="D1019">
        <v>49</v>
      </c>
      <c r="E1019" s="13">
        <v>1151.5799999999899</v>
      </c>
      <c r="F1019" s="14">
        <v>22.58</v>
      </c>
      <c r="G1019" s="12">
        <v>1128.99999999999</v>
      </c>
      <c r="H1019" s="12">
        <v>1128.99999999999</v>
      </c>
      <c r="I1019">
        <v>1</v>
      </c>
      <c r="J1019">
        <v>1.9607843137255072E-2</v>
      </c>
      <c r="K1019">
        <v>50.999999999999559</v>
      </c>
      <c r="L1019">
        <v>1</v>
      </c>
      <c r="M1019">
        <v>0.98039215686274495</v>
      </c>
      <c r="N1019" s="17" t="s">
        <v>1335</v>
      </c>
    </row>
    <row r="1020" spans="1:14" x14ac:dyDescent="0.3">
      <c r="A1020">
        <v>22917</v>
      </c>
      <c r="B1020">
        <v>1999</v>
      </c>
      <c r="C1020" t="s">
        <v>596</v>
      </c>
      <c r="D1020">
        <v>49</v>
      </c>
      <c r="E1020" s="13">
        <v>1175.03999999999</v>
      </c>
      <c r="F1020" s="14">
        <v>23.04</v>
      </c>
      <c r="G1020" s="12">
        <v>1151.99999999999</v>
      </c>
      <c r="H1020" s="12">
        <v>1151.99999999999</v>
      </c>
      <c r="I1020">
        <v>1</v>
      </c>
      <c r="J1020">
        <v>1.9607843137255068E-2</v>
      </c>
      <c r="K1020">
        <v>50.999999999999567</v>
      </c>
      <c r="L1020">
        <v>1</v>
      </c>
      <c r="M1020">
        <v>0.98039215686274495</v>
      </c>
      <c r="N1020" s="17" t="s">
        <v>1335</v>
      </c>
    </row>
    <row r="1021" spans="1:14" x14ac:dyDescent="0.3">
      <c r="A1021">
        <v>8520</v>
      </c>
      <c r="B1021">
        <v>1977</v>
      </c>
      <c r="C1021" t="s">
        <v>596</v>
      </c>
      <c r="D1021">
        <v>49</v>
      </c>
      <c r="E1021" s="13">
        <v>355.47</v>
      </c>
      <c r="F1021" s="14">
        <v>6.97</v>
      </c>
      <c r="G1021" s="12">
        <v>348.5</v>
      </c>
      <c r="H1021" s="12">
        <v>348.5</v>
      </c>
      <c r="I1021">
        <v>1</v>
      </c>
      <c r="J1021">
        <v>1.9607843137254898E-2</v>
      </c>
      <c r="K1021">
        <v>51.000000000000007</v>
      </c>
      <c r="L1021">
        <v>1</v>
      </c>
      <c r="M1021">
        <v>0.98039215686274506</v>
      </c>
      <c r="N1021" s="17" t="s">
        <v>1335</v>
      </c>
    </row>
    <row r="1022" spans="1:14" x14ac:dyDescent="0.3">
      <c r="A1022">
        <v>7870</v>
      </c>
      <c r="B1022">
        <v>1976</v>
      </c>
      <c r="C1022" t="s">
        <v>596</v>
      </c>
      <c r="D1022">
        <v>49</v>
      </c>
      <c r="E1022" s="13">
        <v>359.55</v>
      </c>
      <c r="F1022" s="14">
        <v>7.05</v>
      </c>
      <c r="G1022" s="12">
        <v>352.5</v>
      </c>
      <c r="H1022" s="12">
        <v>352.5</v>
      </c>
      <c r="I1022">
        <v>1</v>
      </c>
      <c r="J1022">
        <v>1.9607843137254902E-2</v>
      </c>
      <c r="K1022">
        <v>51</v>
      </c>
      <c r="L1022">
        <v>1</v>
      </c>
      <c r="M1022">
        <v>0.98039215686274506</v>
      </c>
      <c r="N1022" s="17" t="s">
        <v>1335</v>
      </c>
    </row>
    <row r="1023" spans="1:14" x14ac:dyDescent="0.3">
      <c r="A1023">
        <v>6570</v>
      </c>
      <c r="B1023">
        <v>1974</v>
      </c>
      <c r="C1023" t="s">
        <v>596</v>
      </c>
      <c r="D1023">
        <v>49</v>
      </c>
      <c r="E1023" s="13">
        <v>368.22</v>
      </c>
      <c r="F1023" s="14">
        <v>7.22</v>
      </c>
      <c r="G1023" s="12">
        <v>361</v>
      </c>
      <c r="H1023" s="12">
        <v>361</v>
      </c>
      <c r="I1023">
        <v>1</v>
      </c>
      <c r="J1023">
        <v>1.9607843137254898E-2</v>
      </c>
      <c r="K1023">
        <v>51.000000000000007</v>
      </c>
      <c r="L1023">
        <v>1</v>
      </c>
      <c r="M1023">
        <v>0.98039215686274506</v>
      </c>
      <c r="N1023" s="17" t="s">
        <v>1335</v>
      </c>
    </row>
    <row r="1024" spans="1:14" x14ac:dyDescent="0.3">
      <c r="A1024">
        <v>7220</v>
      </c>
      <c r="B1024">
        <v>1975</v>
      </c>
      <c r="C1024" t="s">
        <v>596</v>
      </c>
      <c r="D1024">
        <v>49</v>
      </c>
      <c r="E1024" s="13">
        <v>381.48</v>
      </c>
      <c r="F1024" s="14">
        <v>7.48</v>
      </c>
      <c r="G1024" s="12">
        <v>374</v>
      </c>
      <c r="H1024" s="12">
        <v>374</v>
      </c>
      <c r="I1024">
        <v>1</v>
      </c>
      <c r="J1024">
        <v>1.9607843137254902E-2</v>
      </c>
      <c r="K1024">
        <v>51</v>
      </c>
      <c r="L1024">
        <v>1</v>
      </c>
      <c r="M1024">
        <v>0.98039215686274506</v>
      </c>
      <c r="N1024" s="17" t="s">
        <v>1335</v>
      </c>
    </row>
    <row r="1025" spans="1:14" x14ac:dyDescent="0.3">
      <c r="A1025">
        <v>9170</v>
      </c>
      <c r="B1025">
        <v>1978</v>
      </c>
      <c r="C1025" t="s">
        <v>596</v>
      </c>
      <c r="D1025">
        <v>49</v>
      </c>
      <c r="E1025" s="13">
        <v>387.6</v>
      </c>
      <c r="F1025" s="14">
        <v>7.6</v>
      </c>
      <c r="G1025" s="12">
        <v>380</v>
      </c>
      <c r="H1025" s="12">
        <v>380</v>
      </c>
      <c r="I1025">
        <v>1</v>
      </c>
      <c r="J1025">
        <v>1.9607843137254898E-2</v>
      </c>
      <c r="K1025">
        <v>51.000000000000007</v>
      </c>
      <c r="L1025">
        <v>1</v>
      </c>
      <c r="M1025">
        <v>0.98039215686274506</v>
      </c>
      <c r="N1025" s="17" t="s">
        <v>1335</v>
      </c>
    </row>
    <row r="1026" spans="1:14" x14ac:dyDescent="0.3">
      <c r="A1026">
        <v>9820</v>
      </c>
      <c r="B1026">
        <v>1979</v>
      </c>
      <c r="C1026" t="s">
        <v>596</v>
      </c>
      <c r="D1026">
        <v>49</v>
      </c>
      <c r="E1026" s="13">
        <v>520.71</v>
      </c>
      <c r="F1026" s="14">
        <v>10.210000000000001</v>
      </c>
      <c r="G1026" s="12">
        <v>510.5</v>
      </c>
      <c r="H1026" s="12">
        <v>510.5</v>
      </c>
      <c r="I1026">
        <v>1</v>
      </c>
      <c r="J1026">
        <v>1.9607843137254902E-2</v>
      </c>
      <c r="K1026">
        <v>51</v>
      </c>
      <c r="L1026">
        <v>1</v>
      </c>
      <c r="M1026">
        <v>0.98039215686274506</v>
      </c>
      <c r="N1026" s="17" t="s">
        <v>1335</v>
      </c>
    </row>
    <row r="1027" spans="1:14" x14ac:dyDescent="0.3">
      <c r="A1027">
        <v>10470</v>
      </c>
      <c r="B1027">
        <v>1980</v>
      </c>
      <c r="C1027" t="s">
        <v>596</v>
      </c>
      <c r="D1027">
        <v>49</v>
      </c>
      <c r="E1027" s="13">
        <v>732.36</v>
      </c>
      <c r="F1027" s="14">
        <v>14.36</v>
      </c>
      <c r="G1027" s="12">
        <v>718</v>
      </c>
      <c r="H1027" s="12">
        <v>718</v>
      </c>
      <c r="I1027">
        <v>1</v>
      </c>
      <c r="J1027">
        <v>1.9607843137254902E-2</v>
      </c>
      <c r="K1027">
        <v>51</v>
      </c>
      <c r="L1027">
        <v>1</v>
      </c>
      <c r="M1027">
        <v>0.98039215686274506</v>
      </c>
      <c r="N1027" s="17" t="s">
        <v>1335</v>
      </c>
    </row>
    <row r="1028" spans="1:14" x14ac:dyDescent="0.3">
      <c r="A1028">
        <v>11780</v>
      </c>
      <c r="B1028">
        <v>1982</v>
      </c>
      <c r="C1028" t="s">
        <v>596</v>
      </c>
      <c r="D1028">
        <v>49</v>
      </c>
      <c r="E1028" s="13">
        <v>879.75</v>
      </c>
      <c r="F1028" s="14">
        <v>17.25</v>
      </c>
      <c r="G1028" s="12">
        <v>862.5</v>
      </c>
      <c r="H1028" s="12">
        <v>862.5</v>
      </c>
      <c r="I1028">
        <v>1</v>
      </c>
      <c r="J1028">
        <v>1.9607843137254902E-2</v>
      </c>
      <c r="K1028">
        <v>51</v>
      </c>
      <c r="L1028">
        <v>1</v>
      </c>
      <c r="M1028">
        <v>0.98039215686274506</v>
      </c>
      <c r="N1028" s="17" t="s">
        <v>1335</v>
      </c>
    </row>
    <row r="1029" spans="1:14" x14ac:dyDescent="0.3">
      <c r="A1029">
        <v>11125</v>
      </c>
      <c r="B1029">
        <v>1981</v>
      </c>
      <c r="C1029" t="s">
        <v>596</v>
      </c>
      <c r="D1029">
        <v>49</v>
      </c>
      <c r="E1029" s="13">
        <v>918</v>
      </c>
      <c r="F1029" s="14">
        <v>18</v>
      </c>
      <c r="G1029" s="12">
        <v>900</v>
      </c>
      <c r="H1029" s="12">
        <v>900</v>
      </c>
      <c r="I1029">
        <v>1</v>
      </c>
      <c r="J1029">
        <v>1.9607843137254902E-2</v>
      </c>
      <c r="K1029">
        <v>51</v>
      </c>
      <c r="L1029">
        <v>1</v>
      </c>
      <c r="M1029">
        <v>0.98039215686274506</v>
      </c>
      <c r="N1029" s="17" t="s">
        <v>1335</v>
      </c>
    </row>
    <row r="1030" spans="1:14" x14ac:dyDescent="0.3">
      <c r="A1030">
        <v>14400</v>
      </c>
      <c r="B1030">
        <v>1986</v>
      </c>
      <c r="C1030" t="s">
        <v>596</v>
      </c>
      <c r="D1030">
        <v>49</v>
      </c>
      <c r="E1030" s="13">
        <v>919.01999999999896</v>
      </c>
      <c r="F1030" s="14">
        <v>18.02</v>
      </c>
      <c r="G1030" s="12">
        <v>900.99999999999898</v>
      </c>
      <c r="H1030" s="12">
        <v>900.99999999999898</v>
      </c>
      <c r="I1030">
        <v>1</v>
      </c>
      <c r="J1030">
        <v>1.9607843137254923E-2</v>
      </c>
      <c r="K1030">
        <v>50.999999999999943</v>
      </c>
      <c r="L1030">
        <v>1</v>
      </c>
      <c r="M1030">
        <v>0.98039215686274506</v>
      </c>
      <c r="N1030" s="17" t="s">
        <v>1335</v>
      </c>
    </row>
    <row r="1031" spans="1:14" x14ac:dyDescent="0.3">
      <c r="A1031">
        <v>22260</v>
      </c>
      <c r="B1031">
        <v>1998</v>
      </c>
      <c r="C1031" t="s">
        <v>596</v>
      </c>
      <c r="D1031">
        <v>49</v>
      </c>
      <c r="E1031" s="13">
        <v>1093.44</v>
      </c>
      <c r="F1031" s="14">
        <v>21.44</v>
      </c>
      <c r="G1031" s="12">
        <v>1072</v>
      </c>
      <c r="H1031" s="12">
        <v>1072</v>
      </c>
      <c r="I1031">
        <v>1</v>
      </c>
      <c r="J1031">
        <v>1.9607843137254902E-2</v>
      </c>
      <c r="K1031">
        <v>51</v>
      </c>
      <c r="L1031">
        <v>1</v>
      </c>
      <c r="M1031">
        <v>0.98039215686274506</v>
      </c>
      <c r="N1031" s="17" t="s">
        <v>1335</v>
      </c>
    </row>
    <row r="1032" spans="1:14" x14ac:dyDescent="0.3">
      <c r="A1032">
        <v>19642</v>
      </c>
      <c r="B1032">
        <v>1994</v>
      </c>
      <c r="C1032" t="s">
        <v>596</v>
      </c>
      <c r="D1032">
        <v>49</v>
      </c>
      <c r="E1032" s="13">
        <v>1107.21</v>
      </c>
      <c r="F1032" s="14">
        <v>21.71</v>
      </c>
      <c r="G1032" s="12">
        <v>1085.5</v>
      </c>
      <c r="H1032" s="12">
        <v>1085.5</v>
      </c>
      <c r="I1032">
        <v>1</v>
      </c>
      <c r="J1032">
        <v>1.9607843137254902E-2</v>
      </c>
      <c r="K1032">
        <v>51</v>
      </c>
      <c r="L1032">
        <v>1</v>
      </c>
      <c r="M1032">
        <v>0.98039215686274506</v>
      </c>
      <c r="N1032" s="17" t="s">
        <v>1335</v>
      </c>
    </row>
    <row r="1033" spans="1:14" x14ac:dyDescent="0.3">
      <c r="A1033">
        <v>20295</v>
      </c>
      <c r="B1033">
        <v>1995</v>
      </c>
      <c r="C1033" t="s">
        <v>596</v>
      </c>
      <c r="D1033">
        <v>49</v>
      </c>
      <c r="E1033" s="13">
        <v>1109.25</v>
      </c>
      <c r="F1033" s="14">
        <v>21.75</v>
      </c>
      <c r="G1033" s="12">
        <v>1087.5</v>
      </c>
      <c r="H1033" s="12">
        <v>1087.5</v>
      </c>
      <c r="I1033">
        <v>1</v>
      </c>
      <c r="J1033">
        <v>1.9607843137254902E-2</v>
      </c>
      <c r="K1033">
        <v>51</v>
      </c>
      <c r="L1033">
        <v>1</v>
      </c>
      <c r="M1033">
        <v>0.98039215686274506</v>
      </c>
      <c r="N1033" s="17" t="s">
        <v>1335</v>
      </c>
    </row>
    <row r="1034" spans="1:14" x14ac:dyDescent="0.3">
      <c r="A1034">
        <v>18989</v>
      </c>
      <c r="B1034">
        <v>1993</v>
      </c>
      <c r="C1034" t="s">
        <v>596</v>
      </c>
      <c r="D1034">
        <v>49</v>
      </c>
      <c r="E1034" s="13">
        <v>1140.8699999999899</v>
      </c>
      <c r="F1034" s="14">
        <v>22.37</v>
      </c>
      <c r="G1034" s="12">
        <v>1118.49999999999</v>
      </c>
      <c r="H1034" s="12">
        <v>1118.49999999999</v>
      </c>
      <c r="I1034">
        <v>1</v>
      </c>
      <c r="J1034">
        <v>1.9607843137255075E-2</v>
      </c>
      <c r="K1034">
        <v>50.999999999999545</v>
      </c>
      <c r="L1034">
        <v>1</v>
      </c>
      <c r="M1034">
        <v>0.98039215686274506</v>
      </c>
      <c r="N1034" s="17" t="s">
        <v>1335</v>
      </c>
    </row>
    <row r="1035" spans="1:14" x14ac:dyDescent="0.3">
      <c r="A1035">
        <v>18336</v>
      </c>
      <c r="B1035">
        <v>1992</v>
      </c>
      <c r="C1035" t="s">
        <v>596</v>
      </c>
      <c r="D1035">
        <v>49</v>
      </c>
      <c r="E1035" s="13">
        <v>1146.99</v>
      </c>
      <c r="F1035" s="14">
        <v>22.49</v>
      </c>
      <c r="G1035" s="12">
        <v>1124.5</v>
      </c>
      <c r="H1035" s="12">
        <v>1124.5</v>
      </c>
      <c r="I1035">
        <v>1</v>
      </c>
      <c r="J1035">
        <v>1.9607843137254902E-2</v>
      </c>
      <c r="K1035">
        <v>51.000000000000007</v>
      </c>
      <c r="L1035">
        <v>1</v>
      </c>
      <c r="M1035">
        <v>0.98039215686274506</v>
      </c>
      <c r="N1035" s="17" t="s">
        <v>1335</v>
      </c>
    </row>
    <row r="1036" spans="1:14" x14ac:dyDescent="0.3">
      <c r="A1036">
        <v>23574</v>
      </c>
      <c r="B1036">
        <v>2000</v>
      </c>
      <c r="C1036" t="s">
        <v>596</v>
      </c>
      <c r="D1036">
        <v>49</v>
      </c>
      <c r="E1036" s="13">
        <v>1183.2</v>
      </c>
      <c r="F1036" s="14">
        <v>23.2</v>
      </c>
      <c r="G1036" s="12">
        <v>1160</v>
      </c>
      <c r="H1036" s="12">
        <v>1160</v>
      </c>
      <c r="I1036">
        <v>1</v>
      </c>
      <c r="J1036">
        <v>1.9607843137254902E-2</v>
      </c>
      <c r="K1036">
        <v>51</v>
      </c>
      <c r="L1036">
        <v>1</v>
      </c>
      <c r="M1036">
        <v>0.98039215686274506</v>
      </c>
      <c r="N1036" s="17" t="s">
        <v>1335</v>
      </c>
    </row>
    <row r="1037" spans="1:14" x14ac:dyDescent="0.3">
      <c r="A1037">
        <v>24231</v>
      </c>
      <c r="B1037">
        <v>2001</v>
      </c>
      <c r="C1037" t="s">
        <v>596</v>
      </c>
      <c r="D1037">
        <v>49</v>
      </c>
      <c r="E1037" s="13">
        <v>1250.01</v>
      </c>
      <c r="F1037" s="14">
        <v>24.51</v>
      </c>
      <c r="G1037" s="12">
        <v>1225.5</v>
      </c>
      <c r="H1037" s="12">
        <v>1225.5</v>
      </c>
      <c r="I1037">
        <v>1</v>
      </c>
      <c r="J1037">
        <v>1.9607843137254902E-2</v>
      </c>
      <c r="K1037">
        <v>50.999999999999993</v>
      </c>
      <c r="L1037">
        <v>1</v>
      </c>
      <c r="M1037">
        <v>0.98039215686274506</v>
      </c>
      <c r="N1037" s="17" t="s">
        <v>1335</v>
      </c>
    </row>
    <row r="1038" spans="1:14" x14ac:dyDescent="0.3">
      <c r="A1038">
        <v>24888</v>
      </c>
      <c r="B1038">
        <v>2002</v>
      </c>
      <c r="C1038" t="s">
        <v>596</v>
      </c>
      <c r="D1038">
        <v>49</v>
      </c>
      <c r="E1038" s="13">
        <v>1361.7</v>
      </c>
      <c r="F1038" s="14">
        <v>26.7</v>
      </c>
      <c r="G1038" s="12">
        <v>1335</v>
      </c>
      <c r="H1038" s="12">
        <v>1335</v>
      </c>
      <c r="I1038">
        <v>1</v>
      </c>
      <c r="J1038">
        <v>1.9607843137254902E-2</v>
      </c>
      <c r="K1038">
        <v>51</v>
      </c>
      <c r="L1038">
        <v>1</v>
      </c>
      <c r="M1038">
        <v>0.98039215686274506</v>
      </c>
      <c r="N1038" s="17" t="s">
        <v>1335</v>
      </c>
    </row>
    <row r="1039" spans="1:14" x14ac:dyDescent="0.3">
      <c r="A1039">
        <v>25545</v>
      </c>
      <c r="B1039">
        <v>2003</v>
      </c>
      <c r="C1039" t="s">
        <v>596</v>
      </c>
      <c r="D1039">
        <v>49</v>
      </c>
      <c r="E1039" s="13">
        <v>1475.94</v>
      </c>
      <c r="F1039" s="14">
        <v>28.94</v>
      </c>
      <c r="G1039" s="12">
        <v>1447</v>
      </c>
      <c r="H1039" s="12">
        <v>1447</v>
      </c>
      <c r="I1039">
        <v>1</v>
      </c>
      <c r="J1039">
        <v>1.9607843137254902E-2</v>
      </c>
      <c r="K1039">
        <v>51</v>
      </c>
      <c r="L1039">
        <v>1</v>
      </c>
      <c r="M1039">
        <v>0.98039215686274506</v>
      </c>
      <c r="N1039" s="17" t="s">
        <v>1335</v>
      </c>
    </row>
    <row r="1040" spans="1:14" x14ac:dyDescent="0.3">
      <c r="A1040">
        <v>26859</v>
      </c>
      <c r="B1040">
        <v>2005</v>
      </c>
      <c r="C1040" t="s">
        <v>596</v>
      </c>
      <c r="D1040">
        <v>49</v>
      </c>
      <c r="E1040" s="13">
        <v>1796.22</v>
      </c>
      <c r="F1040" s="14">
        <v>35.22</v>
      </c>
      <c r="G1040" s="12">
        <v>1761</v>
      </c>
      <c r="H1040" s="12">
        <v>1761</v>
      </c>
      <c r="I1040">
        <v>1</v>
      </c>
      <c r="J1040">
        <v>1.9607843137254902E-2</v>
      </c>
      <c r="K1040">
        <v>51</v>
      </c>
      <c r="L1040">
        <v>1</v>
      </c>
      <c r="M1040">
        <v>0.98039215686274506</v>
      </c>
      <c r="N1040" s="17" t="s">
        <v>1335</v>
      </c>
    </row>
    <row r="1041" spans="1:14" x14ac:dyDescent="0.3">
      <c r="A1041">
        <v>27516</v>
      </c>
      <c r="B1041">
        <v>2006</v>
      </c>
      <c r="C1041" t="s">
        <v>596</v>
      </c>
      <c r="D1041">
        <v>49</v>
      </c>
      <c r="E1041" s="13">
        <v>2237.88</v>
      </c>
      <c r="F1041" s="14">
        <v>43.88</v>
      </c>
      <c r="G1041" s="12">
        <v>2194</v>
      </c>
      <c r="H1041" s="12">
        <v>2194</v>
      </c>
      <c r="I1041">
        <v>1</v>
      </c>
      <c r="J1041">
        <v>1.9607843137254902E-2</v>
      </c>
      <c r="K1041">
        <v>51</v>
      </c>
      <c r="L1041">
        <v>1</v>
      </c>
      <c r="M1041">
        <v>0.98039215686274506</v>
      </c>
      <c r="N1041" s="17" t="s">
        <v>1335</v>
      </c>
    </row>
    <row r="1042" spans="1:14" x14ac:dyDescent="0.3">
      <c r="A1042">
        <v>28173</v>
      </c>
      <c r="B1042">
        <v>2007</v>
      </c>
      <c r="C1042" t="s">
        <v>596</v>
      </c>
      <c r="D1042">
        <v>49</v>
      </c>
      <c r="E1042" s="13">
        <v>2405.1599999999899</v>
      </c>
      <c r="F1042" s="14">
        <v>47.16</v>
      </c>
      <c r="G1042" s="12">
        <v>2357.99999999999</v>
      </c>
      <c r="H1042" s="12">
        <v>2357.99999999999</v>
      </c>
      <c r="I1042">
        <v>1</v>
      </c>
      <c r="J1042">
        <v>1.9607843137254985E-2</v>
      </c>
      <c r="K1042">
        <v>50.999999999999787</v>
      </c>
      <c r="L1042">
        <v>1</v>
      </c>
      <c r="M1042">
        <v>0.98039215686274506</v>
      </c>
      <c r="N1042" s="17" t="s">
        <v>1335</v>
      </c>
    </row>
    <row r="1043" spans="1:14" x14ac:dyDescent="0.3">
      <c r="A1043">
        <v>28830</v>
      </c>
      <c r="B1043">
        <v>2008</v>
      </c>
      <c r="C1043" t="s">
        <v>596</v>
      </c>
      <c r="D1043">
        <v>49</v>
      </c>
      <c r="E1043" s="13">
        <v>2811.1199999999899</v>
      </c>
      <c r="F1043" s="14">
        <v>55.12</v>
      </c>
      <c r="G1043" s="12">
        <v>2755.99999999999</v>
      </c>
      <c r="H1043" s="12">
        <v>2755.99999999999</v>
      </c>
      <c r="I1043">
        <v>1</v>
      </c>
      <c r="J1043">
        <v>1.9607843137254971E-2</v>
      </c>
      <c r="K1043">
        <v>50.999999999999822</v>
      </c>
      <c r="L1043">
        <v>1</v>
      </c>
      <c r="M1043">
        <v>0.98039215686274506</v>
      </c>
      <c r="N1043" s="17" t="s">
        <v>1335</v>
      </c>
    </row>
    <row r="1044" spans="1:14" x14ac:dyDescent="0.3">
      <c r="A1044">
        <v>29487</v>
      </c>
      <c r="B1044">
        <v>2009</v>
      </c>
      <c r="C1044" t="s">
        <v>596</v>
      </c>
      <c r="D1044">
        <v>49</v>
      </c>
      <c r="E1044" s="13">
        <v>2859.57</v>
      </c>
      <c r="F1044" s="14">
        <v>56.07</v>
      </c>
      <c r="G1044" s="12">
        <v>2803.5</v>
      </c>
      <c r="H1044" s="12">
        <v>2803.5</v>
      </c>
      <c r="I1044">
        <v>1</v>
      </c>
      <c r="J1044">
        <v>1.9607843137254902E-2</v>
      </c>
      <c r="K1044">
        <v>51</v>
      </c>
      <c r="L1044">
        <v>1</v>
      </c>
      <c r="M1044">
        <v>0.98039215686274506</v>
      </c>
      <c r="N1044" s="17" t="s">
        <v>1335</v>
      </c>
    </row>
    <row r="1045" spans="1:14" x14ac:dyDescent="0.3">
      <c r="A1045">
        <v>30168</v>
      </c>
      <c r="B1045">
        <v>2010</v>
      </c>
      <c r="C1045" t="s">
        <v>596</v>
      </c>
      <c r="D1045">
        <v>49</v>
      </c>
      <c r="E1045" s="13">
        <v>2998.8</v>
      </c>
      <c r="F1045" s="14">
        <v>58.8</v>
      </c>
      <c r="G1045" s="12">
        <v>2940</v>
      </c>
      <c r="H1045" s="12">
        <v>2940</v>
      </c>
      <c r="I1045">
        <v>1</v>
      </c>
      <c r="J1045">
        <v>1.9607843137254898E-2</v>
      </c>
      <c r="K1045">
        <v>51.000000000000007</v>
      </c>
      <c r="L1045">
        <v>1</v>
      </c>
      <c r="M1045">
        <v>0.98039215686274506</v>
      </c>
      <c r="N1045" s="17" t="s">
        <v>1335</v>
      </c>
    </row>
    <row r="1046" spans="1:14" x14ac:dyDescent="0.3">
      <c r="A1046">
        <v>34458</v>
      </c>
      <c r="B1046">
        <v>2016</v>
      </c>
      <c r="C1046" t="s">
        <v>596</v>
      </c>
      <c r="D1046">
        <v>49</v>
      </c>
      <c r="E1046" s="13">
        <v>3354.78</v>
      </c>
      <c r="F1046" s="14">
        <v>65.78</v>
      </c>
      <c r="G1046" s="12">
        <v>3289</v>
      </c>
      <c r="H1046" s="12">
        <v>3289</v>
      </c>
      <c r="I1046">
        <v>1</v>
      </c>
      <c r="J1046">
        <v>1.9607843137254902E-2</v>
      </c>
      <c r="K1046">
        <v>51</v>
      </c>
      <c r="L1046">
        <v>1</v>
      </c>
      <c r="M1046">
        <v>0.98039215686274506</v>
      </c>
      <c r="N1046" s="17" t="s">
        <v>1335</v>
      </c>
    </row>
    <row r="1047" spans="1:14" x14ac:dyDescent="0.3">
      <c r="A1047">
        <v>35173</v>
      </c>
      <c r="B1047">
        <v>2017</v>
      </c>
      <c r="C1047" t="s">
        <v>596</v>
      </c>
      <c r="D1047">
        <v>49</v>
      </c>
      <c r="E1047" s="13">
        <v>3429.75</v>
      </c>
      <c r="F1047" s="14">
        <v>67.25</v>
      </c>
      <c r="G1047" s="12">
        <v>3362.5</v>
      </c>
      <c r="H1047" s="12">
        <v>3362.5</v>
      </c>
      <c r="I1047">
        <v>1</v>
      </c>
      <c r="J1047">
        <v>1.9607843137254902E-2</v>
      </c>
      <c r="K1047">
        <v>51</v>
      </c>
      <c r="L1047">
        <v>1</v>
      </c>
      <c r="M1047">
        <v>0.98039215686274506</v>
      </c>
      <c r="N1047" s="17" t="s">
        <v>1335</v>
      </c>
    </row>
    <row r="1048" spans="1:14" x14ac:dyDescent="0.3">
      <c r="A1048">
        <v>33743</v>
      </c>
      <c r="B1048">
        <v>2015</v>
      </c>
      <c r="C1048" t="s">
        <v>596</v>
      </c>
      <c r="D1048">
        <v>49</v>
      </c>
      <c r="E1048" s="13">
        <v>3431.28</v>
      </c>
      <c r="F1048" s="14">
        <v>67.28</v>
      </c>
      <c r="G1048" s="12">
        <v>3364</v>
      </c>
      <c r="H1048" s="12">
        <v>3364</v>
      </c>
      <c r="I1048">
        <v>1</v>
      </c>
      <c r="J1048">
        <v>1.9607843137254902E-2</v>
      </c>
      <c r="K1048">
        <v>51</v>
      </c>
      <c r="L1048">
        <v>1</v>
      </c>
      <c r="M1048">
        <v>0.98039215686274506</v>
      </c>
      <c r="N1048" s="17" t="s">
        <v>1335</v>
      </c>
    </row>
    <row r="1049" spans="1:14" x14ac:dyDescent="0.3">
      <c r="A1049">
        <v>32313</v>
      </c>
      <c r="B1049">
        <v>2013</v>
      </c>
      <c r="C1049" t="s">
        <v>596</v>
      </c>
      <c r="D1049">
        <v>49</v>
      </c>
      <c r="E1049" s="13">
        <v>3540.42</v>
      </c>
      <c r="F1049" s="14">
        <v>69.42</v>
      </c>
      <c r="G1049" s="12">
        <v>3471</v>
      </c>
      <c r="H1049" s="12">
        <v>3471</v>
      </c>
      <c r="I1049">
        <v>1</v>
      </c>
      <c r="J1049">
        <v>1.9607843137254902E-2</v>
      </c>
      <c r="K1049">
        <v>51</v>
      </c>
      <c r="L1049">
        <v>1</v>
      </c>
      <c r="M1049">
        <v>0.98039215686274506</v>
      </c>
      <c r="N1049" s="17" t="s">
        <v>1335</v>
      </c>
    </row>
    <row r="1050" spans="1:14" x14ac:dyDescent="0.3">
      <c r="A1050">
        <v>33028</v>
      </c>
      <c r="B1050">
        <v>2014</v>
      </c>
      <c r="C1050" t="s">
        <v>596</v>
      </c>
      <c r="D1050">
        <v>49</v>
      </c>
      <c r="E1050" s="13">
        <v>3541.44</v>
      </c>
      <c r="F1050" s="14">
        <v>69.44</v>
      </c>
      <c r="G1050" s="12">
        <v>3472</v>
      </c>
      <c r="H1050" s="12">
        <v>3472</v>
      </c>
      <c r="I1050">
        <v>1</v>
      </c>
      <c r="J1050">
        <v>1.9607843137254902E-2</v>
      </c>
      <c r="K1050">
        <v>51</v>
      </c>
      <c r="L1050">
        <v>1</v>
      </c>
      <c r="M1050">
        <v>0.98039215686274506</v>
      </c>
      <c r="N1050" s="17" t="s">
        <v>1335</v>
      </c>
    </row>
    <row r="1051" spans="1:14" x14ac:dyDescent="0.3">
      <c r="A1051">
        <v>30883</v>
      </c>
      <c r="B1051">
        <v>2011</v>
      </c>
      <c r="C1051" t="s">
        <v>596</v>
      </c>
      <c r="D1051">
        <v>49</v>
      </c>
      <c r="E1051" s="13">
        <v>3546.54</v>
      </c>
      <c r="F1051" s="14">
        <v>69.540000000000006</v>
      </c>
      <c r="G1051" s="12">
        <v>3477</v>
      </c>
      <c r="H1051" s="12">
        <v>3477</v>
      </c>
      <c r="I1051">
        <v>1</v>
      </c>
      <c r="J1051">
        <v>1.9607843137254905E-2</v>
      </c>
      <c r="K1051">
        <v>50.999999999999993</v>
      </c>
      <c r="L1051">
        <v>1</v>
      </c>
      <c r="M1051">
        <v>0.98039215686274506</v>
      </c>
      <c r="N1051" s="17" t="s">
        <v>1335</v>
      </c>
    </row>
    <row r="1052" spans="1:14" x14ac:dyDescent="0.3">
      <c r="A1052">
        <v>31598</v>
      </c>
      <c r="B1052">
        <v>2012</v>
      </c>
      <c r="C1052" t="s">
        <v>596</v>
      </c>
      <c r="D1052">
        <v>49</v>
      </c>
      <c r="E1052" s="13">
        <v>3677.61</v>
      </c>
      <c r="F1052" s="14">
        <v>72.11</v>
      </c>
      <c r="G1052" s="12">
        <v>3605.5</v>
      </c>
      <c r="H1052" s="12">
        <v>3605.5</v>
      </c>
      <c r="I1052">
        <v>1</v>
      </c>
      <c r="J1052">
        <v>1.9607843137254902E-2</v>
      </c>
      <c r="K1052">
        <v>51</v>
      </c>
      <c r="L1052">
        <v>1</v>
      </c>
      <c r="M1052">
        <v>0.98039215686274506</v>
      </c>
      <c r="N1052" s="17" t="s">
        <v>1335</v>
      </c>
    </row>
    <row r="1053" spans="1:14" x14ac:dyDescent="0.3">
      <c r="A1053">
        <v>36603</v>
      </c>
      <c r="B1053">
        <v>2019</v>
      </c>
      <c r="C1053" t="s">
        <v>596</v>
      </c>
      <c r="D1053">
        <v>49</v>
      </c>
      <c r="E1053" s="13">
        <v>3820.92</v>
      </c>
      <c r="F1053" s="14">
        <v>74.92</v>
      </c>
      <c r="G1053" s="12">
        <v>3746</v>
      </c>
      <c r="H1053" s="12">
        <v>3746</v>
      </c>
      <c r="I1053">
        <v>1</v>
      </c>
      <c r="J1053">
        <v>1.9607843137254902E-2</v>
      </c>
      <c r="K1053">
        <v>51</v>
      </c>
      <c r="L1053">
        <v>1</v>
      </c>
      <c r="M1053">
        <v>0.98039215686274506</v>
      </c>
      <c r="N1053" s="17" t="s">
        <v>1335</v>
      </c>
    </row>
    <row r="1054" spans="1:14" x14ac:dyDescent="0.3">
      <c r="A1054">
        <v>12435</v>
      </c>
      <c r="B1054">
        <v>1983</v>
      </c>
      <c r="C1054" t="s">
        <v>596</v>
      </c>
      <c r="D1054">
        <v>49</v>
      </c>
      <c r="E1054" s="13">
        <v>888.42</v>
      </c>
      <c r="F1054" s="14">
        <v>17.420000000000002</v>
      </c>
      <c r="G1054" s="12">
        <v>871</v>
      </c>
      <c r="H1054" s="12">
        <v>871</v>
      </c>
      <c r="I1054">
        <v>1</v>
      </c>
      <c r="J1054">
        <v>1.9607843137254905E-2</v>
      </c>
      <c r="K1054">
        <v>50.999999999999993</v>
      </c>
      <c r="L1054">
        <v>1</v>
      </c>
      <c r="M1054">
        <v>0.98039215686274517</v>
      </c>
      <c r="N1054" s="17" t="s">
        <v>1335</v>
      </c>
    </row>
    <row r="1055" spans="1:14" x14ac:dyDescent="0.3">
      <c r="A1055">
        <v>13090</v>
      </c>
      <c r="B1055">
        <v>1984</v>
      </c>
      <c r="C1055" t="s">
        <v>596</v>
      </c>
      <c r="D1055">
        <v>49</v>
      </c>
      <c r="E1055" s="13">
        <v>925.14</v>
      </c>
      <c r="F1055" s="14">
        <v>18.14</v>
      </c>
      <c r="G1055" s="12">
        <v>907</v>
      </c>
      <c r="H1055" s="12">
        <v>907</v>
      </c>
      <c r="I1055">
        <v>1</v>
      </c>
      <c r="J1055">
        <v>1.9607843137254902E-2</v>
      </c>
      <c r="K1055">
        <v>51</v>
      </c>
      <c r="L1055">
        <v>1</v>
      </c>
      <c r="M1055">
        <v>0.98039215686274517</v>
      </c>
      <c r="N1055" s="17" t="s">
        <v>1335</v>
      </c>
    </row>
    <row r="1056" spans="1:14" x14ac:dyDescent="0.3">
      <c r="A1056">
        <v>13745</v>
      </c>
      <c r="B1056">
        <v>1985</v>
      </c>
      <c r="C1056" t="s">
        <v>596</v>
      </c>
      <c r="D1056">
        <v>49</v>
      </c>
      <c r="E1056" s="13">
        <v>927.18</v>
      </c>
      <c r="F1056" s="14">
        <v>18.18</v>
      </c>
      <c r="G1056" s="12">
        <v>909</v>
      </c>
      <c r="H1056" s="12">
        <v>909</v>
      </c>
      <c r="I1056">
        <v>1</v>
      </c>
      <c r="J1056">
        <v>1.9607843137254902E-2</v>
      </c>
      <c r="K1056">
        <v>51</v>
      </c>
      <c r="L1056">
        <v>1</v>
      </c>
      <c r="M1056">
        <v>0.98039215686274517</v>
      </c>
      <c r="N1056" s="17" t="s">
        <v>1335</v>
      </c>
    </row>
    <row r="1057" spans="1:14" x14ac:dyDescent="0.3">
      <c r="A1057">
        <v>16365</v>
      </c>
      <c r="B1057">
        <v>1989</v>
      </c>
      <c r="C1057" t="s">
        <v>596</v>
      </c>
      <c r="D1057">
        <v>49</v>
      </c>
      <c r="E1057" s="13">
        <v>963.9</v>
      </c>
      <c r="F1057" s="14">
        <v>18.899999999999999</v>
      </c>
      <c r="G1057" s="12">
        <v>945</v>
      </c>
      <c r="H1057" s="12">
        <v>945</v>
      </c>
      <c r="I1057">
        <v>1</v>
      </c>
      <c r="J1057">
        <v>1.9607843137254902E-2</v>
      </c>
      <c r="K1057">
        <v>51</v>
      </c>
      <c r="L1057">
        <v>1</v>
      </c>
      <c r="M1057">
        <v>0.98039215686274517</v>
      </c>
      <c r="N1057" s="17" t="s">
        <v>1335</v>
      </c>
    </row>
    <row r="1058" spans="1:14" x14ac:dyDescent="0.3">
      <c r="A1058">
        <v>17022</v>
      </c>
      <c r="B1058">
        <v>1990</v>
      </c>
      <c r="C1058" t="s">
        <v>596</v>
      </c>
      <c r="D1058">
        <v>49</v>
      </c>
      <c r="E1058" s="13">
        <v>1051.1099999999999</v>
      </c>
      <c r="F1058" s="14">
        <v>20.61</v>
      </c>
      <c r="G1058" s="12">
        <v>1030.5</v>
      </c>
      <c r="H1058" s="12">
        <v>1030.5</v>
      </c>
      <c r="I1058">
        <v>1</v>
      </c>
      <c r="J1058">
        <v>1.9607843137254902E-2</v>
      </c>
      <c r="K1058">
        <v>51</v>
      </c>
      <c r="L1058">
        <v>1</v>
      </c>
      <c r="M1058">
        <v>0.98039215686274517</v>
      </c>
      <c r="N1058" s="17" t="s">
        <v>1335</v>
      </c>
    </row>
    <row r="1059" spans="1:14" x14ac:dyDescent="0.3">
      <c r="A1059">
        <v>26202</v>
      </c>
      <c r="B1059">
        <v>2004</v>
      </c>
      <c r="C1059" t="s">
        <v>596</v>
      </c>
      <c r="D1059">
        <v>49</v>
      </c>
      <c r="E1059" s="13">
        <v>1535.61</v>
      </c>
      <c r="F1059" s="14">
        <v>30.11</v>
      </c>
      <c r="G1059" s="12">
        <v>1505.5</v>
      </c>
      <c r="H1059" s="12">
        <v>1505.5</v>
      </c>
      <c r="I1059">
        <v>1</v>
      </c>
      <c r="J1059">
        <v>1.9607843137254902E-2</v>
      </c>
      <c r="K1059">
        <v>51</v>
      </c>
      <c r="L1059">
        <v>1</v>
      </c>
      <c r="M1059">
        <v>0.98039215686274517</v>
      </c>
      <c r="N1059" s="17" t="s">
        <v>1335</v>
      </c>
    </row>
    <row r="1060" spans="1:14" x14ac:dyDescent="0.3">
      <c r="A1060">
        <v>35888</v>
      </c>
      <c r="B1060">
        <v>2018</v>
      </c>
      <c r="C1060" t="s">
        <v>596</v>
      </c>
      <c r="D1060">
        <v>49</v>
      </c>
      <c r="E1060" s="13">
        <v>3690.87</v>
      </c>
      <c r="F1060" s="14">
        <v>72.37</v>
      </c>
      <c r="G1060" s="12">
        <v>3618.5</v>
      </c>
      <c r="H1060" s="12">
        <v>3618.5</v>
      </c>
      <c r="I1060">
        <v>1</v>
      </c>
      <c r="J1060">
        <v>1.9607843137254905E-2</v>
      </c>
      <c r="K1060">
        <v>50.999999999999993</v>
      </c>
      <c r="L1060">
        <v>1</v>
      </c>
      <c r="M1060">
        <v>0.98039215686274517</v>
      </c>
      <c r="N1060" s="17" t="s">
        <v>1335</v>
      </c>
    </row>
    <row r="1061" spans="1:14" x14ac:dyDescent="0.3">
      <c r="A1061">
        <v>3974</v>
      </c>
      <c r="B1061">
        <v>1970</v>
      </c>
      <c r="C1061" t="s">
        <v>603</v>
      </c>
      <c r="D1061">
        <v>49</v>
      </c>
      <c r="E1061" s="13">
        <v>259.08</v>
      </c>
      <c r="F1061" s="14">
        <v>5.08</v>
      </c>
      <c r="G1061" s="12">
        <v>253.99999999999901</v>
      </c>
      <c r="H1061" s="12">
        <v>253.99999999999901</v>
      </c>
      <c r="I1061">
        <v>1</v>
      </c>
      <c r="J1061">
        <v>1.9607843137254905E-2</v>
      </c>
      <c r="K1061">
        <v>50.999999999999993</v>
      </c>
      <c r="L1061">
        <v>1</v>
      </c>
      <c r="M1061">
        <v>0.98039215686274128</v>
      </c>
      <c r="N1061" s="17" t="s">
        <v>1335</v>
      </c>
    </row>
    <row r="1062" spans="1:14" x14ac:dyDescent="0.3">
      <c r="A1062">
        <v>4624</v>
      </c>
      <c r="B1062">
        <v>1971</v>
      </c>
      <c r="C1062" t="s">
        <v>603</v>
      </c>
      <c r="D1062">
        <v>49</v>
      </c>
      <c r="E1062" s="13">
        <v>268.76999999999902</v>
      </c>
      <c r="F1062" s="14">
        <v>5.27</v>
      </c>
      <c r="G1062" s="12">
        <v>263.49999999999898</v>
      </c>
      <c r="H1062" s="12">
        <v>263.49999999999898</v>
      </c>
      <c r="I1062">
        <v>1</v>
      </c>
      <c r="J1062">
        <v>1.9607843137254971E-2</v>
      </c>
      <c r="K1062">
        <v>50.999999999999815</v>
      </c>
      <c r="L1062">
        <v>1</v>
      </c>
      <c r="M1062">
        <v>0.98039215686274483</v>
      </c>
      <c r="N1062" s="17" t="s">
        <v>1335</v>
      </c>
    </row>
    <row r="1063" spans="1:14" x14ac:dyDescent="0.3">
      <c r="A1063">
        <v>5924</v>
      </c>
      <c r="B1063">
        <v>1973</v>
      </c>
      <c r="C1063" t="s">
        <v>603</v>
      </c>
      <c r="D1063">
        <v>49</v>
      </c>
      <c r="E1063" s="13">
        <v>271.82999999999902</v>
      </c>
      <c r="F1063" s="14">
        <v>5.33</v>
      </c>
      <c r="G1063" s="12">
        <v>266.49999999999898</v>
      </c>
      <c r="H1063" s="12">
        <v>266.49999999999898</v>
      </c>
      <c r="I1063">
        <v>1</v>
      </c>
      <c r="J1063">
        <v>1.9607843137254975E-2</v>
      </c>
      <c r="K1063">
        <v>50.999999999999815</v>
      </c>
      <c r="L1063">
        <v>1</v>
      </c>
      <c r="M1063">
        <v>0.98039215686274483</v>
      </c>
      <c r="N1063" s="17" t="s">
        <v>1335</v>
      </c>
    </row>
    <row r="1064" spans="1:14" x14ac:dyDescent="0.3">
      <c r="A1064">
        <v>5274</v>
      </c>
      <c r="B1064">
        <v>1972</v>
      </c>
      <c r="C1064" t="s">
        <v>603</v>
      </c>
      <c r="D1064">
        <v>49</v>
      </c>
      <c r="E1064" s="13">
        <v>284.57999999999902</v>
      </c>
      <c r="F1064" s="14">
        <v>5.58</v>
      </c>
      <c r="G1064" s="12">
        <v>278.99999999999898</v>
      </c>
      <c r="H1064" s="12">
        <v>278.99999999999898</v>
      </c>
      <c r="I1064">
        <v>1</v>
      </c>
      <c r="J1064">
        <v>1.9607843137254971E-2</v>
      </c>
      <c r="K1064">
        <v>50.999999999999822</v>
      </c>
      <c r="L1064">
        <v>1</v>
      </c>
      <c r="M1064">
        <v>0.98039215686274483</v>
      </c>
      <c r="N1064" s="17" t="s">
        <v>1335</v>
      </c>
    </row>
    <row r="1065" spans="1:14" x14ac:dyDescent="0.3">
      <c r="A1065">
        <v>15059</v>
      </c>
      <c r="B1065">
        <v>1987</v>
      </c>
      <c r="C1065" t="s">
        <v>603</v>
      </c>
      <c r="D1065">
        <v>49</v>
      </c>
      <c r="E1065" s="13">
        <v>869.03999999999905</v>
      </c>
      <c r="F1065" s="14">
        <v>17.04</v>
      </c>
      <c r="G1065" s="12">
        <v>851.99999999999898</v>
      </c>
      <c r="H1065" s="12">
        <v>851.99999999999898</v>
      </c>
      <c r="I1065">
        <v>1</v>
      </c>
      <c r="J1065">
        <v>1.9607843137254923E-2</v>
      </c>
      <c r="K1065">
        <v>50.99999999999995</v>
      </c>
      <c r="L1065">
        <v>1</v>
      </c>
      <c r="M1065">
        <v>0.98039215686274495</v>
      </c>
      <c r="N1065" s="17" t="s">
        <v>1335</v>
      </c>
    </row>
    <row r="1066" spans="1:14" x14ac:dyDescent="0.3">
      <c r="A1066">
        <v>20952</v>
      </c>
      <c r="B1066">
        <v>1996</v>
      </c>
      <c r="C1066" t="s">
        <v>603</v>
      </c>
      <c r="D1066">
        <v>49</v>
      </c>
      <c r="E1066" s="13">
        <v>1103.1300000000001</v>
      </c>
      <c r="F1066" s="14">
        <v>21.63</v>
      </c>
      <c r="G1066" s="12">
        <v>1081.5</v>
      </c>
      <c r="H1066" s="12">
        <v>1081.5</v>
      </c>
      <c r="I1066">
        <v>1</v>
      </c>
      <c r="J1066">
        <v>1.9607843137254898E-2</v>
      </c>
      <c r="K1066">
        <v>51.000000000000007</v>
      </c>
      <c r="L1066">
        <v>1</v>
      </c>
      <c r="M1066">
        <v>0.98039215686274495</v>
      </c>
      <c r="N1066" s="17" t="s">
        <v>1335</v>
      </c>
    </row>
    <row r="1067" spans="1:14" x14ac:dyDescent="0.3">
      <c r="A1067">
        <v>21607</v>
      </c>
      <c r="B1067">
        <v>1997</v>
      </c>
      <c r="C1067" t="s">
        <v>603</v>
      </c>
      <c r="D1067">
        <v>49</v>
      </c>
      <c r="E1067" s="13">
        <v>1112.8199999999899</v>
      </c>
      <c r="F1067" s="14">
        <v>21.82</v>
      </c>
      <c r="G1067" s="12">
        <v>1090.99999999999</v>
      </c>
      <c r="H1067" s="12">
        <v>1090.99999999999</v>
      </c>
      <c r="I1067">
        <v>1</v>
      </c>
      <c r="J1067">
        <v>1.9607843137255079E-2</v>
      </c>
      <c r="K1067">
        <v>50.999999999999538</v>
      </c>
      <c r="L1067">
        <v>1</v>
      </c>
      <c r="M1067">
        <v>0.98039215686274495</v>
      </c>
      <c r="N1067" s="17" t="s">
        <v>1335</v>
      </c>
    </row>
    <row r="1068" spans="1:14" x14ac:dyDescent="0.3">
      <c r="A1068">
        <v>17683</v>
      </c>
      <c r="B1068">
        <v>1991</v>
      </c>
      <c r="C1068" t="s">
        <v>603</v>
      </c>
      <c r="D1068">
        <v>49</v>
      </c>
      <c r="E1068" s="13">
        <v>1151.5799999999899</v>
      </c>
      <c r="F1068" s="14">
        <v>22.58</v>
      </c>
      <c r="G1068" s="12">
        <v>1128.99999999999</v>
      </c>
      <c r="H1068" s="12">
        <v>1128.99999999999</v>
      </c>
      <c r="I1068">
        <v>1</v>
      </c>
      <c r="J1068">
        <v>1.9607843137255072E-2</v>
      </c>
      <c r="K1068">
        <v>50.999999999999559</v>
      </c>
      <c r="L1068">
        <v>1</v>
      </c>
      <c r="M1068">
        <v>0.98039215686274495</v>
      </c>
      <c r="N1068" s="17" t="s">
        <v>1335</v>
      </c>
    </row>
    <row r="1069" spans="1:14" x14ac:dyDescent="0.3">
      <c r="A1069">
        <v>22921</v>
      </c>
      <c r="B1069">
        <v>1999</v>
      </c>
      <c r="C1069" t="s">
        <v>603</v>
      </c>
      <c r="D1069">
        <v>49</v>
      </c>
      <c r="E1069" s="13">
        <v>1175.03999999999</v>
      </c>
      <c r="F1069" s="14">
        <v>23.04</v>
      </c>
      <c r="G1069" s="12">
        <v>1151.99999999999</v>
      </c>
      <c r="H1069" s="12">
        <v>1151.99999999999</v>
      </c>
      <c r="I1069">
        <v>1</v>
      </c>
      <c r="J1069">
        <v>1.9607843137255068E-2</v>
      </c>
      <c r="K1069">
        <v>50.999999999999567</v>
      </c>
      <c r="L1069">
        <v>1</v>
      </c>
      <c r="M1069">
        <v>0.98039215686274495</v>
      </c>
      <c r="N1069" s="17" t="s">
        <v>1335</v>
      </c>
    </row>
    <row r="1070" spans="1:14" x14ac:dyDescent="0.3">
      <c r="A1070">
        <v>8524</v>
      </c>
      <c r="B1070">
        <v>1977</v>
      </c>
      <c r="C1070" t="s">
        <v>603</v>
      </c>
      <c r="D1070">
        <v>49</v>
      </c>
      <c r="E1070" s="13">
        <v>355.47</v>
      </c>
      <c r="F1070" s="14">
        <v>6.97</v>
      </c>
      <c r="G1070" s="12">
        <v>348.5</v>
      </c>
      <c r="H1070" s="12">
        <v>348.5</v>
      </c>
      <c r="I1070">
        <v>1</v>
      </c>
      <c r="J1070">
        <v>1.9607843137254898E-2</v>
      </c>
      <c r="K1070">
        <v>51.000000000000007</v>
      </c>
      <c r="L1070">
        <v>1</v>
      </c>
      <c r="M1070">
        <v>0.98039215686274506</v>
      </c>
      <c r="N1070" s="17" t="s">
        <v>1335</v>
      </c>
    </row>
    <row r="1071" spans="1:14" x14ac:dyDescent="0.3">
      <c r="A1071">
        <v>7874</v>
      </c>
      <c r="B1071">
        <v>1976</v>
      </c>
      <c r="C1071" t="s">
        <v>603</v>
      </c>
      <c r="D1071">
        <v>49</v>
      </c>
      <c r="E1071" s="13">
        <v>359.55</v>
      </c>
      <c r="F1071" s="14">
        <v>7.05</v>
      </c>
      <c r="G1071" s="12">
        <v>352.5</v>
      </c>
      <c r="H1071" s="12">
        <v>352.5</v>
      </c>
      <c r="I1071">
        <v>1</v>
      </c>
      <c r="J1071">
        <v>1.9607843137254902E-2</v>
      </c>
      <c r="K1071">
        <v>51</v>
      </c>
      <c r="L1071">
        <v>1</v>
      </c>
      <c r="M1071">
        <v>0.98039215686274506</v>
      </c>
      <c r="N1071" s="17" t="s">
        <v>1335</v>
      </c>
    </row>
    <row r="1072" spans="1:14" x14ac:dyDescent="0.3">
      <c r="A1072">
        <v>6574</v>
      </c>
      <c r="B1072">
        <v>1974</v>
      </c>
      <c r="C1072" t="s">
        <v>603</v>
      </c>
      <c r="D1072">
        <v>49</v>
      </c>
      <c r="E1072" s="13">
        <v>368.22</v>
      </c>
      <c r="F1072" s="14">
        <v>7.22</v>
      </c>
      <c r="G1072" s="12">
        <v>361</v>
      </c>
      <c r="H1072" s="12">
        <v>361</v>
      </c>
      <c r="I1072">
        <v>1</v>
      </c>
      <c r="J1072">
        <v>1.9607843137254898E-2</v>
      </c>
      <c r="K1072">
        <v>51.000000000000007</v>
      </c>
      <c r="L1072">
        <v>1</v>
      </c>
      <c r="M1072">
        <v>0.98039215686274506</v>
      </c>
      <c r="N1072" s="17" t="s">
        <v>1335</v>
      </c>
    </row>
    <row r="1073" spans="1:14" x14ac:dyDescent="0.3">
      <c r="A1073">
        <v>7224</v>
      </c>
      <c r="B1073">
        <v>1975</v>
      </c>
      <c r="C1073" t="s">
        <v>603</v>
      </c>
      <c r="D1073">
        <v>49</v>
      </c>
      <c r="E1073" s="13">
        <v>381.48</v>
      </c>
      <c r="F1073" s="14">
        <v>7.48</v>
      </c>
      <c r="G1073" s="12">
        <v>374</v>
      </c>
      <c r="H1073" s="12">
        <v>374</v>
      </c>
      <c r="I1073">
        <v>1</v>
      </c>
      <c r="J1073">
        <v>1.9607843137254902E-2</v>
      </c>
      <c r="K1073">
        <v>51</v>
      </c>
      <c r="L1073">
        <v>1</v>
      </c>
      <c r="M1073">
        <v>0.98039215686274506</v>
      </c>
      <c r="N1073" s="17" t="s">
        <v>1335</v>
      </c>
    </row>
    <row r="1074" spans="1:14" x14ac:dyDescent="0.3">
      <c r="A1074">
        <v>9174</v>
      </c>
      <c r="B1074">
        <v>1978</v>
      </c>
      <c r="C1074" t="s">
        <v>603</v>
      </c>
      <c r="D1074">
        <v>49</v>
      </c>
      <c r="E1074" s="13">
        <v>387.6</v>
      </c>
      <c r="F1074" s="14">
        <v>7.6</v>
      </c>
      <c r="G1074" s="12">
        <v>380</v>
      </c>
      <c r="H1074" s="12">
        <v>380</v>
      </c>
      <c r="I1074">
        <v>1</v>
      </c>
      <c r="J1074">
        <v>1.9607843137254898E-2</v>
      </c>
      <c r="K1074">
        <v>51.000000000000007</v>
      </c>
      <c r="L1074">
        <v>1</v>
      </c>
      <c r="M1074">
        <v>0.98039215686274506</v>
      </c>
      <c r="N1074" s="17" t="s">
        <v>1335</v>
      </c>
    </row>
    <row r="1075" spans="1:14" x14ac:dyDescent="0.3">
      <c r="A1075">
        <v>9824</v>
      </c>
      <c r="B1075">
        <v>1979</v>
      </c>
      <c r="C1075" t="s">
        <v>603</v>
      </c>
      <c r="D1075">
        <v>49</v>
      </c>
      <c r="E1075" s="13">
        <v>520.71</v>
      </c>
      <c r="F1075" s="14">
        <v>10.210000000000001</v>
      </c>
      <c r="G1075" s="12">
        <v>510.5</v>
      </c>
      <c r="H1075" s="12">
        <v>510.5</v>
      </c>
      <c r="I1075">
        <v>1</v>
      </c>
      <c r="J1075">
        <v>1.9607843137254902E-2</v>
      </c>
      <c r="K1075">
        <v>51</v>
      </c>
      <c r="L1075">
        <v>1</v>
      </c>
      <c r="M1075">
        <v>0.98039215686274506</v>
      </c>
      <c r="N1075" s="17" t="s">
        <v>1335</v>
      </c>
    </row>
    <row r="1076" spans="1:14" x14ac:dyDescent="0.3">
      <c r="A1076">
        <v>10474</v>
      </c>
      <c r="B1076">
        <v>1980</v>
      </c>
      <c r="C1076" t="s">
        <v>603</v>
      </c>
      <c r="D1076">
        <v>49</v>
      </c>
      <c r="E1076" s="13">
        <v>732.36</v>
      </c>
      <c r="F1076" s="14">
        <v>14.36</v>
      </c>
      <c r="G1076" s="12">
        <v>718</v>
      </c>
      <c r="H1076" s="12">
        <v>718</v>
      </c>
      <c r="I1076">
        <v>1</v>
      </c>
      <c r="J1076">
        <v>1.9607843137254902E-2</v>
      </c>
      <c r="K1076">
        <v>51</v>
      </c>
      <c r="L1076">
        <v>1</v>
      </c>
      <c r="M1076">
        <v>0.98039215686274506</v>
      </c>
      <c r="N1076" s="17" t="s">
        <v>1335</v>
      </c>
    </row>
    <row r="1077" spans="1:14" x14ac:dyDescent="0.3">
      <c r="A1077">
        <v>11784</v>
      </c>
      <c r="B1077">
        <v>1982</v>
      </c>
      <c r="C1077" t="s">
        <v>603</v>
      </c>
      <c r="D1077">
        <v>49</v>
      </c>
      <c r="E1077" s="13">
        <v>879.75</v>
      </c>
      <c r="F1077" s="14">
        <v>17.25</v>
      </c>
      <c r="G1077" s="12">
        <v>862.5</v>
      </c>
      <c r="H1077" s="12">
        <v>862.5</v>
      </c>
      <c r="I1077">
        <v>1</v>
      </c>
      <c r="J1077">
        <v>1.9607843137254902E-2</v>
      </c>
      <c r="K1077">
        <v>51</v>
      </c>
      <c r="L1077">
        <v>1</v>
      </c>
      <c r="M1077">
        <v>0.98039215686274506</v>
      </c>
      <c r="N1077" s="17" t="s">
        <v>1335</v>
      </c>
    </row>
    <row r="1078" spans="1:14" x14ac:dyDescent="0.3">
      <c r="A1078">
        <v>11129</v>
      </c>
      <c r="B1078">
        <v>1981</v>
      </c>
      <c r="C1078" t="s">
        <v>603</v>
      </c>
      <c r="D1078">
        <v>49</v>
      </c>
      <c r="E1078" s="13">
        <v>918</v>
      </c>
      <c r="F1078" s="14">
        <v>18</v>
      </c>
      <c r="G1078" s="12">
        <v>900</v>
      </c>
      <c r="H1078" s="12">
        <v>900</v>
      </c>
      <c r="I1078">
        <v>1</v>
      </c>
      <c r="J1078">
        <v>1.9607843137254902E-2</v>
      </c>
      <c r="K1078">
        <v>51</v>
      </c>
      <c r="L1078">
        <v>1</v>
      </c>
      <c r="M1078">
        <v>0.98039215686274506</v>
      </c>
      <c r="N1078" s="17" t="s">
        <v>1335</v>
      </c>
    </row>
    <row r="1079" spans="1:14" x14ac:dyDescent="0.3">
      <c r="A1079">
        <v>14404</v>
      </c>
      <c r="B1079">
        <v>1986</v>
      </c>
      <c r="C1079" t="s">
        <v>603</v>
      </c>
      <c r="D1079">
        <v>49</v>
      </c>
      <c r="E1079" s="13">
        <v>919.01999999999896</v>
      </c>
      <c r="F1079" s="14">
        <v>18.02</v>
      </c>
      <c r="G1079" s="12">
        <v>900.99999999999898</v>
      </c>
      <c r="H1079" s="12">
        <v>900.99999999999898</v>
      </c>
      <c r="I1079">
        <v>1</v>
      </c>
      <c r="J1079">
        <v>1.9607843137254923E-2</v>
      </c>
      <c r="K1079">
        <v>50.999999999999943</v>
      </c>
      <c r="L1079">
        <v>1</v>
      </c>
      <c r="M1079">
        <v>0.98039215686274506</v>
      </c>
      <c r="N1079" s="17" t="s">
        <v>1335</v>
      </c>
    </row>
    <row r="1080" spans="1:14" x14ac:dyDescent="0.3">
      <c r="A1080">
        <v>22264</v>
      </c>
      <c r="B1080">
        <v>1998</v>
      </c>
      <c r="C1080" t="s">
        <v>603</v>
      </c>
      <c r="D1080">
        <v>49</v>
      </c>
      <c r="E1080" s="13">
        <v>1093.44</v>
      </c>
      <c r="F1080" s="14">
        <v>21.44</v>
      </c>
      <c r="G1080" s="12">
        <v>1072</v>
      </c>
      <c r="H1080" s="12">
        <v>1072</v>
      </c>
      <c r="I1080">
        <v>1</v>
      </c>
      <c r="J1080">
        <v>1.9607843137254902E-2</v>
      </c>
      <c r="K1080">
        <v>51</v>
      </c>
      <c r="L1080">
        <v>1</v>
      </c>
      <c r="M1080">
        <v>0.98039215686274506</v>
      </c>
      <c r="N1080" s="17" t="s">
        <v>1335</v>
      </c>
    </row>
    <row r="1081" spans="1:14" x14ac:dyDescent="0.3">
      <c r="A1081">
        <v>19646</v>
      </c>
      <c r="B1081">
        <v>1994</v>
      </c>
      <c r="C1081" t="s">
        <v>603</v>
      </c>
      <c r="D1081">
        <v>49</v>
      </c>
      <c r="E1081" s="13">
        <v>1107.21</v>
      </c>
      <c r="F1081" s="14">
        <v>21.71</v>
      </c>
      <c r="G1081" s="12">
        <v>1085.5</v>
      </c>
      <c r="H1081" s="12">
        <v>1085.5</v>
      </c>
      <c r="I1081">
        <v>1</v>
      </c>
      <c r="J1081">
        <v>1.9607843137254902E-2</v>
      </c>
      <c r="K1081">
        <v>51</v>
      </c>
      <c r="L1081">
        <v>1</v>
      </c>
      <c r="M1081">
        <v>0.98039215686274506</v>
      </c>
      <c r="N1081" s="17" t="s">
        <v>1335</v>
      </c>
    </row>
    <row r="1082" spans="1:14" x14ac:dyDescent="0.3">
      <c r="A1082">
        <v>20299</v>
      </c>
      <c r="B1082">
        <v>1995</v>
      </c>
      <c r="C1082" t="s">
        <v>603</v>
      </c>
      <c r="D1082">
        <v>49</v>
      </c>
      <c r="E1082" s="13">
        <v>1109.25</v>
      </c>
      <c r="F1082" s="14">
        <v>21.75</v>
      </c>
      <c r="G1082" s="12">
        <v>1087.5</v>
      </c>
      <c r="H1082" s="12">
        <v>1087.5</v>
      </c>
      <c r="I1082">
        <v>1</v>
      </c>
      <c r="J1082">
        <v>1.9607843137254902E-2</v>
      </c>
      <c r="K1082">
        <v>51</v>
      </c>
      <c r="L1082">
        <v>1</v>
      </c>
      <c r="M1082">
        <v>0.98039215686274506</v>
      </c>
      <c r="N1082" s="17" t="s">
        <v>1335</v>
      </c>
    </row>
    <row r="1083" spans="1:14" x14ac:dyDescent="0.3">
      <c r="A1083">
        <v>18993</v>
      </c>
      <c r="B1083">
        <v>1993</v>
      </c>
      <c r="C1083" t="s">
        <v>603</v>
      </c>
      <c r="D1083">
        <v>49</v>
      </c>
      <c r="E1083" s="13">
        <v>1140.8699999999899</v>
      </c>
      <c r="F1083" s="14">
        <v>22.37</v>
      </c>
      <c r="G1083" s="12">
        <v>1118.49999999999</v>
      </c>
      <c r="H1083" s="12">
        <v>1118.49999999999</v>
      </c>
      <c r="I1083">
        <v>1</v>
      </c>
      <c r="J1083">
        <v>1.9607843137255075E-2</v>
      </c>
      <c r="K1083">
        <v>50.999999999999545</v>
      </c>
      <c r="L1083">
        <v>1</v>
      </c>
      <c r="M1083">
        <v>0.98039215686274506</v>
      </c>
      <c r="N1083" s="17" t="s">
        <v>1335</v>
      </c>
    </row>
    <row r="1084" spans="1:14" x14ac:dyDescent="0.3">
      <c r="A1084">
        <v>18340</v>
      </c>
      <c r="B1084">
        <v>1992</v>
      </c>
      <c r="C1084" t="s">
        <v>603</v>
      </c>
      <c r="D1084">
        <v>49</v>
      </c>
      <c r="E1084" s="13">
        <v>1146.99</v>
      </c>
      <c r="F1084" s="14">
        <v>22.49</v>
      </c>
      <c r="G1084" s="12">
        <v>1124.5</v>
      </c>
      <c r="H1084" s="12">
        <v>1124.5</v>
      </c>
      <c r="I1084">
        <v>1</v>
      </c>
      <c r="J1084">
        <v>1.9607843137254902E-2</v>
      </c>
      <c r="K1084">
        <v>51.000000000000007</v>
      </c>
      <c r="L1084">
        <v>1</v>
      </c>
      <c r="M1084">
        <v>0.98039215686274506</v>
      </c>
      <c r="N1084" s="17" t="s">
        <v>1335</v>
      </c>
    </row>
    <row r="1085" spans="1:14" x14ac:dyDescent="0.3">
      <c r="A1085">
        <v>23578</v>
      </c>
      <c r="B1085">
        <v>2000</v>
      </c>
      <c r="C1085" t="s">
        <v>603</v>
      </c>
      <c r="D1085">
        <v>49</v>
      </c>
      <c r="E1085" s="13">
        <v>1183.2</v>
      </c>
      <c r="F1085" s="14">
        <v>23.2</v>
      </c>
      <c r="G1085" s="12">
        <v>1160</v>
      </c>
      <c r="H1085" s="12">
        <v>1160</v>
      </c>
      <c r="I1085">
        <v>1</v>
      </c>
      <c r="J1085">
        <v>1.9607843137254902E-2</v>
      </c>
      <c r="K1085">
        <v>51</v>
      </c>
      <c r="L1085">
        <v>1</v>
      </c>
      <c r="M1085">
        <v>0.98039215686274506</v>
      </c>
      <c r="N1085" s="17" t="s">
        <v>1335</v>
      </c>
    </row>
    <row r="1086" spans="1:14" x14ac:dyDescent="0.3">
      <c r="A1086">
        <v>24235</v>
      </c>
      <c r="B1086">
        <v>2001</v>
      </c>
      <c r="C1086" t="s">
        <v>603</v>
      </c>
      <c r="D1086">
        <v>49</v>
      </c>
      <c r="E1086" s="13">
        <v>1250.01</v>
      </c>
      <c r="F1086" s="14">
        <v>24.51</v>
      </c>
      <c r="G1086" s="12">
        <v>1225.5</v>
      </c>
      <c r="H1086" s="12">
        <v>1225.5</v>
      </c>
      <c r="I1086">
        <v>1</v>
      </c>
      <c r="J1086">
        <v>1.9607843137254902E-2</v>
      </c>
      <c r="K1086">
        <v>50.999999999999993</v>
      </c>
      <c r="L1086">
        <v>1</v>
      </c>
      <c r="M1086">
        <v>0.98039215686274506</v>
      </c>
      <c r="N1086" s="17" t="s">
        <v>1335</v>
      </c>
    </row>
    <row r="1087" spans="1:14" x14ac:dyDescent="0.3">
      <c r="A1087">
        <v>24892</v>
      </c>
      <c r="B1087">
        <v>2002</v>
      </c>
      <c r="C1087" t="s">
        <v>603</v>
      </c>
      <c r="D1087">
        <v>49</v>
      </c>
      <c r="E1087" s="13">
        <v>1361.7</v>
      </c>
      <c r="F1087" s="14">
        <v>26.7</v>
      </c>
      <c r="G1087" s="12">
        <v>1335</v>
      </c>
      <c r="H1087" s="12">
        <v>1335</v>
      </c>
      <c r="I1087">
        <v>1</v>
      </c>
      <c r="J1087">
        <v>1.9607843137254902E-2</v>
      </c>
      <c r="K1087">
        <v>51</v>
      </c>
      <c r="L1087">
        <v>1</v>
      </c>
      <c r="M1087">
        <v>0.98039215686274506</v>
      </c>
      <c r="N1087" s="17" t="s">
        <v>1335</v>
      </c>
    </row>
    <row r="1088" spans="1:14" x14ac:dyDescent="0.3">
      <c r="A1088">
        <v>25549</v>
      </c>
      <c r="B1088">
        <v>2003</v>
      </c>
      <c r="C1088" t="s">
        <v>603</v>
      </c>
      <c r="D1088">
        <v>49</v>
      </c>
      <c r="E1088" s="13">
        <v>1475.94</v>
      </c>
      <c r="F1088" s="14">
        <v>28.94</v>
      </c>
      <c r="G1088" s="12">
        <v>1447</v>
      </c>
      <c r="H1088" s="12">
        <v>1447</v>
      </c>
      <c r="I1088">
        <v>1</v>
      </c>
      <c r="J1088">
        <v>1.9607843137254902E-2</v>
      </c>
      <c r="K1088">
        <v>51</v>
      </c>
      <c r="L1088">
        <v>1</v>
      </c>
      <c r="M1088">
        <v>0.98039215686274506</v>
      </c>
      <c r="N1088" s="17" t="s">
        <v>1335</v>
      </c>
    </row>
    <row r="1089" spans="1:14" x14ac:dyDescent="0.3">
      <c r="A1089">
        <v>26863</v>
      </c>
      <c r="B1089">
        <v>2005</v>
      </c>
      <c r="C1089" t="s">
        <v>603</v>
      </c>
      <c r="D1089">
        <v>49</v>
      </c>
      <c r="E1089" s="13">
        <v>1796.22</v>
      </c>
      <c r="F1089" s="14">
        <v>35.22</v>
      </c>
      <c r="G1089" s="12">
        <v>1761</v>
      </c>
      <c r="H1089" s="12">
        <v>1761</v>
      </c>
      <c r="I1089">
        <v>1</v>
      </c>
      <c r="J1089">
        <v>1.9607843137254902E-2</v>
      </c>
      <c r="K1089">
        <v>51</v>
      </c>
      <c r="L1089">
        <v>1</v>
      </c>
      <c r="M1089">
        <v>0.98039215686274506</v>
      </c>
      <c r="N1089" s="17" t="s">
        <v>1335</v>
      </c>
    </row>
    <row r="1090" spans="1:14" x14ac:dyDescent="0.3">
      <c r="A1090">
        <v>27520</v>
      </c>
      <c r="B1090">
        <v>2006</v>
      </c>
      <c r="C1090" t="s">
        <v>603</v>
      </c>
      <c r="D1090">
        <v>49</v>
      </c>
      <c r="E1090" s="13">
        <v>2237.88</v>
      </c>
      <c r="F1090" s="14">
        <v>43.88</v>
      </c>
      <c r="G1090" s="12">
        <v>2194</v>
      </c>
      <c r="H1090" s="12">
        <v>2194</v>
      </c>
      <c r="I1090">
        <v>1</v>
      </c>
      <c r="J1090">
        <v>1.9607843137254902E-2</v>
      </c>
      <c r="K1090">
        <v>51</v>
      </c>
      <c r="L1090">
        <v>1</v>
      </c>
      <c r="M1090">
        <v>0.98039215686274506</v>
      </c>
      <c r="N1090" s="17" t="s">
        <v>1335</v>
      </c>
    </row>
    <row r="1091" spans="1:14" x14ac:dyDescent="0.3">
      <c r="A1091">
        <v>28177</v>
      </c>
      <c r="B1091">
        <v>2007</v>
      </c>
      <c r="C1091" t="s">
        <v>603</v>
      </c>
      <c r="D1091">
        <v>49</v>
      </c>
      <c r="E1091" s="13">
        <v>2405.1599999999899</v>
      </c>
      <c r="F1091" s="14">
        <v>47.16</v>
      </c>
      <c r="G1091" s="12">
        <v>2357.99999999999</v>
      </c>
      <c r="H1091" s="12">
        <v>2357.99999999999</v>
      </c>
      <c r="I1091">
        <v>1</v>
      </c>
      <c r="J1091">
        <v>1.9607843137254985E-2</v>
      </c>
      <c r="K1091">
        <v>50.999999999999787</v>
      </c>
      <c r="L1091">
        <v>1</v>
      </c>
      <c r="M1091">
        <v>0.98039215686274506</v>
      </c>
      <c r="N1091" s="17" t="s">
        <v>1335</v>
      </c>
    </row>
    <row r="1092" spans="1:14" x14ac:dyDescent="0.3">
      <c r="A1092">
        <v>28834</v>
      </c>
      <c r="B1092">
        <v>2008</v>
      </c>
      <c r="C1092" t="s">
        <v>603</v>
      </c>
      <c r="D1092">
        <v>49</v>
      </c>
      <c r="E1092" s="13">
        <v>2811.1199999999899</v>
      </c>
      <c r="F1092" s="14">
        <v>55.12</v>
      </c>
      <c r="G1092" s="12">
        <v>2755.99999999999</v>
      </c>
      <c r="H1092" s="12">
        <v>2755.99999999999</v>
      </c>
      <c r="I1092">
        <v>1</v>
      </c>
      <c r="J1092">
        <v>1.9607843137254971E-2</v>
      </c>
      <c r="K1092">
        <v>50.999999999999822</v>
      </c>
      <c r="L1092">
        <v>1</v>
      </c>
      <c r="M1092">
        <v>0.98039215686274506</v>
      </c>
      <c r="N1092" s="17" t="s">
        <v>1335</v>
      </c>
    </row>
    <row r="1093" spans="1:14" x14ac:dyDescent="0.3">
      <c r="A1093">
        <v>29491</v>
      </c>
      <c r="B1093">
        <v>2009</v>
      </c>
      <c r="C1093" t="s">
        <v>603</v>
      </c>
      <c r="D1093">
        <v>49</v>
      </c>
      <c r="E1093" s="13">
        <v>2859.57</v>
      </c>
      <c r="F1093" s="14">
        <v>56.07</v>
      </c>
      <c r="G1093" s="12">
        <v>2803.5</v>
      </c>
      <c r="H1093" s="12">
        <v>2803.5</v>
      </c>
      <c r="I1093">
        <v>1</v>
      </c>
      <c r="J1093">
        <v>1.9607843137254902E-2</v>
      </c>
      <c r="K1093">
        <v>51</v>
      </c>
      <c r="L1093">
        <v>1</v>
      </c>
      <c r="M1093">
        <v>0.98039215686274506</v>
      </c>
      <c r="N1093" s="17" t="s">
        <v>1335</v>
      </c>
    </row>
    <row r="1094" spans="1:14" x14ac:dyDescent="0.3">
      <c r="A1094">
        <v>30172</v>
      </c>
      <c r="B1094">
        <v>2010</v>
      </c>
      <c r="C1094" t="s">
        <v>603</v>
      </c>
      <c r="D1094">
        <v>49</v>
      </c>
      <c r="E1094" s="13">
        <v>2998.8</v>
      </c>
      <c r="F1094" s="14">
        <v>58.8</v>
      </c>
      <c r="G1094" s="12">
        <v>2940</v>
      </c>
      <c r="H1094" s="12">
        <v>2940</v>
      </c>
      <c r="I1094">
        <v>1</v>
      </c>
      <c r="J1094">
        <v>1.9607843137254898E-2</v>
      </c>
      <c r="K1094">
        <v>51.000000000000007</v>
      </c>
      <c r="L1094">
        <v>1</v>
      </c>
      <c r="M1094">
        <v>0.98039215686274506</v>
      </c>
      <c r="N1094" s="17" t="s">
        <v>1335</v>
      </c>
    </row>
    <row r="1095" spans="1:14" x14ac:dyDescent="0.3">
      <c r="A1095">
        <v>34462</v>
      </c>
      <c r="B1095">
        <v>2016</v>
      </c>
      <c r="C1095" t="s">
        <v>603</v>
      </c>
      <c r="D1095">
        <v>49</v>
      </c>
      <c r="E1095" s="13">
        <v>3354.78</v>
      </c>
      <c r="F1095" s="14">
        <v>65.78</v>
      </c>
      <c r="G1095" s="12">
        <v>3289</v>
      </c>
      <c r="H1095" s="12">
        <v>3289</v>
      </c>
      <c r="I1095">
        <v>1</v>
      </c>
      <c r="J1095">
        <v>1.9607843137254902E-2</v>
      </c>
      <c r="K1095">
        <v>51</v>
      </c>
      <c r="L1095">
        <v>1</v>
      </c>
      <c r="M1095">
        <v>0.98039215686274506</v>
      </c>
      <c r="N1095" s="17" t="s">
        <v>1335</v>
      </c>
    </row>
    <row r="1096" spans="1:14" x14ac:dyDescent="0.3">
      <c r="A1096">
        <v>35177</v>
      </c>
      <c r="B1096">
        <v>2017</v>
      </c>
      <c r="C1096" t="s">
        <v>603</v>
      </c>
      <c r="D1096">
        <v>49</v>
      </c>
      <c r="E1096" s="13">
        <v>3429.75</v>
      </c>
      <c r="F1096" s="14">
        <v>67.25</v>
      </c>
      <c r="G1096" s="12">
        <v>3362.5</v>
      </c>
      <c r="H1096" s="12">
        <v>3362.5</v>
      </c>
      <c r="I1096">
        <v>1</v>
      </c>
      <c r="J1096">
        <v>1.9607843137254902E-2</v>
      </c>
      <c r="K1096">
        <v>51</v>
      </c>
      <c r="L1096">
        <v>1</v>
      </c>
      <c r="M1096">
        <v>0.98039215686274506</v>
      </c>
      <c r="N1096" s="17" t="s">
        <v>1335</v>
      </c>
    </row>
    <row r="1097" spans="1:14" x14ac:dyDescent="0.3">
      <c r="A1097">
        <v>33747</v>
      </c>
      <c r="B1097">
        <v>2015</v>
      </c>
      <c r="C1097" t="s">
        <v>603</v>
      </c>
      <c r="D1097">
        <v>49</v>
      </c>
      <c r="E1097" s="13">
        <v>3431.28</v>
      </c>
      <c r="F1097" s="14">
        <v>67.28</v>
      </c>
      <c r="G1097" s="12">
        <v>3364</v>
      </c>
      <c r="H1097" s="12">
        <v>3364</v>
      </c>
      <c r="I1097">
        <v>1</v>
      </c>
      <c r="J1097">
        <v>1.9607843137254902E-2</v>
      </c>
      <c r="K1097">
        <v>51</v>
      </c>
      <c r="L1097">
        <v>1</v>
      </c>
      <c r="M1097">
        <v>0.98039215686274506</v>
      </c>
      <c r="N1097" s="17" t="s">
        <v>1335</v>
      </c>
    </row>
    <row r="1098" spans="1:14" x14ac:dyDescent="0.3">
      <c r="A1098">
        <v>32317</v>
      </c>
      <c r="B1098">
        <v>2013</v>
      </c>
      <c r="C1098" t="s">
        <v>603</v>
      </c>
      <c r="D1098">
        <v>49</v>
      </c>
      <c r="E1098" s="13">
        <v>3540.42</v>
      </c>
      <c r="F1098" s="14">
        <v>69.42</v>
      </c>
      <c r="G1098" s="12">
        <v>3471</v>
      </c>
      <c r="H1098" s="12">
        <v>3471</v>
      </c>
      <c r="I1098">
        <v>1</v>
      </c>
      <c r="J1098">
        <v>1.9607843137254902E-2</v>
      </c>
      <c r="K1098">
        <v>51</v>
      </c>
      <c r="L1098">
        <v>1</v>
      </c>
      <c r="M1098">
        <v>0.98039215686274506</v>
      </c>
      <c r="N1098" s="17" t="s">
        <v>1335</v>
      </c>
    </row>
    <row r="1099" spans="1:14" x14ac:dyDescent="0.3">
      <c r="A1099">
        <v>33032</v>
      </c>
      <c r="B1099">
        <v>2014</v>
      </c>
      <c r="C1099" t="s">
        <v>603</v>
      </c>
      <c r="D1099">
        <v>49</v>
      </c>
      <c r="E1099" s="13">
        <v>3541.44</v>
      </c>
      <c r="F1099" s="14">
        <v>69.44</v>
      </c>
      <c r="G1099" s="12">
        <v>3472</v>
      </c>
      <c r="H1099" s="12">
        <v>3472</v>
      </c>
      <c r="I1099">
        <v>1</v>
      </c>
      <c r="J1099">
        <v>1.9607843137254902E-2</v>
      </c>
      <c r="K1099">
        <v>51</v>
      </c>
      <c r="L1099">
        <v>1</v>
      </c>
      <c r="M1099">
        <v>0.98039215686274506</v>
      </c>
      <c r="N1099" s="17" t="s">
        <v>1335</v>
      </c>
    </row>
    <row r="1100" spans="1:14" x14ac:dyDescent="0.3">
      <c r="A1100">
        <v>30887</v>
      </c>
      <c r="B1100">
        <v>2011</v>
      </c>
      <c r="C1100" t="s">
        <v>603</v>
      </c>
      <c r="D1100">
        <v>49</v>
      </c>
      <c r="E1100" s="13">
        <v>3546.54</v>
      </c>
      <c r="F1100" s="14">
        <v>69.540000000000006</v>
      </c>
      <c r="G1100" s="12">
        <v>3477</v>
      </c>
      <c r="H1100" s="12">
        <v>3477</v>
      </c>
      <c r="I1100">
        <v>1</v>
      </c>
      <c r="J1100">
        <v>1.9607843137254905E-2</v>
      </c>
      <c r="K1100">
        <v>50.999999999999993</v>
      </c>
      <c r="L1100">
        <v>1</v>
      </c>
      <c r="M1100">
        <v>0.98039215686274506</v>
      </c>
      <c r="N1100" s="17" t="s">
        <v>1335</v>
      </c>
    </row>
    <row r="1101" spans="1:14" x14ac:dyDescent="0.3">
      <c r="A1101">
        <v>31602</v>
      </c>
      <c r="B1101">
        <v>2012</v>
      </c>
      <c r="C1101" t="s">
        <v>603</v>
      </c>
      <c r="D1101">
        <v>49</v>
      </c>
      <c r="E1101" s="13">
        <v>3677.61</v>
      </c>
      <c r="F1101" s="14">
        <v>72.11</v>
      </c>
      <c r="G1101" s="12">
        <v>3605.5</v>
      </c>
      <c r="H1101" s="12">
        <v>3605.5</v>
      </c>
      <c r="I1101">
        <v>1</v>
      </c>
      <c r="J1101">
        <v>1.9607843137254902E-2</v>
      </c>
      <c r="K1101">
        <v>51</v>
      </c>
      <c r="L1101">
        <v>1</v>
      </c>
      <c r="M1101">
        <v>0.98039215686274506</v>
      </c>
      <c r="N1101" s="17" t="s">
        <v>1335</v>
      </c>
    </row>
    <row r="1102" spans="1:14" x14ac:dyDescent="0.3">
      <c r="A1102">
        <v>36607</v>
      </c>
      <c r="B1102">
        <v>2019</v>
      </c>
      <c r="C1102" t="s">
        <v>603</v>
      </c>
      <c r="D1102">
        <v>49</v>
      </c>
      <c r="E1102" s="13">
        <v>3820.92</v>
      </c>
      <c r="F1102" s="14">
        <v>74.92</v>
      </c>
      <c r="G1102" s="12">
        <v>3746</v>
      </c>
      <c r="H1102" s="12">
        <v>3746</v>
      </c>
      <c r="I1102">
        <v>1</v>
      </c>
      <c r="J1102">
        <v>1.9607843137254902E-2</v>
      </c>
      <c r="K1102">
        <v>51</v>
      </c>
      <c r="L1102">
        <v>1</v>
      </c>
      <c r="M1102">
        <v>0.98039215686274506</v>
      </c>
      <c r="N1102" s="17" t="s">
        <v>1335</v>
      </c>
    </row>
    <row r="1103" spans="1:14" x14ac:dyDescent="0.3">
      <c r="A1103">
        <v>12439</v>
      </c>
      <c r="B1103">
        <v>1983</v>
      </c>
      <c r="C1103" t="s">
        <v>603</v>
      </c>
      <c r="D1103">
        <v>49</v>
      </c>
      <c r="E1103" s="13">
        <v>888.42</v>
      </c>
      <c r="F1103" s="14">
        <v>17.420000000000002</v>
      </c>
      <c r="G1103" s="12">
        <v>871</v>
      </c>
      <c r="H1103" s="12">
        <v>871</v>
      </c>
      <c r="I1103">
        <v>1</v>
      </c>
      <c r="J1103">
        <v>1.9607843137254905E-2</v>
      </c>
      <c r="K1103">
        <v>50.999999999999993</v>
      </c>
      <c r="L1103">
        <v>1</v>
      </c>
      <c r="M1103">
        <v>0.98039215686274517</v>
      </c>
      <c r="N1103" s="17" t="s">
        <v>1335</v>
      </c>
    </row>
    <row r="1104" spans="1:14" x14ac:dyDescent="0.3">
      <c r="A1104">
        <v>13094</v>
      </c>
      <c r="B1104">
        <v>1984</v>
      </c>
      <c r="C1104" t="s">
        <v>603</v>
      </c>
      <c r="D1104">
        <v>49</v>
      </c>
      <c r="E1104" s="13">
        <v>925.14</v>
      </c>
      <c r="F1104" s="14">
        <v>18.14</v>
      </c>
      <c r="G1104" s="12">
        <v>907</v>
      </c>
      <c r="H1104" s="12">
        <v>907</v>
      </c>
      <c r="I1104">
        <v>1</v>
      </c>
      <c r="J1104">
        <v>1.9607843137254902E-2</v>
      </c>
      <c r="K1104">
        <v>51</v>
      </c>
      <c r="L1104">
        <v>1</v>
      </c>
      <c r="M1104">
        <v>0.98039215686274517</v>
      </c>
      <c r="N1104" s="17" t="s">
        <v>1335</v>
      </c>
    </row>
    <row r="1105" spans="1:14" x14ac:dyDescent="0.3">
      <c r="A1105">
        <v>13749</v>
      </c>
      <c r="B1105">
        <v>1985</v>
      </c>
      <c r="C1105" t="s">
        <v>603</v>
      </c>
      <c r="D1105">
        <v>49</v>
      </c>
      <c r="E1105" s="13">
        <v>927.18</v>
      </c>
      <c r="F1105" s="14">
        <v>18.18</v>
      </c>
      <c r="G1105" s="12">
        <v>909</v>
      </c>
      <c r="H1105" s="12">
        <v>909</v>
      </c>
      <c r="I1105">
        <v>1</v>
      </c>
      <c r="J1105">
        <v>1.9607843137254902E-2</v>
      </c>
      <c r="K1105">
        <v>51</v>
      </c>
      <c r="L1105">
        <v>1</v>
      </c>
      <c r="M1105">
        <v>0.98039215686274517</v>
      </c>
      <c r="N1105" s="17" t="s">
        <v>1335</v>
      </c>
    </row>
    <row r="1106" spans="1:14" x14ac:dyDescent="0.3">
      <c r="A1106">
        <v>16369</v>
      </c>
      <c r="B1106">
        <v>1989</v>
      </c>
      <c r="C1106" t="s">
        <v>603</v>
      </c>
      <c r="D1106">
        <v>49</v>
      </c>
      <c r="E1106" s="13">
        <v>963.9</v>
      </c>
      <c r="F1106" s="14">
        <v>18.899999999999999</v>
      </c>
      <c r="G1106" s="12">
        <v>945</v>
      </c>
      <c r="H1106" s="12">
        <v>945</v>
      </c>
      <c r="I1106">
        <v>1</v>
      </c>
      <c r="J1106">
        <v>1.9607843137254902E-2</v>
      </c>
      <c r="K1106">
        <v>51</v>
      </c>
      <c r="L1106">
        <v>1</v>
      </c>
      <c r="M1106">
        <v>0.98039215686274517</v>
      </c>
      <c r="N1106" s="17" t="s">
        <v>1335</v>
      </c>
    </row>
    <row r="1107" spans="1:14" x14ac:dyDescent="0.3">
      <c r="A1107">
        <v>17026</v>
      </c>
      <c r="B1107">
        <v>1990</v>
      </c>
      <c r="C1107" t="s">
        <v>603</v>
      </c>
      <c r="D1107">
        <v>49</v>
      </c>
      <c r="E1107" s="13">
        <v>1051.1099999999999</v>
      </c>
      <c r="F1107" s="14">
        <v>20.61</v>
      </c>
      <c r="G1107" s="12">
        <v>1030.5</v>
      </c>
      <c r="H1107" s="12">
        <v>1030.5</v>
      </c>
      <c r="I1107">
        <v>1</v>
      </c>
      <c r="J1107">
        <v>1.9607843137254902E-2</v>
      </c>
      <c r="K1107">
        <v>51</v>
      </c>
      <c r="L1107">
        <v>1</v>
      </c>
      <c r="M1107">
        <v>0.98039215686274517</v>
      </c>
      <c r="N1107" s="17" t="s">
        <v>1335</v>
      </c>
    </row>
    <row r="1108" spans="1:14" x14ac:dyDescent="0.3">
      <c r="A1108">
        <v>26206</v>
      </c>
      <c r="B1108">
        <v>2004</v>
      </c>
      <c r="C1108" t="s">
        <v>603</v>
      </c>
      <c r="D1108">
        <v>49</v>
      </c>
      <c r="E1108" s="13">
        <v>1535.61</v>
      </c>
      <c r="F1108" s="14">
        <v>30.11</v>
      </c>
      <c r="G1108" s="12">
        <v>1505.5</v>
      </c>
      <c r="H1108" s="12">
        <v>1505.5</v>
      </c>
      <c r="I1108">
        <v>1</v>
      </c>
      <c r="J1108">
        <v>1.9607843137254902E-2</v>
      </c>
      <c r="K1108">
        <v>51</v>
      </c>
      <c r="L1108">
        <v>1</v>
      </c>
      <c r="M1108">
        <v>0.98039215686274517</v>
      </c>
      <c r="N1108" s="17" t="s">
        <v>1335</v>
      </c>
    </row>
    <row r="1109" spans="1:14" x14ac:dyDescent="0.3">
      <c r="A1109">
        <v>35892</v>
      </c>
      <c r="B1109">
        <v>2018</v>
      </c>
      <c r="C1109" t="s">
        <v>603</v>
      </c>
      <c r="D1109">
        <v>49</v>
      </c>
      <c r="E1109" s="13">
        <v>3690.87</v>
      </c>
      <c r="F1109" s="14">
        <v>72.37</v>
      </c>
      <c r="G1109" s="12">
        <v>3618.5</v>
      </c>
      <c r="H1109" s="12">
        <v>3618.5</v>
      </c>
      <c r="I1109">
        <v>1</v>
      </c>
      <c r="J1109">
        <v>1.9607843137254905E-2</v>
      </c>
      <c r="K1109">
        <v>50.999999999999993</v>
      </c>
      <c r="L1109">
        <v>1</v>
      </c>
      <c r="M1109">
        <v>0.98039215686274517</v>
      </c>
      <c r="N1109" s="17" t="s">
        <v>1335</v>
      </c>
    </row>
    <row r="1110" spans="1:14" x14ac:dyDescent="0.3">
      <c r="A1110">
        <v>4004</v>
      </c>
      <c r="B1110">
        <v>1970</v>
      </c>
      <c r="C1110" t="s">
        <v>657</v>
      </c>
      <c r="D1110">
        <v>49</v>
      </c>
      <c r="E1110" s="13">
        <v>32.479999999999997</v>
      </c>
      <c r="F1110" s="14">
        <v>1.1200000000000001</v>
      </c>
      <c r="G1110" s="12">
        <v>31.36</v>
      </c>
      <c r="H1110" s="12">
        <v>31.36</v>
      </c>
      <c r="I1110">
        <v>1</v>
      </c>
      <c r="J1110">
        <v>3.4482758620689662E-2</v>
      </c>
      <c r="K1110">
        <v>28.999999999999993</v>
      </c>
      <c r="L1110">
        <v>1</v>
      </c>
      <c r="M1110">
        <v>0.96551724137931039</v>
      </c>
      <c r="N1110" s="17" t="s">
        <v>1335</v>
      </c>
    </row>
    <row r="1111" spans="1:14" x14ac:dyDescent="0.3">
      <c r="A1111">
        <v>7904</v>
      </c>
      <c r="B1111">
        <v>1976</v>
      </c>
      <c r="C1111" t="s">
        <v>657</v>
      </c>
      <c r="D1111">
        <v>49</v>
      </c>
      <c r="E1111" s="13">
        <v>136.5</v>
      </c>
      <c r="F1111" s="14">
        <v>4.55</v>
      </c>
      <c r="G1111" s="12">
        <v>131.94999999999999</v>
      </c>
      <c r="H1111" s="12">
        <v>131.94999999999999</v>
      </c>
      <c r="I1111">
        <v>1</v>
      </c>
      <c r="J1111">
        <v>3.3333333333333333E-2</v>
      </c>
      <c r="K1111">
        <v>30</v>
      </c>
      <c r="L1111">
        <v>1</v>
      </c>
      <c r="M1111">
        <v>0.96666666666666656</v>
      </c>
      <c r="N1111" s="17" t="s">
        <v>1335</v>
      </c>
    </row>
    <row r="1112" spans="1:14" x14ac:dyDescent="0.3">
      <c r="A1112">
        <v>13779</v>
      </c>
      <c r="B1112">
        <v>1985</v>
      </c>
      <c r="C1112" t="s">
        <v>657</v>
      </c>
      <c r="D1112">
        <v>49</v>
      </c>
      <c r="E1112" s="13">
        <v>275.10000000000002</v>
      </c>
      <c r="F1112" s="14">
        <v>9.17</v>
      </c>
      <c r="G1112" s="12">
        <v>265.93</v>
      </c>
      <c r="H1112" s="12">
        <v>265.93</v>
      </c>
      <c r="I1112">
        <v>1</v>
      </c>
      <c r="J1112">
        <v>3.3333333333333333E-2</v>
      </c>
      <c r="K1112">
        <v>30.000000000000004</v>
      </c>
      <c r="L1112">
        <v>1</v>
      </c>
      <c r="M1112">
        <v>0.96666666666666656</v>
      </c>
      <c r="N1112" s="17" t="s">
        <v>1335</v>
      </c>
    </row>
    <row r="1113" spans="1:14" x14ac:dyDescent="0.3">
      <c r="A1113">
        <v>11159</v>
      </c>
      <c r="B1113">
        <v>1981</v>
      </c>
      <c r="C1113" t="s">
        <v>657</v>
      </c>
      <c r="D1113">
        <v>49</v>
      </c>
      <c r="E1113" s="13">
        <v>285.29999999999899</v>
      </c>
      <c r="F1113" s="14">
        <v>9.51</v>
      </c>
      <c r="G1113" s="12">
        <v>275.789999999999</v>
      </c>
      <c r="H1113" s="12">
        <v>275.789999999999</v>
      </c>
      <c r="I1113">
        <v>1</v>
      </c>
      <c r="J1113">
        <v>3.3333333333333451E-2</v>
      </c>
      <c r="K1113">
        <v>29.999999999999893</v>
      </c>
      <c r="L1113">
        <v>1</v>
      </c>
      <c r="M1113">
        <v>0.96666666666666656</v>
      </c>
      <c r="N1113" s="17" t="s">
        <v>1335</v>
      </c>
    </row>
    <row r="1114" spans="1:14" x14ac:dyDescent="0.3">
      <c r="A1114">
        <v>4654</v>
      </c>
      <c r="B1114">
        <v>1971</v>
      </c>
      <c r="C1114" t="s">
        <v>657</v>
      </c>
      <c r="D1114">
        <v>49</v>
      </c>
      <c r="E1114" s="13">
        <v>35.4</v>
      </c>
      <c r="F1114" s="14">
        <v>1.18</v>
      </c>
      <c r="G1114" s="12">
        <v>34.22</v>
      </c>
      <c r="H1114" s="12">
        <v>34.22</v>
      </c>
      <c r="I1114">
        <v>1</v>
      </c>
      <c r="J1114">
        <v>3.3333333333333333E-2</v>
      </c>
      <c r="K1114">
        <v>30</v>
      </c>
      <c r="L1114">
        <v>1</v>
      </c>
      <c r="M1114">
        <v>0.96666666666666667</v>
      </c>
      <c r="N1114" s="17" t="s">
        <v>1335</v>
      </c>
    </row>
    <row r="1115" spans="1:14" x14ac:dyDescent="0.3">
      <c r="A1115">
        <v>7254</v>
      </c>
      <c r="B1115">
        <v>1975</v>
      </c>
      <c r="C1115" t="s">
        <v>657</v>
      </c>
      <c r="D1115">
        <v>49</v>
      </c>
      <c r="E1115" s="13">
        <v>115.5</v>
      </c>
      <c r="F1115" s="14">
        <v>3.85</v>
      </c>
      <c r="G1115" s="12">
        <v>111.65</v>
      </c>
      <c r="H1115" s="12">
        <v>111.65</v>
      </c>
      <c r="I1115">
        <v>1</v>
      </c>
      <c r="J1115">
        <v>3.3333333333333333E-2</v>
      </c>
      <c r="K1115">
        <v>30</v>
      </c>
      <c r="L1115">
        <v>1</v>
      </c>
      <c r="M1115">
        <v>0.96666666666666667</v>
      </c>
      <c r="N1115" s="17" t="s">
        <v>1335</v>
      </c>
    </row>
    <row r="1116" spans="1:14" x14ac:dyDescent="0.3">
      <c r="A1116">
        <v>9854</v>
      </c>
      <c r="B1116">
        <v>1979</v>
      </c>
      <c r="C1116" t="s">
        <v>657</v>
      </c>
      <c r="D1116">
        <v>49</v>
      </c>
      <c r="E1116" s="13">
        <v>222</v>
      </c>
      <c r="F1116" s="14">
        <v>7.4</v>
      </c>
      <c r="G1116" s="12">
        <v>214.6</v>
      </c>
      <c r="H1116" s="12">
        <v>214.6</v>
      </c>
      <c r="I1116">
        <v>1</v>
      </c>
      <c r="J1116">
        <v>3.3333333333333333E-2</v>
      </c>
      <c r="K1116">
        <v>30</v>
      </c>
      <c r="L1116">
        <v>1</v>
      </c>
      <c r="M1116">
        <v>0.96666666666666667</v>
      </c>
      <c r="N1116" s="17" t="s">
        <v>1335</v>
      </c>
    </row>
    <row r="1117" spans="1:14" x14ac:dyDescent="0.3">
      <c r="A1117">
        <v>10504</v>
      </c>
      <c r="B1117">
        <v>1980</v>
      </c>
      <c r="C1117" t="s">
        <v>657</v>
      </c>
      <c r="D1117">
        <v>49</v>
      </c>
      <c r="E1117" s="13">
        <v>227.1</v>
      </c>
      <c r="F1117" s="14">
        <v>7.57</v>
      </c>
      <c r="G1117" s="12">
        <v>219.53</v>
      </c>
      <c r="H1117" s="12">
        <v>219.53</v>
      </c>
      <c r="I1117">
        <v>1</v>
      </c>
      <c r="J1117">
        <v>3.3333333333333333E-2</v>
      </c>
      <c r="K1117">
        <v>29.999999999999996</v>
      </c>
      <c r="L1117">
        <v>1</v>
      </c>
      <c r="M1117">
        <v>0.96666666666666667</v>
      </c>
      <c r="N1117" s="17" t="s">
        <v>1335</v>
      </c>
    </row>
    <row r="1118" spans="1:14" x14ac:dyDescent="0.3">
      <c r="A1118">
        <v>13124</v>
      </c>
      <c r="B1118">
        <v>1984</v>
      </c>
      <c r="C1118" t="s">
        <v>657</v>
      </c>
      <c r="D1118">
        <v>49</v>
      </c>
      <c r="E1118" s="13">
        <v>231.6</v>
      </c>
      <c r="F1118" s="14">
        <v>7.72</v>
      </c>
      <c r="G1118" s="12">
        <v>223.88</v>
      </c>
      <c r="H1118" s="12">
        <v>223.88</v>
      </c>
      <c r="I1118">
        <v>1</v>
      </c>
      <c r="J1118">
        <v>3.3333333333333333E-2</v>
      </c>
      <c r="K1118">
        <v>30</v>
      </c>
      <c r="L1118">
        <v>1</v>
      </c>
      <c r="M1118">
        <v>0.96666666666666667</v>
      </c>
      <c r="N1118" s="17" t="s">
        <v>1335</v>
      </c>
    </row>
    <row r="1119" spans="1:14" x14ac:dyDescent="0.3">
      <c r="A1119">
        <v>12469</v>
      </c>
      <c r="B1119">
        <v>1983</v>
      </c>
      <c r="C1119" t="s">
        <v>657</v>
      </c>
      <c r="D1119">
        <v>49</v>
      </c>
      <c r="E1119" s="13">
        <v>234.6</v>
      </c>
      <c r="F1119" s="14">
        <v>7.82</v>
      </c>
      <c r="G1119" s="12">
        <v>226.78</v>
      </c>
      <c r="H1119" s="12">
        <v>226.78</v>
      </c>
      <c r="I1119">
        <v>1</v>
      </c>
      <c r="J1119">
        <v>3.3333333333333333E-2</v>
      </c>
      <c r="K1119">
        <v>29.999999999999996</v>
      </c>
      <c r="L1119">
        <v>1</v>
      </c>
      <c r="M1119">
        <v>0.96666666666666667</v>
      </c>
      <c r="N1119" s="17" t="s">
        <v>1335</v>
      </c>
    </row>
    <row r="1120" spans="1:14" x14ac:dyDescent="0.3">
      <c r="A1120">
        <v>11814</v>
      </c>
      <c r="B1120">
        <v>1982</v>
      </c>
      <c r="C1120" t="s">
        <v>657</v>
      </c>
      <c r="D1120">
        <v>49</v>
      </c>
      <c r="E1120" s="13">
        <v>258</v>
      </c>
      <c r="F1120" s="14">
        <v>8.6</v>
      </c>
      <c r="G1120" s="12">
        <v>249.4</v>
      </c>
      <c r="H1120" s="12">
        <v>249.4</v>
      </c>
      <c r="I1120">
        <v>1</v>
      </c>
      <c r="J1120">
        <v>3.3333333333333333E-2</v>
      </c>
      <c r="K1120">
        <v>30</v>
      </c>
      <c r="L1120">
        <v>1</v>
      </c>
      <c r="M1120">
        <v>0.96666666666666667</v>
      </c>
      <c r="N1120" s="17" t="s">
        <v>1335</v>
      </c>
    </row>
    <row r="1121" spans="1:14" x14ac:dyDescent="0.3">
      <c r="A1121">
        <v>8554</v>
      </c>
      <c r="B1121">
        <v>1977</v>
      </c>
      <c r="C1121" t="s">
        <v>657</v>
      </c>
      <c r="D1121">
        <v>49</v>
      </c>
      <c r="E1121" s="13">
        <v>149.69999999999999</v>
      </c>
      <c r="F1121" s="14">
        <v>4.99</v>
      </c>
      <c r="G1121" s="12">
        <v>144.71</v>
      </c>
      <c r="H1121" s="12">
        <v>144.71</v>
      </c>
      <c r="I1121">
        <v>1</v>
      </c>
      <c r="J1121">
        <v>3.333333333333334E-2</v>
      </c>
      <c r="K1121">
        <v>29.999999999999996</v>
      </c>
      <c r="L1121">
        <v>1</v>
      </c>
      <c r="M1121">
        <v>0.96666666666666679</v>
      </c>
      <c r="N1121" s="17" t="s">
        <v>1335</v>
      </c>
    </row>
    <row r="1122" spans="1:14" x14ac:dyDescent="0.3">
      <c r="A1122">
        <v>9204</v>
      </c>
      <c r="B1122">
        <v>1978</v>
      </c>
      <c r="C1122" t="s">
        <v>657</v>
      </c>
      <c r="D1122">
        <v>49</v>
      </c>
      <c r="E1122" s="13">
        <v>156</v>
      </c>
      <c r="F1122" s="14">
        <v>5.2</v>
      </c>
      <c r="G1122" s="12">
        <v>150.80000000000001</v>
      </c>
      <c r="H1122" s="12">
        <v>150.80000000000001</v>
      </c>
      <c r="I1122">
        <v>1</v>
      </c>
      <c r="J1122">
        <v>3.3333333333333333E-2</v>
      </c>
      <c r="K1122">
        <v>30</v>
      </c>
      <c r="L1122">
        <v>1</v>
      </c>
      <c r="M1122">
        <v>0.96666666666666679</v>
      </c>
      <c r="N1122" s="17" t="s">
        <v>1335</v>
      </c>
    </row>
    <row r="1123" spans="1:14" x14ac:dyDescent="0.3">
      <c r="A1123">
        <v>6604</v>
      </c>
      <c r="B1123">
        <v>1974</v>
      </c>
      <c r="C1123" t="s">
        <v>657</v>
      </c>
      <c r="D1123">
        <v>49</v>
      </c>
      <c r="E1123" s="13">
        <v>89.699999999999903</v>
      </c>
      <c r="F1123" s="14">
        <v>2.99</v>
      </c>
      <c r="G1123" s="12">
        <v>86.71</v>
      </c>
      <c r="H1123" s="12">
        <v>86.71</v>
      </c>
      <c r="I1123">
        <v>1</v>
      </c>
      <c r="J1123">
        <v>3.3333333333333375E-2</v>
      </c>
      <c r="K1123">
        <v>29.999999999999964</v>
      </c>
      <c r="L1123">
        <v>1</v>
      </c>
      <c r="M1123">
        <v>0.96666666666666767</v>
      </c>
      <c r="N1123" s="17" t="s">
        <v>1335</v>
      </c>
    </row>
    <row r="1124" spans="1:14" x14ac:dyDescent="0.3">
      <c r="A1124">
        <v>5954</v>
      </c>
      <c r="B1124">
        <v>1973</v>
      </c>
      <c r="C1124" t="s">
        <v>657</v>
      </c>
      <c r="D1124">
        <v>49</v>
      </c>
      <c r="E1124" s="13">
        <v>41.099999999999902</v>
      </c>
      <c r="F1124" s="14">
        <v>1.37</v>
      </c>
      <c r="G1124" s="12">
        <v>39.729999999999997</v>
      </c>
      <c r="H1124" s="12">
        <v>39.729999999999997</v>
      </c>
      <c r="I1124">
        <v>1</v>
      </c>
      <c r="J1124">
        <v>3.3333333333333416E-2</v>
      </c>
      <c r="K1124">
        <v>29.999999999999925</v>
      </c>
      <c r="L1124">
        <v>1</v>
      </c>
      <c r="M1124">
        <v>0.96666666666666889</v>
      </c>
      <c r="N1124" s="17" t="s">
        <v>1335</v>
      </c>
    </row>
    <row r="1125" spans="1:14" x14ac:dyDescent="0.3">
      <c r="A1125">
        <v>15089</v>
      </c>
      <c r="B1125">
        <v>1987</v>
      </c>
      <c r="C1125" t="s">
        <v>657</v>
      </c>
      <c r="D1125">
        <v>49</v>
      </c>
      <c r="E1125" s="13">
        <v>202.61999999999901</v>
      </c>
      <c r="F1125" s="14">
        <v>6.14</v>
      </c>
      <c r="G1125" s="12">
        <v>196.479999999999</v>
      </c>
      <c r="H1125" s="12">
        <v>196.479999999999</v>
      </c>
      <c r="I1125">
        <v>1</v>
      </c>
      <c r="J1125">
        <v>3.030303030303045E-2</v>
      </c>
      <c r="K1125">
        <v>32.999999999999844</v>
      </c>
      <c r="L1125">
        <v>1</v>
      </c>
      <c r="M1125">
        <v>0.9696969696969695</v>
      </c>
      <c r="N1125" s="17" t="s">
        <v>1335</v>
      </c>
    </row>
    <row r="1126" spans="1:14" x14ac:dyDescent="0.3">
      <c r="A1126">
        <v>15744</v>
      </c>
      <c r="B1126">
        <v>1988</v>
      </c>
      <c r="C1126" t="s">
        <v>657</v>
      </c>
      <c r="D1126">
        <v>49</v>
      </c>
      <c r="E1126" s="13">
        <v>165.99</v>
      </c>
      <c r="F1126" s="14">
        <v>5.03</v>
      </c>
      <c r="G1126" s="12">
        <v>160.96</v>
      </c>
      <c r="H1126" s="12">
        <v>160.96</v>
      </c>
      <c r="I1126">
        <v>1</v>
      </c>
      <c r="J1126">
        <v>3.0303030303030304E-2</v>
      </c>
      <c r="K1126">
        <v>33</v>
      </c>
      <c r="L1126">
        <v>1</v>
      </c>
      <c r="M1126">
        <v>0.96969696969696972</v>
      </c>
      <c r="N1126" s="17" t="s">
        <v>1335</v>
      </c>
    </row>
    <row r="1127" spans="1:14" x14ac:dyDescent="0.3">
      <c r="A1127">
        <v>16399</v>
      </c>
      <c r="B1127">
        <v>1989</v>
      </c>
      <c r="C1127" t="s">
        <v>657</v>
      </c>
      <c r="D1127">
        <v>49</v>
      </c>
      <c r="E1127" s="13">
        <v>203.28</v>
      </c>
      <c r="F1127" s="14">
        <v>6.16</v>
      </c>
      <c r="G1127" s="12">
        <v>197.12</v>
      </c>
      <c r="H1127" s="12">
        <v>197.12</v>
      </c>
      <c r="I1127">
        <v>1</v>
      </c>
      <c r="J1127">
        <v>3.0303030303030304E-2</v>
      </c>
      <c r="K1127">
        <v>33</v>
      </c>
      <c r="L1127">
        <v>1</v>
      </c>
      <c r="M1127">
        <v>0.96969696969696972</v>
      </c>
      <c r="N1127" s="17" t="s">
        <v>1335</v>
      </c>
    </row>
    <row r="1128" spans="1:14" x14ac:dyDescent="0.3">
      <c r="A1128">
        <v>17056</v>
      </c>
      <c r="B1128">
        <v>1990</v>
      </c>
      <c r="C1128" t="s">
        <v>657</v>
      </c>
      <c r="D1128">
        <v>49</v>
      </c>
      <c r="E1128" s="13">
        <v>235.29</v>
      </c>
      <c r="F1128" s="14">
        <v>7.13</v>
      </c>
      <c r="G1128" s="12">
        <v>228.16</v>
      </c>
      <c r="H1128" s="12">
        <v>228.16</v>
      </c>
      <c r="I1128">
        <v>1</v>
      </c>
      <c r="J1128">
        <v>3.0303030303030304E-2</v>
      </c>
      <c r="K1128">
        <v>33</v>
      </c>
      <c r="L1128">
        <v>1</v>
      </c>
      <c r="M1128">
        <v>0.96969696969696972</v>
      </c>
      <c r="N1128" s="17" t="s">
        <v>1335</v>
      </c>
    </row>
    <row r="1129" spans="1:14" x14ac:dyDescent="0.3">
      <c r="A1129">
        <v>14434</v>
      </c>
      <c r="B1129">
        <v>1986</v>
      </c>
      <c r="C1129" t="s">
        <v>657</v>
      </c>
      <c r="D1129">
        <v>49</v>
      </c>
      <c r="E1129" s="13">
        <v>164.67</v>
      </c>
      <c r="F1129" s="14">
        <v>4.99</v>
      </c>
      <c r="G1129" s="12">
        <v>159.68</v>
      </c>
      <c r="H1129" s="12">
        <v>159.68</v>
      </c>
      <c r="I1129">
        <v>1</v>
      </c>
      <c r="J1129">
        <v>3.0303030303030307E-2</v>
      </c>
      <c r="K1129">
        <v>32.999999999999993</v>
      </c>
      <c r="L1129">
        <v>1</v>
      </c>
      <c r="M1129">
        <v>0.96969696969696983</v>
      </c>
      <c r="N1129" s="17" t="s">
        <v>1335</v>
      </c>
    </row>
    <row r="1130" spans="1:14" x14ac:dyDescent="0.3">
      <c r="A1130">
        <v>19676</v>
      </c>
      <c r="B1130">
        <v>1994</v>
      </c>
      <c r="C1130" t="s">
        <v>657</v>
      </c>
      <c r="D1130">
        <v>49</v>
      </c>
      <c r="E1130" s="13">
        <v>180</v>
      </c>
      <c r="F1130" s="14">
        <v>5</v>
      </c>
      <c r="G1130" s="12">
        <v>175</v>
      </c>
      <c r="H1130" s="12">
        <v>175</v>
      </c>
      <c r="I1130">
        <v>1</v>
      </c>
      <c r="J1130">
        <v>2.7777777777777776E-2</v>
      </c>
      <c r="K1130">
        <v>36</v>
      </c>
      <c r="L1130">
        <v>1</v>
      </c>
      <c r="M1130">
        <v>0.97222222222222221</v>
      </c>
      <c r="N1130" s="17" t="s">
        <v>1335</v>
      </c>
    </row>
    <row r="1131" spans="1:14" x14ac:dyDescent="0.3">
      <c r="A1131">
        <v>19023</v>
      </c>
      <c r="B1131">
        <v>1993</v>
      </c>
      <c r="C1131" t="s">
        <v>657</v>
      </c>
      <c r="D1131">
        <v>49</v>
      </c>
      <c r="E1131" s="13">
        <v>189.72</v>
      </c>
      <c r="F1131" s="14">
        <v>5.27</v>
      </c>
      <c r="G1131" s="12">
        <v>184.45</v>
      </c>
      <c r="H1131" s="12">
        <v>184.45</v>
      </c>
      <c r="I1131">
        <v>1</v>
      </c>
      <c r="J1131">
        <v>2.7777777777777776E-2</v>
      </c>
      <c r="K1131">
        <v>36</v>
      </c>
      <c r="L1131">
        <v>1</v>
      </c>
      <c r="M1131">
        <v>0.97222222222222221</v>
      </c>
      <c r="N1131" s="17" t="s">
        <v>1335</v>
      </c>
    </row>
    <row r="1132" spans="1:14" x14ac:dyDescent="0.3">
      <c r="A1132">
        <v>20329</v>
      </c>
      <c r="B1132">
        <v>1995</v>
      </c>
      <c r="C1132" t="s">
        <v>657</v>
      </c>
      <c r="D1132">
        <v>49</v>
      </c>
      <c r="E1132" s="13">
        <v>199.08</v>
      </c>
      <c r="F1132" s="14">
        <v>5.53</v>
      </c>
      <c r="G1132" s="12">
        <v>193.55</v>
      </c>
      <c r="H1132" s="12">
        <v>193.55</v>
      </c>
      <c r="I1132">
        <v>1</v>
      </c>
      <c r="J1132">
        <v>2.7777777777777776E-2</v>
      </c>
      <c r="K1132">
        <v>36</v>
      </c>
      <c r="L1132">
        <v>1</v>
      </c>
      <c r="M1132">
        <v>0.97222222222222221</v>
      </c>
      <c r="N1132" s="17" t="s">
        <v>1335</v>
      </c>
    </row>
    <row r="1133" spans="1:14" x14ac:dyDescent="0.3">
      <c r="A1133">
        <v>18370</v>
      </c>
      <c r="B1133">
        <v>1992</v>
      </c>
      <c r="C1133" t="s">
        <v>657</v>
      </c>
      <c r="D1133">
        <v>49</v>
      </c>
      <c r="E1133" s="13">
        <v>212.76</v>
      </c>
      <c r="F1133" s="14">
        <v>5.91</v>
      </c>
      <c r="G1133" s="12">
        <v>206.85</v>
      </c>
      <c r="H1133" s="12">
        <v>206.85</v>
      </c>
      <c r="I1133">
        <v>1</v>
      </c>
      <c r="J1133">
        <v>2.777777777777778E-2</v>
      </c>
      <c r="K1133">
        <v>36</v>
      </c>
      <c r="L1133">
        <v>1</v>
      </c>
      <c r="M1133">
        <v>0.97222222222222221</v>
      </c>
      <c r="N1133" s="17" t="s">
        <v>1335</v>
      </c>
    </row>
    <row r="1134" spans="1:14" x14ac:dyDescent="0.3">
      <c r="A1134">
        <v>17713</v>
      </c>
      <c r="B1134">
        <v>1991</v>
      </c>
      <c r="C1134" t="s">
        <v>657</v>
      </c>
      <c r="D1134">
        <v>49</v>
      </c>
      <c r="E1134" s="13">
        <v>220.32</v>
      </c>
      <c r="F1134" s="14">
        <v>6.12</v>
      </c>
      <c r="G1134" s="12">
        <v>214.2</v>
      </c>
      <c r="H1134" s="12">
        <v>214.2</v>
      </c>
      <c r="I1134">
        <v>1</v>
      </c>
      <c r="J1134">
        <v>2.777777777777778E-2</v>
      </c>
      <c r="K1134">
        <v>36</v>
      </c>
      <c r="L1134">
        <v>1</v>
      </c>
      <c r="M1134">
        <v>0.97222222222222221</v>
      </c>
      <c r="N1134" s="17" t="s">
        <v>1335</v>
      </c>
    </row>
    <row r="1135" spans="1:14" x14ac:dyDescent="0.3">
      <c r="A1135">
        <v>27550</v>
      </c>
      <c r="B1135">
        <v>2006</v>
      </c>
      <c r="C1135" t="s">
        <v>657</v>
      </c>
      <c r="D1135">
        <v>49</v>
      </c>
      <c r="E1135" s="13">
        <v>715.21</v>
      </c>
      <c r="F1135" s="14">
        <v>19.329999999999998</v>
      </c>
      <c r="G1135" s="12">
        <v>695.88</v>
      </c>
      <c r="H1135" s="12">
        <v>695.88</v>
      </c>
      <c r="I1135">
        <v>1</v>
      </c>
      <c r="J1135">
        <v>2.7027027027027022E-2</v>
      </c>
      <c r="K1135">
        <v>37.000000000000007</v>
      </c>
      <c r="L1135">
        <v>1</v>
      </c>
      <c r="M1135">
        <v>0.97297297297297292</v>
      </c>
      <c r="N1135" s="17" t="s">
        <v>1335</v>
      </c>
    </row>
    <row r="1136" spans="1:14" x14ac:dyDescent="0.3">
      <c r="A1136">
        <v>30202</v>
      </c>
      <c r="B1136">
        <v>2010</v>
      </c>
      <c r="C1136" t="s">
        <v>657</v>
      </c>
      <c r="D1136">
        <v>49</v>
      </c>
      <c r="E1136" s="13">
        <v>910.57</v>
      </c>
      <c r="F1136" s="14">
        <v>24.61</v>
      </c>
      <c r="G1136" s="12">
        <v>885.96</v>
      </c>
      <c r="H1136" s="12">
        <v>885.96</v>
      </c>
      <c r="I1136">
        <v>1</v>
      </c>
      <c r="J1136">
        <v>2.7027027027027025E-2</v>
      </c>
      <c r="K1136">
        <v>37</v>
      </c>
      <c r="L1136">
        <v>1</v>
      </c>
      <c r="M1136">
        <v>0.97297297297297292</v>
      </c>
      <c r="N1136" s="17" t="s">
        <v>1335</v>
      </c>
    </row>
    <row r="1137" spans="1:14" x14ac:dyDescent="0.3">
      <c r="A1137">
        <v>31632</v>
      </c>
      <c r="B1137">
        <v>2012</v>
      </c>
      <c r="C1137" t="s">
        <v>657</v>
      </c>
      <c r="D1137">
        <v>49</v>
      </c>
      <c r="E1137" s="13">
        <v>1198.43</v>
      </c>
      <c r="F1137" s="14">
        <v>32.39</v>
      </c>
      <c r="G1137" s="12">
        <v>1166.04</v>
      </c>
      <c r="H1137" s="12">
        <v>1166.04</v>
      </c>
      <c r="I1137">
        <v>1</v>
      </c>
      <c r="J1137">
        <v>2.7027027027027025E-2</v>
      </c>
      <c r="K1137">
        <v>37</v>
      </c>
      <c r="L1137">
        <v>1</v>
      </c>
      <c r="M1137">
        <v>0.97297297297297292</v>
      </c>
      <c r="N1137" s="17" t="s">
        <v>1335</v>
      </c>
    </row>
    <row r="1138" spans="1:14" x14ac:dyDescent="0.3">
      <c r="A1138">
        <v>30917</v>
      </c>
      <c r="B1138">
        <v>2011</v>
      </c>
      <c r="C1138" t="s">
        <v>657</v>
      </c>
      <c r="D1138">
        <v>49</v>
      </c>
      <c r="E1138" s="13">
        <v>1209.53</v>
      </c>
      <c r="F1138" s="14">
        <v>32.69</v>
      </c>
      <c r="G1138" s="12">
        <v>1176.8399999999999</v>
      </c>
      <c r="H1138" s="12">
        <v>1176.8399999999999</v>
      </c>
      <c r="I1138">
        <v>1</v>
      </c>
      <c r="J1138">
        <v>2.7027027027027025E-2</v>
      </c>
      <c r="K1138">
        <v>37</v>
      </c>
      <c r="L1138">
        <v>1</v>
      </c>
      <c r="M1138">
        <v>0.97297297297297292</v>
      </c>
      <c r="N1138" s="17" t="s">
        <v>1335</v>
      </c>
    </row>
    <row r="1139" spans="1:14" x14ac:dyDescent="0.3">
      <c r="A1139">
        <v>29521</v>
      </c>
      <c r="B1139">
        <v>2009</v>
      </c>
      <c r="C1139" t="s">
        <v>657</v>
      </c>
      <c r="D1139">
        <v>49</v>
      </c>
      <c r="E1139" s="13">
        <v>704.10999999999899</v>
      </c>
      <c r="F1139" s="14">
        <v>19.03</v>
      </c>
      <c r="G1139" s="12">
        <v>685.07999999999902</v>
      </c>
      <c r="H1139" s="12">
        <v>685.07999999999902</v>
      </c>
      <c r="I1139">
        <v>1</v>
      </c>
      <c r="J1139">
        <v>2.7027027027027067E-2</v>
      </c>
      <c r="K1139">
        <v>36.999999999999943</v>
      </c>
      <c r="L1139">
        <v>1</v>
      </c>
      <c r="M1139">
        <v>0.97297297297297303</v>
      </c>
      <c r="N1139" s="17" t="s">
        <v>1335</v>
      </c>
    </row>
    <row r="1140" spans="1:14" x14ac:dyDescent="0.3">
      <c r="A1140">
        <v>28864</v>
      </c>
      <c r="B1140">
        <v>2008</v>
      </c>
      <c r="C1140" t="s">
        <v>657</v>
      </c>
      <c r="D1140">
        <v>49</v>
      </c>
      <c r="E1140" s="13">
        <v>1124.8</v>
      </c>
      <c r="F1140" s="14">
        <v>30.4</v>
      </c>
      <c r="G1140" s="12">
        <v>1094.4000000000001</v>
      </c>
      <c r="H1140" s="12">
        <v>1094.4000000000001</v>
      </c>
      <c r="I1140">
        <v>1</v>
      </c>
      <c r="J1140">
        <v>2.7027027027027029E-2</v>
      </c>
      <c r="K1140">
        <v>37</v>
      </c>
      <c r="L1140">
        <v>1</v>
      </c>
      <c r="M1140">
        <v>0.97297297297297314</v>
      </c>
      <c r="N1140" s="17" t="s">
        <v>1335</v>
      </c>
    </row>
    <row r="1141" spans="1:14" x14ac:dyDescent="0.3">
      <c r="A1141">
        <v>28207</v>
      </c>
      <c r="B1141">
        <v>2007</v>
      </c>
      <c r="C1141" t="s">
        <v>657</v>
      </c>
      <c r="D1141">
        <v>49</v>
      </c>
      <c r="E1141" s="13">
        <v>806.599999999999</v>
      </c>
      <c r="F1141" s="14">
        <v>21.8</v>
      </c>
      <c r="G1141" s="12">
        <v>784.8</v>
      </c>
      <c r="H1141" s="12">
        <v>784.8</v>
      </c>
      <c r="I1141">
        <v>1</v>
      </c>
      <c r="J1141">
        <v>2.702702702702706E-2</v>
      </c>
      <c r="K1141">
        <v>36.99999999999995</v>
      </c>
      <c r="L1141">
        <v>1</v>
      </c>
      <c r="M1141">
        <v>0.97297297297297414</v>
      </c>
      <c r="N1141" s="17" t="s">
        <v>1335</v>
      </c>
    </row>
    <row r="1142" spans="1:14" x14ac:dyDescent="0.3">
      <c r="A1142">
        <v>21637</v>
      </c>
      <c r="B1142">
        <v>1997</v>
      </c>
      <c r="C1142" t="s">
        <v>657</v>
      </c>
      <c r="D1142">
        <v>49</v>
      </c>
      <c r="E1142" s="13">
        <v>232.18</v>
      </c>
      <c r="F1142" s="14">
        <v>6.11</v>
      </c>
      <c r="G1142" s="12">
        <v>226.07</v>
      </c>
      <c r="H1142" s="12">
        <v>226.07</v>
      </c>
      <c r="I1142">
        <v>1</v>
      </c>
      <c r="J1142">
        <v>2.6315789473684213E-2</v>
      </c>
      <c r="K1142">
        <v>38</v>
      </c>
      <c r="L1142">
        <v>1</v>
      </c>
      <c r="M1142">
        <v>0.97368421052631571</v>
      </c>
      <c r="N1142" s="17" t="s">
        <v>1335</v>
      </c>
    </row>
    <row r="1143" spans="1:14" x14ac:dyDescent="0.3">
      <c r="A1143">
        <v>22951</v>
      </c>
      <c r="B1143">
        <v>1999</v>
      </c>
      <c r="C1143" t="s">
        <v>657</v>
      </c>
      <c r="D1143">
        <v>49</v>
      </c>
      <c r="E1143" s="13">
        <v>213.56</v>
      </c>
      <c r="F1143" s="14">
        <v>5.62</v>
      </c>
      <c r="G1143" s="12">
        <v>207.94</v>
      </c>
      <c r="H1143" s="12">
        <v>207.94</v>
      </c>
      <c r="I1143">
        <v>1</v>
      </c>
      <c r="J1143">
        <v>2.6315789473684209E-2</v>
      </c>
      <c r="K1143">
        <v>38</v>
      </c>
      <c r="L1143">
        <v>1</v>
      </c>
      <c r="M1143">
        <v>0.97368421052631582</v>
      </c>
      <c r="N1143" s="17" t="s">
        <v>1335</v>
      </c>
    </row>
    <row r="1144" spans="1:14" x14ac:dyDescent="0.3">
      <c r="A1144">
        <v>22294</v>
      </c>
      <c r="B1144">
        <v>1998</v>
      </c>
      <c r="C1144" t="s">
        <v>657</v>
      </c>
      <c r="D1144">
        <v>49</v>
      </c>
      <c r="E1144" s="13">
        <v>152.76</v>
      </c>
      <c r="F1144" s="14">
        <v>4.0199999999999996</v>
      </c>
      <c r="G1144" s="12">
        <v>148.74</v>
      </c>
      <c r="H1144" s="12">
        <v>148.74</v>
      </c>
      <c r="I1144">
        <v>1</v>
      </c>
      <c r="J1144">
        <v>2.6315789473684209E-2</v>
      </c>
      <c r="K1144">
        <v>38</v>
      </c>
      <c r="L1144">
        <v>1</v>
      </c>
      <c r="M1144">
        <v>0.97368421052631593</v>
      </c>
      <c r="N1144" s="17" t="s">
        <v>1335</v>
      </c>
    </row>
    <row r="1145" spans="1:14" x14ac:dyDescent="0.3">
      <c r="A1145">
        <v>20982</v>
      </c>
      <c r="B1145">
        <v>1996</v>
      </c>
      <c r="C1145" t="s">
        <v>657</v>
      </c>
      <c r="D1145">
        <v>49</v>
      </c>
      <c r="E1145" s="13">
        <v>252.7</v>
      </c>
      <c r="F1145" s="14">
        <v>6.65</v>
      </c>
      <c r="G1145" s="12">
        <v>246.05</v>
      </c>
      <c r="H1145" s="12">
        <v>246.05</v>
      </c>
      <c r="I1145">
        <v>1</v>
      </c>
      <c r="J1145">
        <v>2.6315789473684213E-2</v>
      </c>
      <c r="K1145">
        <v>37.999999999999993</v>
      </c>
      <c r="L1145">
        <v>1</v>
      </c>
      <c r="M1145">
        <v>0.97368421052631593</v>
      </c>
      <c r="N1145" s="17" t="s">
        <v>1335</v>
      </c>
    </row>
    <row r="1146" spans="1:14" x14ac:dyDescent="0.3">
      <c r="A1146">
        <v>23608</v>
      </c>
      <c r="B1146">
        <v>2000</v>
      </c>
      <c r="C1146" t="s">
        <v>657</v>
      </c>
      <c r="D1146">
        <v>49</v>
      </c>
      <c r="E1146" s="13">
        <v>344.659999999999</v>
      </c>
      <c r="F1146" s="14">
        <v>9.07</v>
      </c>
      <c r="G1146" s="12">
        <v>335.59</v>
      </c>
      <c r="H1146" s="12">
        <v>335.59</v>
      </c>
      <c r="I1146">
        <v>1</v>
      </c>
      <c r="J1146">
        <v>2.6315789473684289E-2</v>
      </c>
      <c r="K1146">
        <v>37.999999999999886</v>
      </c>
      <c r="L1146">
        <v>1</v>
      </c>
      <c r="M1146">
        <v>0.97368421052631848</v>
      </c>
      <c r="N1146" s="17" t="s">
        <v>1335</v>
      </c>
    </row>
    <row r="1147" spans="1:14" x14ac:dyDescent="0.3">
      <c r="A1147">
        <v>24265</v>
      </c>
      <c r="B1147">
        <v>2001</v>
      </c>
      <c r="C1147" t="s">
        <v>657</v>
      </c>
      <c r="D1147">
        <v>49</v>
      </c>
      <c r="E1147" s="13">
        <v>287.04000000000002</v>
      </c>
      <c r="F1147" s="14">
        <v>7.36</v>
      </c>
      <c r="G1147" s="12">
        <v>279.68</v>
      </c>
      <c r="H1147" s="12">
        <v>279.68</v>
      </c>
      <c r="I1147">
        <v>1</v>
      </c>
      <c r="J1147">
        <v>2.564102564102564E-2</v>
      </c>
      <c r="K1147">
        <v>39</v>
      </c>
      <c r="L1147">
        <v>1</v>
      </c>
      <c r="M1147">
        <v>0.97435897435897434</v>
      </c>
      <c r="N1147" s="17" t="s">
        <v>1335</v>
      </c>
    </row>
    <row r="1148" spans="1:14" x14ac:dyDescent="0.3">
      <c r="A1148">
        <v>24922</v>
      </c>
      <c r="B1148">
        <v>2002</v>
      </c>
      <c r="C1148" t="s">
        <v>657</v>
      </c>
      <c r="D1148">
        <v>49</v>
      </c>
      <c r="E1148" s="13">
        <v>301.47000000000003</v>
      </c>
      <c r="F1148" s="14">
        <v>7.73</v>
      </c>
      <c r="G1148" s="12">
        <v>293.74</v>
      </c>
      <c r="H1148" s="12">
        <v>293.74</v>
      </c>
      <c r="I1148">
        <v>1</v>
      </c>
      <c r="J1148">
        <v>2.564102564102564E-2</v>
      </c>
      <c r="K1148">
        <v>39</v>
      </c>
      <c r="L1148">
        <v>1</v>
      </c>
      <c r="M1148">
        <v>0.97435897435897434</v>
      </c>
      <c r="N1148" s="17" t="s">
        <v>1335</v>
      </c>
    </row>
    <row r="1149" spans="1:14" x14ac:dyDescent="0.3">
      <c r="A1149">
        <v>25579</v>
      </c>
      <c r="B1149">
        <v>2003</v>
      </c>
      <c r="C1149" t="s">
        <v>657</v>
      </c>
      <c r="D1149">
        <v>49</v>
      </c>
      <c r="E1149" s="13">
        <v>357.24</v>
      </c>
      <c r="F1149" s="14">
        <v>9.16</v>
      </c>
      <c r="G1149" s="12">
        <v>348.08</v>
      </c>
      <c r="H1149" s="12">
        <v>348.08</v>
      </c>
      <c r="I1149">
        <v>1</v>
      </c>
      <c r="J1149">
        <v>2.564102564102564E-2</v>
      </c>
      <c r="K1149">
        <v>39</v>
      </c>
      <c r="L1149">
        <v>1</v>
      </c>
      <c r="M1149">
        <v>0.97435897435897434</v>
      </c>
      <c r="N1149" s="17" t="s">
        <v>1335</v>
      </c>
    </row>
    <row r="1150" spans="1:14" x14ac:dyDescent="0.3">
      <c r="A1150">
        <v>26236</v>
      </c>
      <c r="B1150">
        <v>2004</v>
      </c>
      <c r="C1150" t="s">
        <v>657</v>
      </c>
      <c r="D1150">
        <v>49</v>
      </c>
      <c r="E1150" s="13">
        <v>462.92999999999898</v>
      </c>
      <c r="F1150" s="14">
        <v>11.87</v>
      </c>
      <c r="G1150" s="12">
        <v>451.05999999999898</v>
      </c>
      <c r="H1150" s="12">
        <v>451.05999999999898</v>
      </c>
      <c r="I1150">
        <v>1</v>
      </c>
      <c r="J1150">
        <v>2.5641025641025696E-2</v>
      </c>
      <c r="K1150">
        <v>38.999999999999915</v>
      </c>
      <c r="L1150">
        <v>1</v>
      </c>
      <c r="M1150">
        <v>0.97435897435897434</v>
      </c>
      <c r="N1150" s="17" t="s">
        <v>1335</v>
      </c>
    </row>
    <row r="1151" spans="1:14" x14ac:dyDescent="0.3">
      <c r="A1151">
        <v>26893</v>
      </c>
      <c r="B1151">
        <v>2005</v>
      </c>
      <c r="C1151" t="s">
        <v>657</v>
      </c>
      <c r="D1151">
        <v>49</v>
      </c>
      <c r="E1151" s="13">
        <v>628.67999999999995</v>
      </c>
      <c r="F1151" s="14">
        <v>16.12</v>
      </c>
      <c r="G1151" s="12">
        <v>612.55999999999995</v>
      </c>
      <c r="H1151" s="12">
        <v>612.55999999999995</v>
      </c>
      <c r="I1151">
        <v>1</v>
      </c>
      <c r="J1151">
        <v>2.5641025641025644E-2</v>
      </c>
      <c r="K1151">
        <v>38.999999999999993</v>
      </c>
      <c r="L1151">
        <v>1</v>
      </c>
      <c r="M1151">
        <v>0.97435897435897434</v>
      </c>
      <c r="N1151" s="17" t="s">
        <v>1335</v>
      </c>
    </row>
    <row r="1152" spans="1:14" x14ac:dyDescent="0.3">
      <c r="A1152">
        <v>33062</v>
      </c>
      <c r="B1152">
        <v>2014</v>
      </c>
      <c r="C1152" t="s">
        <v>657</v>
      </c>
      <c r="D1152">
        <v>49</v>
      </c>
      <c r="E1152" s="13">
        <v>1181.19999999999</v>
      </c>
      <c r="F1152" s="14">
        <v>29.53</v>
      </c>
      <c r="G1152" s="12">
        <v>1151.6699999999901</v>
      </c>
      <c r="H1152" s="12">
        <v>1151.6699999999901</v>
      </c>
      <c r="I1152">
        <v>1</v>
      </c>
      <c r="J1152">
        <v>2.5000000000000213E-2</v>
      </c>
      <c r="K1152">
        <v>39.999999999999659</v>
      </c>
      <c r="L1152">
        <v>1</v>
      </c>
      <c r="M1152">
        <v>0.97499999999999987</v>
      </c>
      <c r="N1152" s="17" t="s">
        <v>1335</v>
      </c>
    </row>
    <row r="1153" spans="1:14" x14ac:dyDescent="0.3">
      <c r="A1153">
        <v>34492</v>
      </c>
      <c r="B1153">
        <v>2016</v>
      </c>
      <c r="C1153" t="s">
        <v>657</v>
      </c>
      <c r="D1153">
        <v>49</v>
      </c>
      <c r="E1153" s="13">
        <v>522</v>
      </c>
      <c r="F1153" s="14">
        <v>13.05</v>
      </c>
      <c r="G1153" s="12">
        <v>508.95</v>
      </c>
      <c r="H1153" s="12">
        <v>508.95</v>
      </c>
      <c r="I1153">
        <v>1</v>
      </c>
      <c r="J1153">
        <v>2.5000000000000001E-2</v>
      </c>
      <c r="K1153">
        <v>40</v>
      </c>
      <c r="L1153">
        <v>1</v>
      </c>
      <c r="M1153">
        <v>0.97499999999999998</v>
      </c>
      <c r="N1153" s="17" t="s">
        <v>1335</v>
      </c>
    </row>
    <row r="1154" spans="1:14" x14ac:dyDescent="0.3">
      <c r="A1154">
        <v>33777</v>
      </c>
      <c r="B1154">
        <v>2015</v>
      </c>
      <c r="C1154" t="s">
        <v>657</v>
      </c>
      <c r="D1154">
        <v>49</v>
      </c>
      <c r="E1154" s="13">
        <v>621.19999999999902</v>
      </c>
      <c r="F1154" s="14">
        <v>15.53</v>
      </c>
      <c r="G1154" s="12">
        <v>605.66999999999905</v>
      </c>
      <c r="H1154" s="12">
        <v>605.66999999999905</v>
      </c>
      <c r="I1154">
        <v>1</v>
      </c>
      <c r="J1154">
        <v>2.500000000000004E-2</v>
      </c>
      <c r="K1154">
        <v>39.999999999999936</v>
      </c>
      <c r="L1154">
        <v>1</v>
      </c>
      <c r="M1154">
        <v>0.97499999999999998</v>
      </c>
      <c r="N1154" s="17" t="s">
        <v>1335</v>
      </c>
    </row>
    <row r="1155" spans="1:14" x14ac:dyDescent="0.3">
      <c r="A1155">
        <v>35207</v>
      </c>
      <c r="B1155">
        <v>2017</v>
      </c>
      <c r="C1155" t="s">
        <v>657</v>
      </c>
      <c r="D1155">
        <v>49</v>
      </c>
      <c r="E1155" s="13">
        <v>650.4</v>
      </c>
      <c r="F1155" s="14">
        <v>16.260000000000002</v>
      </c>
      <c r="G1155" s="12">
        <v>634.14</v>
      </c>
      <c r="H1155" s="12">
        <v>634.14</v>
      </c>
      <c r="I1155">
        <v>1</v>
      </c>
      <c r="J1155">
        <v>2.5000000000000005E-2</v>
      </c>
      <c r="K1155">
        <v>39.999999999999993</v>
      </c>
      <c r="L1155">
        <v>1</v>
      </c>
      <c r="M1155">
        <v>0.97499999999999998</v>
      </c>
      <c r="N1155" s="17" t="s">
        <v>1335</v>
      </c>
    </row>
    <row r="1156" spans="1:14" x14ac:dyDescent="0.3">
      <c r="A1156">
        <v>36637</v>
      </c>
      <c r="B1156">
        <v>2019</v>
      </c>
      <c r="C1156" t="s">
        <v>657</v>
      </c>
      <c r="D1156">
        <v>49</v>
      </c>
      <c r="E1156" s="13">
        <v>761.99999999999898</v>
      </c>
      <c r="F1156" s="14">
        <v>19.05</v>
      </c>
      <c r="G1156" s="12">
        <v>742.94999999999902</v>
      </c>
      <c r="H1156" s="12">
        <v>742.94999999999902</v>
      </c>
      <c r="I1156">
        <v>1</v>
      </c>
      <c r="J1156">
        <v>2.5000000000000036E-2</v>
      </c>
      <c r="K1156">
        <v>39.999999999999943</v>
      </c>
      <c r="L1156">
        <v>1</v>
      </c>
      <c r="M1156">
        <v>0.97499999999999998</v>
      </c>
      <c r="N1156" s="17" t="s">
        <v>1335</v>
      </c>
    </row>
    <row r="1157" spans="1:14" x14ac:dyDescent="0.3">
      <c r="A1157">
        <v>35922</v>
      </c>
      <c r="B1157">
        <v>2018</v>
      </c>
      <c r="C1157" t="s">
        <v>657</v>
      </c>
      <c r="D1157">
        <v>49</v>
      </c>
      <c r="E1157" s="13">
        <v>826.39999999999895</v>
      </c>
      <c r="F1157" s="14">
        <v>20.66</v>
      </c>
      <c r="G1157" s="12">
        <v>805.73999999999899</v>
      </c>
      <c r="H1157" s="12">
        <v>805.73999999999899</v>
      </c>
      <c r="I1157">
        <v>1</v>
      </c>
      <c r="J1157">
        <v>2.5000000000000033E-2</v>
      </c>
      <c r="K1157">
        <v>39.99999999999995</v>
      </c>
      <c r="L1157">
        <v>1</v>
      </c>
      <c r="M1157">
        <v>0.97499999999999998</v>
      </c>
      <c r="N1157" s="17" t="s">
        <v>1335</v>
      </c>
    </row>
    <row r="1158" spans="1:14" x14ac:dyDescent="0.3">
      <c r="A1158">
        <v>32347</v>
      </c>
      <c r="B1158">
        <v>2013</v>
      </c>
      <c r="C1158" t="s">
        <v>657</v>
      </c>
      <c r="D1158">
        <v>49</v>
      </c>
      <c r="E1158" s="13">
        <v>1290</v>
      </c>
      <c r="F1158" s="14">
        <v>32.25</v>
      </c>
      <c r="G1158" s="12">
        <v>1257.75</v>
      </c>
      <c r="H1158" s="12">
        <v>1257.75</v>
      </c>
      <c r="I1158">
        <v>1</v>
      </c>
      <c r="J1158">
        <v>2.5000000000000001E-2</v>
      </c>
      <c r="K1158">
        <v>40</v>
      </c>
      <c r="L1158">
        <v>1</v>
      </c>
      <c r="M1158">
        <v>0.97499999999999998</v>
      </c>
      <c r="N1158" s="17" t="s">
        <v>1335</v>
      </c>
    </row>
    <row r="1159" spans="1:14" x14ac:dyDescent="0.3">
      <c r="A1159">
        <v>7935</v>
      </c>
      <c r="B1159">
        <v>1976</v>
      </c>
      <c r="C1159" t="s">
        <v>716</v>
      </c>
      <c r="D1159">
        <v>49</v>
      </c>
      <c r="E1159" s="13">
        <v>100.989999999999</v>
      </c>
      <c r="F1159" s="14">
        <v>1.94</v>
      </c>
      <c r="G1159" s="12">
        <v>99.049999999999898</v>
      </c>
      <c r="H1159" s="12">
        <v>99.049999999999898</v>
      </c>
      <c r="I1159">
        <v>1</v>
      </c>
      <c r="J1159">
        <v>1.9209822754728382E-2</v>
      </c>
      <c r="K1159">
        <v>52.056701030927321</v>
      </c>
      <c r="L1159">
        <v>1</v>
      </c>
      <c r="M1159">
        <v>0.9807901772452805</v>
      </c>
      <c r="N1159" s="17" t="s">
        <v>1335</v>
      </c>
    </row>
    <row r="1160" spans="1:14" x14ac:dyDescent="0.3">
      <c r="A1160">
        <v>9885</v>
      </c>
      <c r="B1160">
        <v>1979</v>
      </c>
      <c r="C1160" t="s">
        <v>716</v>
      </c>
      <c r="D1160">
        <v>49</v>
      </c>
      <c r="E1160" s="13">
        <v>154.01</v>
      </c>
      <c r="F1160" s="14">
        <v>2.92</v>
      </c>
      <c r="G1160" s="12">
        <v>151.09</v>
      </c>
      <c r="H1160" s="12">
        <v>151.09</v>
      </c>
      <c r="I1160">
        <v>1</v>
      </c>
      <c r="J1160">
        <v>1.8959807804688009E-2</v>
      </c>
      <c r="K1160">
        <v>52.743150684931507</v>
      </c>
      <c r="L1160">
        <v>1</v>
      </c>
      <c r="M1160">
        <v>0.98104019219531202</v>
      </c>
      <c r="N1160" s="17" t="s">
        <v>1335</v>
      </c>
    </row>
    <row r="1161" spans="1:14" x14ac:dyDescent="0.3">
      <c r="A1161">
        <v>19707</v>
      </c>
      <c r="B1161">
        <v>1994</v>
      </c>
      <c r="C1161" t="s">
        <v>716</v>
      </c>
      <c r="D1161">
        <v>49</v>
      </c>
      <c r="E1161" s="13">
        <v>331.30999999999898</v>
      </c>
      <c r="F1161" s="14">
        <v>6.23</v>
      </c>
      <c r="G1161" s="12">
        <v>325.07999999999902</v>
      </c>
      <c r="H1161" s="12">
        <v>325.07999999999902</v>
      </c>
      <c r="I1161">
        <v>1</v>
      </c>
      <c r="J1161">
        <v>1.8804141136699828E-2</v>
      </c>
      <c r="K1161">
        <v>53.17977528089871</v>
      </c>
      <c r="L1161">
        <v>1</v>
      </c>
      <c r="M1161">
        <v>0.9811958588633003</v>
      </c>
      <c r="N1161" s="17" t="s">
        <v>1335</v>
      </c>
    </row>
    <row r="1162" spans="1:14" x14ac:dyDescent="0.3">
      <c r="A1162">
        <v>23639</v>
      </c>
      <c r="B1162">
        <v>2000</v>
      </c>
      <c r="C1162" t="s">
        <v>716</v>
      </c>
      <c r="D1162">
        <v>49</v>
      </c>
      <c r="E1162" s="13">
        <v>406.24</v>
      </c>
      <c r="F1162" s="14">
        <v>7.63</v>
      </c>
      <c r="G1162" s="12">
        <v>398.61</v>
      </c>
      <c r="H1162" s="12">
        <v>398.61</v>
      </c>
      <c r="I1162">
        <v>1</v>
      </c>
      <c r="J1162">
        <v>1.8782000787711698E-2</v>
      </c>
      <c r="K1162">
        <v>53.242463958060291</v>
      </c>
      <c r="L1162">
        <v>1</v>
      </c>
      <c r="M1162">
        <v>0.98121799921228836</v>
      </c>
      <c r="N1162" s="17" t="s">
        <v>1335</v>
      </c>
    </row>
    <row r="1163" spans="1:14" x14ac:dyDescent="0.3">
      <c r="A1163">
        <v>24296</v>
      </c>
      <c r="B1163">
        <v>2001</v>
      </c>
      <c r="C1163" t="s">
        <v>716</v>
      </c>
      <c r="D1163">
        <v>49</v>
      </c>
      <c r="E1163" s="13">
        <v>502.19</v>
      </c>
      <c r="F1163" s="14">
        <v>9.42</v>
      </c>
      <c r="G1163" s="12">
        <v>492.77</v>
      </c>
      <c r="H1163" s="12">
        <v>492.77</v>
      </c>
      <c r="I1163">
        <v>1</v>
      </c>
      <c r="J1163">
        <v>1.8757840657918318E-2</v>
      </c>
      <c r="K1163">
        <v>53.311040339702757</v>
      </c>
      <c r="L1163">
        <v>1</v>
      </c>
      <c r="M1163">
        <v>0.9812421593420817</v>
      </c>
      <c r="N1163" s="17" t="s">
        <v>1335</v>
      </c>
    </row>
    <row r="1164" spans="1:14" x14ac:dyDescent="0.3">
      <c r="A1164">
        <v>19054</v>
      </c>
      <c r="B1164">
        <v>1993</v>
      </c>
      <c r="C1164" t="s">
        <v>716</v>
      </c>
      <c r="D1164">
        <v>49</v>
      </c>
      <c r="E1164" s="13">
        <v>319.33999999999997</v>
      </c>
      <c r="F1164" s="14">
        <v>5.99</v>
      </c>
      <c r="G1164" s="12">
        <v>313.349999999999</v>
      </c>
      <c r="H1164" s="12">
        <v>313.349999999999</v>
      </c>
      <c r="I1164">
        <v>1</v>
      </c>
      <c r="J1164">
        <v>1.8757437214254401E-2</v>
      </c>
      <c r="K1164">
        <v>53.312186978297156</v>
      </c>
      <c r="L1164">
        <v>1</v>
      </c>
      <c r="M1164">
        <v>0.98124256278574251</v>
      </c>
      <c r="N1164" s="17" t="s">
        <v>1335</v>
      </c>
    </row>
    <row r="1165" spans="1:14" x14ac:dyDescent="0.3">
      <c r="A1165">
        <v>18401</v>
      </c>
      <c r="B1165">
        <v>1992</v>
      </c>
      <c r="C1165" t="s">
        <v>716</v>
      </c>
      <c r="D1165">
        <v>49</v>
      </c>
      <c r="E1165" s="13">
        <v>306.07</v>
      </c>
      <c r="F1165" s="14">
        <v>5.73</v>
      </c>
      <c r="G1165" s="12">
        <v>300.33999999999997</v>
      </c>
      <c r="H1165" s="12">
        <v>300.33999999999997</v>
      </c>
      <c r="I1165">
        <v>1</v>
      </c>
      <c r="J1165">
        <v>1.8721207566896464E-2</v>
      </c>
      <c r="K1165">
        <v>53.415357766143103</v>
      </c>
      <c r="L1165">
        <v>1</v>
      </c>
      <c r="M1165">
        <v>0.98127879243310345</v>
      </c>
      <c r="N1165" s="17" t="s">
        <v>1335</v>
      </c>
    </row>
    <row r="1166" spans="1:14" x14ac:dyDescent="0.3">
      <c r="A1166">
        <v>16430</v>
      </c>
      <c r="B1166">
        <v>1989</v>
      </c>
      <c r="C1166" t="s">
        <v>716</v>
      </c>
      <c r="D1166">
        <v>49</v>
      </c>
      <c r="E1166" s="13">
        <v>292.229999999999</v>
      </c>
      <c r="F1166" s="14">
        <v>5.47</v>
      </c>
      <c r="G1166" s="12">
        <v>286.75999999999902</v>
      </c>
      <c r="H1166" s="12">
        <v>286.75999999999902</v>
      </c>
      <c r="I1166">
        <v>1</v>
      </c>
      <c r="J1166">
        <v>1.8718132977449332E-2</v>
      </c>
      <c r="K1166">
        <v>53.424131627056489</v>
      </c>
      <c r="L1166">
        <v>1</v>
      </c>
      <c r="M1166">
        <v>0.98128186702255071</v>
      </c>
      <c r="N1166" s="17" t="s">
        <v>1335</v>
      </c>
    </row>
    <row r="1167" spans="1:14" x14ac:dyDescent="0.3">
      <c r="A1167">
        <v>21668</v>
      </c>
      <c r="B1167">
        <v>1997</v>
      </c>
      <c r="C1167" t="s">
        <v>716</v>
      </c>
      <c r="D1167">
        <v>49</v>
      </c>
      <c r="E1167" s="13">
        <v>361.19999999999902</v>
      </c>
      <c r="F1167" s="14">
        <v>6.75</v>
      </c>
      <c r="G1167" s="12">
        <v>354.44999999999902</v>
      </c>
      <c r="H1167" s="12">
        <v>354.44999999999902</v>
      </c>
      <c r="I1167">
        <v>1</v>
      </c>
      <c r="J1167">
        <v>1.8687707641196063E-2</v>
      </c>
      <c r="K1167">
        <v>53.511111111110964</v>
      </c>
      <c r="L1167">
        <v>1</v>
      </c>
      <c r="M1167">
        <v>0.98131229235880391</v>
      </c>
      <c r="N1167" s="17" t="s">
        <v>1335</v>
      </c>
    </row>
    <row r="1168" spans="1:14" x14ac:dyDescent="0.3">
      <c r="A1168">
        <v>21013</v>
      </c>
      <c r="B1168">
        <v>1996</v>
      </c>
      <c r="C1168" t="s">
        <v>716</v>
      </c>
      <c r="D1168">
        <v>49</v>
      </c>
      <c r="E1168" s="13">
        <v>329.62999999999897</v>
      </c>
      <c r="F1168" s="14">
        <v>6.16</v>
      </c>
      <c r="G1168" s="12">
        <v>323.469999999999</v>
      </c>
      <c r="H1168" s="12">
        <v>323.469999999999</v>
      </c>
      <c r="I1168">
        <v>1</v>
      </c>
      <c r="J1168">
        <v>1.8687619452113034E-2</v>
      </c>
      <c r="K1168">
        <v>53.51136363636347</v>
      </c>
      <c r="L1168">
        <v>1</v>
      </c>
      <c r="M1168">
        <v>0.98131238054788705</v>
      </c>
      <c r="N1168" s="17" t="s">
        <v>1335</v>
      </c>
    </row>
    <row r="1169" spans="1:14" x14ac:dyDescent="0.3">
      <c r="A1169">
        <v>17087</v>
      </c>
      <c r="B1169">
        <v>1990</v>
      </c>
      <c r="C1169" t="s">
        <v>716</v>
      </c>
      <c r="D1169">
        <v>49</v>
      </c>
      <c r="E1169" s="13">
        <v>301.37999999999897</v>
      </c>
      <c r="F1169" s="14">
        <v>5.63</v>
      </c>
      <c r="G1169" s="12">
        <v>295.74999999999898</v>
      </c>
      <c r="H1169" s="12">
        <v>295.74999999999898</v>
      </c>
      <c r="I1169">
        <v>1</v>
      </c>
      <c r="J1169">
        <v>1.8680735284358679E-2</v>
      </c>
      <c r="K1169">
        <v>53.531083481349732</v>
      </c>
      <c r="L1169">
        <v>1</v>
      </c>
      <c r="M1169">
        <v>0.98131926471564135</v>
      </c>
      <c r="N1169" s="17" t="s">
        <v>1335</v>
      </c>
    </row>
    <row r="1170" spans="1:14" x14ac:dyDescent="0.3">
      <c r="A1170">
        <v>26924</v>
      </c>
      <c r="B1170">
        <v>2005</v>
      </c>
      <c r="C1170" t="s">
        <v>716</v>
      </c>
      <c r="D1170">
        <v>49</v>
      </c>
      <c r="E1170" s="13">
        <v>661.05</v>
      </c>
      <c r="F1170" s="14">
        <v>12.34</v>
      </c>
      <c r="G1170" s="12">
        <v>648.70999999999901</v>
      </c>
      <c r="H1170" s="12">
        <v>648.70999999999901</v>
      </c>
      <c r="I1170">
        <v>1</v>
      </c>
      <c r="J1170">
        <v>1.8667271764616897E-2</v>
      </c>
      <c r="K1170">
        <v>53.569692058346838</v>
      </c>
      <c r="L1170">
        <v>1</v>
      </c>
      <c r="M1170">
        <v>0.98133272823538165</v>
      </c>
      <c r="N1170" s="17" t="s">
        <v>1335</v>
      </c>
    </row>
    <row r="1171" spans="1:14" x14ac:dyDescent="0.3">
      <c r="A1171">
        <v>13810</v>
      </c>
      <c r="B1171">
        <v>1985</v>
      </c>
      <c r="C1171" t="s">
        <v>716</v>
      </c>
      <c r="D1171">
        <v>49</v>
      </c>
      <c r="E1171" s="13">
        <v>318.31</v>
      </c>
      <c r="F1171" s="14">
        <v>5.94</v>
      </c>
      <c r="G1171" s="12">
        <v>312.37</v>
      </c>
      <c r="H1171" s="12">
        <v>312.37</v>
      </c>
      <c r="I1171">
        <v>1</v>
      </c>
      <c r="J1171">
        <v>1.8661053689799253E-2</v>
      </c>
      <c r="K1171">
        <v>53.587542087542083</v>
      </c>
      <c r="L1171">
        <v>1</v>
      </c>
      <c r="M1171">
        <v>0.9813389463102008</v>
      </c>
      <c r="N1171" s="17" t="s">
        <v>1335</v>
      </c>
    </row>
    <row r="1172" spans="1:14" x14ac:dyDescent="0.3">
      <c r="A1172">
        <v>14465</v>
      </c>
      <c r="B1172">
        <v>1986</v>
      </c>
      <c r="C1172" t="s">
        <v>716</v>
      </c>
      <c r="D1172">
        <v>49</v>
      </c>
      <c r="E1172" s="13">
        <v>304.85999999999899</v>
      </c>
      <c r="F1172" s="14">
        <v>5.67</v>
      </c>
      <c r="G1172" s="12">
        <v>299.18999999999897</v>
      </c>
      <c r="H1172" s="12">
        <v>299.18999999999897</v>
      </c>
      <c r="I1172">
        <v>1</v>
      </c>
      <c r="J1172">
        <v>1.8598701043101813E-2</v>
      </c>
      <c r="K1172">
        <v>53.767195767195588</v>
      </c>
      <c r="L1172">
        <v>1</v>
      </c>
      <c r="M1172">
        <v>0.98140129895689809</v>
      </c>
      <c r="N1172" s="17" t="s">
        <v>1335</v>
      </c>
    </row>
    <row r="1173" spans="1:14" x14ac:dyDescent="0.3">
      <c r="A1173">
        <v>22325</v>
      </c>
      <c r="B1173">
        <v>1998</v>
      </c>
      <c r="C1173" t="s">
        <v>716</v>
      </c>
      <c r="D1173">
        <v>49</v>
      </c>
      <c r="E1173" s="13">
        <v>355.46</v>
      </c>
      <c r="F1173" s="14">
        <v>6.61</v>
      </c>
      <c r="G1173" s="12">
        <v>348.849999999999</v>
      </c>
      <c r="H1173" s="12">
        <v>348.849999999999</v>
      </c>
      <c r="I1173">
        <v>1</v>
      </c>
      <c r="J1173">
        <v>1.8595622573566648E-2</v>
      </c>
      <c r="K1173">
        <v>53.776096822995456</v>
      </c>
      <c r="L1173">
        <v>1</v>
      </c>
      <c r="M1173">
        <v>0.98140437742643061</v>
      </c>
      <c r="N1173" s="17" t="s">
        <v>1335</v>
      </c>
    </row>
    <row r="1174" spans="1:14" x14ac:dyDescent="0.3">
      <c r="A1174">
        <v>15120</v>
      </c>
      <c r="B1174">
        <v>1987</v>
      </c>
      <c r="C1174" t="s">
        <v>716</v>
      </c>
      <c r="D1174">
        <v>49</v>
      </c>
      <c r="E1174" s="13">
        <v>290.14999999999998</v>
      </c>
      <c r="F1174" s="14">
        <v>5.39</v>
      </c>
      <c r="G1174" s="12">
        <v>284.76</v>
      </c>
      <c r="H1174" s="12">
        <v>284.76</v>
      </c>
      <c r="I1174">
        <v>1</v>
      </c>
      <c r="J1174">
        <v>1.8576598311218336E-2</v>
      </c>
      <c r="K1174">
        <v>53.831168831168831</v>
      </c>
      <c r="L1174">
        <v>1</v>
      </c>
      <c r="M1174">
        <v>0.98142340168878173</v>
      </c>
      <c r="N1174" s="17" t="s">
        <v>1335</v>
      </c>
    </row>
    <row r="1175" spans="1:14" x14ac:dyDescent="0.3">
      <c r="A1175">
        <v>7285</v>
      </c>
      <c r="B1175">
        <v>1975</v>
      </c>
      <c r="C1175" t="s">
        <v>716</v>
      </c>
      <c r="D1175">
        <v>49</v>
      </c>
      <c r="E1175" s="13">
        <v>89.92</v>
      </c>
      <c r="F1175" s="14">
        <v>1.67</v>
      </c>
      <c r="G1175" s="12">
        <v>88.25</v>
      </c>
      <c r="H1175" s="12">
        <v>88.25</v>
      </c>
      <c r="I1175">
        <v>1</v>
      </c>
      <c r="J1175">
        <v>1.8572064056939501E-2</v>
      </c>
      <c r="K1175">
        <v>53.844311377245511</v>
      </c>
      <c r="L1175">
        <v>1</v>
      </c>
      <c r="M1175">
        <v>0.98142793594306044</v>
      </c>
      <c r="N1175" s="17" t="s">
        <v>1335</v>
      </c>
    </row>
    <row r="1176" spans="1:14" x14ac:dyDescent="0.3">
      <c r="A1176">
        <v>9235</v>
      </c>
      <c r="B1176">
        <v>1978</v>
      </c>
      <c r="C1176" t="s">
        <v>716</v>
      </c>
      <c r="D1176">
        <v>49</v>
      </c>
      <c r="E1176" s="13">
        <v>135.72999999999999</v>
      </c>
      <c r="F1176" s="14">
        <v>2.52</v>
      </c>
      <c r="G1176" s="12">
        <v>133.20999999999901</v>
      </c>
      <c r="H1176" s="12">
        <v>133.20999999999901</v>
      </c>
      <c r="I1176">
        <v>1</v>
      </c>
      <c r="J1176">
        <v>1.8566271273852502E-2</v>
      </c>
      <c r="K1176">
        <v>53.861111111111107</v>
      </c>
      <c r="L1176">
        <v>1</v>
      </c>
      <c r="M1176">
        <v>0.98143372872614032</v>
      </c>
      <c r="N1176" s="17" t="s">
        <v>1335</v>
      </c>
    </row>
    <row r="1177" spans="1:14" x14ac:dyDescent="0.3">
      <c r="A1177">
        <v>15775</v>
      </c>
      <c r="B1177">
        <v>1988</v>
      </c>
      <c r="C1177" t="s">
        <v>716</v>
      </c>
      <c r="D1177">
        <v>49</v>
      </c>
      <c r="E1177" s="13">
        <v>286.82</v>
      </c>
      <c r="F1177" s="14">
        <v>5.32</v>
      </c>
      <c r="G1177" s="12">
        <v>281.5</v>
      </c>
      <c r="H1177" s="12">
        <v>281.5</v>
      </c>
      <c r="I1177">
        <v>1</v>
      </c>
      <c r="J1177">
        <v>1.8548218394812077E-2</v>
      </c>
      <c r="K1177">
        <v>53.91353383458646</v>
      </c>
      <c r="L1177">
        <v>1</v>
      </c>
      <c r="M1177">
        <v>0.98145178160518798</v>
      </c>
      <c r="N1177" s="17" t="s">
        <v>1335</v>
      </c>
    </row>
    <row r="1178" spans="1:14" x14ac:dyDescent="0.3">
      <c r="A1178">
        <v>13155</v>
      </c>
      <c r="B1178">
        <v>1984</v>
      </c>
      <c r="C1178" t="s">
        <v>716</v>
      </c>
      <c r="D1178">
        <v>49</v>
      </c>
      <c r="E1178" s="13">
        <v>321.409999999999</v>
      </c>
      <c r="F1178" s="14">
        <v>5.95</v>
      </c>
      <c r="G1178" s="12">
        <v>315.45999999999998</v>
      </c>
      <c r="H1178" s="12">
        <v>315.45999999999998</v>
      </c>
      <c r="I1178">
        <v>1</v>
      </c>
      <c r="J1178">
        <v>1.8512180703774053E-2</v>
      </c>
      <c r="K1178">
        <v>54.018487394957816</v>
      </c>
      <c r="L1178">
        <v>1</v>
      </c>
      <c r="M1178">
        <v>0.98148781929622897</v>
      </c>
      <c r="N1178" s="17" t="s">
        <v>1335</v>
      </c>
    </row>
    <row r="1179" spans="1:14" x14ac:dyDescent="0.3">
      <c r="A1179">
        <v>26267</v>
      </c>
      <c r="B1179">
        <v>2004</v>
      </c>
      <c r="C1179" t="s">
        <v>716</v>
      </c>
      <c r="D1179">
        <v>49</v>
      </c>
      <c r="E1179" s="13">
        <v>565.63</v>
      </c>
      <c r="F1179" s="14">
        <v>10.47</v>
      </c>
      <c r="G1179" s="12">
        <v>555.16</v>
      </c>
      <c r="H1179" s="12">
        <v>555.16</v>
      </c>
      <c r="I1179">
        <v>1</v>
      </c>
      <c r="J1179">
        <v>1.8510333610310629E-2</v>
      </c>
      <c r="K1179">
        <v>54.02387774594078</v>
      </c>
      <c r="L1179">
        <v>1</v>
      </c>
      <c r="M1179">
        <v>0.98148966638968937</v>
      </c>
      <c r="N1179" s="17" t="s">
        <v>1335</v>
      </c>
    </row>
    <row r="1180" spans="1:14" x14ac:dyDescent="0.3">
      <c r="A1180">
        <v>25610</v>
      </c>
      <c r="B1180">
        <v>2003</v>
      </c>
      <c r="C1180" t="s">
        <v>716</v>
      </c>
      <c r="D1180">
        <v>49</v>
      </c>
      <c r="E1180" s="13">
        <v>500.05</v>
      </c>
      <c r="F1180" s="14">
        <v>9.24</v>
      </c>
      <c r="G1180" s="12">
        <v>490.81</v>
      </c>
      <c r="H1180" s="12">
        <v>490.81</v>
      </c>
      <c r="I1180">
        <v>1</v>
      </c>
      <c r="J1180">
        <v>1.8478152184781521E-2</v>
      </c>
      <c r="K1180">
        <v>54.117965367965368</v>
      </c>
      <c r="L1180">
        <v>1</v>
      </c>
      <c r="M1180">
        <v>0.98152184781521845</v>
      </c>
      <c r="N1180" s="17" t="s">
        <v>1335</v>
      </c>
    </row>
    <row r="1181" spans="1:14" x14ac:dyDescent="0.3">
      <c r="A1181">
        <v>20360</v>
      </c>
      <c r="B1181">
        <v>1995</v>
      </c>
      <c r="C1181" t="s">
        <v>716</v>
      </c>
      <c r="D1181">
        <v>49</v>
      </c>
      <c r="E1181" s="13">
        <v>318.89</v>
      </c>
      <c r="F1181" s="14">
        <v>5.89</v>
      </c>
      <c r="G1181" s="12">
        <v>313</v>
      </c>
      <c r="H1181" s="12">
        <v>313</v>
      </c>
      <c r="I1181">
        <v>1</v>
      </c>
      <c r="J1181">
        <v>1.8470318918749413E-2</v>
      </c>
      <c r="K1181">
        <v>54.140916808149406</v>
      </c>
      <c r="L1181">
        <v>1</v>
      </c>
      <c r="M1181">
        <v>0.9815296810812506</v>
      </c>
      <c r="N1181" s="17" t="s">
        <v>1335</v>
      </c>
    </row>
    <row r="1182" spans="1:14" x14ac:dyDescent="0.3">
      <c r="A1182">
        <v>17744</v>
      </c>
      <c r="B1182">
        <v>1991</v>
      </c>
      <c r="C1182" t="s">
        <v>716</v>
      </c>
      <c r="D1182">
        <v>49</v>
      </c>
      <c r="E1182" s="13">
        <v>306.74</v>
      </c>
      <c r="F1182" s="14">
        <v>5.66</v>
      </c>
      <c r="G1182" s="12">
        <v>301.08</v>
      </c>
      <c r="H1182" s="12">
        <v>301.08</v>
      </c>
      <c r="I1182">
        <v>1</v>
      </c>
      <c r="J1182">
        <v>1.845210927821608E-2</v>
      </c>
      <c r="K1182">
        <v>54.194346289752652</v>
      </c>
      <c r="L1182">
        <v>1</v>
      </c>
      <c r="M1182">
        <v>0.98154789072178383</v>
      </c>
      <c r="N1182" s="17" t="s">
        <v>1335</v>
      </c>
    </row>
    <row r="1183" spans="1:14" x14ac:dyDescent="0.3">
      <c r="A1183">
        <v>22982</v>
      </c>
      <c r="B1183">
        <v>1999</v>
      </c>
      <c r="C1183" t="s">
        <v>716</v>
      </c>
      <c r="D1183">
        <v>49</v>
      </c>
      <c r="E1183" s="13">
        <v>352.27</v>
      </c>
      <c r="F1183" s="14">
        <v>6.5</v>
      </c>
      <c r="G1183" s="12">
        <v>345.77</v>
      </c>
      <c r="H1183" s="12">
        <v>345.77</v>
      </c>
      <c r="I1183">
        <v>1</v>
      </c>
      <c r="J1183">
        <v>1.8451755755528432E-2</v>
      </c>
      <c r="K1183">
        <v>54.195384615384611</v>
      </c>
      <c r="L1183">
        <v>1</v>
      </c>
      <c r="M1183">
        <v>0.98154824424447162</v>
      </c>
      <c r="N1183" s="17" t="s">
        <v>1335</v>
      </c>
    </row>
    <row r="1184" spans="1:14" x14ac:dyDescent="0.3">
      <c r="A1184">
        <v>28895</v>
      </c>
      <c r="B1184">
        <v>2008</v>
      </c>
      <c r="C1184" t="s">
        <v>716</v>
      </c>
      <c r="D1184">
        <v>49</v>
      </c>
      <c r="E1184" s="13">
        <v>733.6</v>
      </c>
      <c r="F1184" s="14">
        <v>13.52</v>
      </c>
      <c r="G1184" s="12">
        <v>720.08</v>
      </c>
      <c r="H1184" s="12">
        <v>720.08</v>
      </c>
      <c r="I1184">
        <v>1</v>
      </c>
      <c r="J1184">
        <v>1.842966194111232E-2</v>
      </c>
      <c r="K1184">
        <v>54.260355029585803</v>
      </c>
      <c r="L1184">
        <v>1</v>
      </c>
      <c r="M1184">
        <v>0.98157033805888771</v>
      </c>
      <c r="N1184" s="17" t="s">
        <v>1335</v>
      </c>
    </row>
    <row r="1185" spans="1:14" x14ac:dyDescent="0.3">
      <c r="A1185">
        <v>12500</v>
      </c>
      <c r="B1185">
        <v>1983</v>
      </c>
      <c r="C1185" t="s">
        <v>716</v>
      </c>
      <c r="D1185">
        <v>49</v>
      </c>
      <c r="E1185" s="13">
        <v>319.479999999999</v>
      </c>
      <c r="F1185" s="14">
        <v>5.88</v>
      </c>
      <c r="G1185" s="12">
        <v>313.599999999999</v>
      </c>
      <c r="H1185" s="12">
        <v>313.599999999999</v>
      </c>
      <c r="I1185">
        <v>1</v>
      </c>
      <c r="J1185">
        <v>1.840490797546018E-2</v>
      </c>
      <c r="K1185">
        <v>54.333333333333165</v>
      </c>
      <c r="L1185">
        <v>1</v>
      </c>
      <c r="M1185">
        <v>0.98159509202453987</v>
      </c>
      <c r="N1185" s="17" t="s">
        <v>1335</v>
      </c>
    </row>
    <row r="1186" spans="1:14" x14ac:dyDescent="0.3">
      <c r="A1186">
        <v>8585</v>
      </c>
      <c r="B1186">
        <v>1977</v>
      </c>
      <c r="C1186" t="s">
        <v>716</v>
      </c>
      <c r="D1186">
        <v>49</v>
      </c>
      <c r="E1186" s="13">
        <v>125.21</v>
      </c>
      <c r="F1186" s="14">
        <v>2.2999999999999998</v>
      </c>
      <c r="G1186" s="12">
        <v>122.91</v>
      </c>
      <c r="H1186" s="12">
        <v>122.91</v>
      </c>
      <c r="I1186">
        <v>1</v>
      </c>
      <c r="J1186">
        <v>1.8369139845060299E-2</v>
      </c>
      <c r="K1186">
        <v>54.439130434782612</v>
      </c>
      <c r="L1186">
        <v>1</v>
      </c>
      <c r="M1186">
        <v>0.98163086015493972</v>
      </c>
      <c r="N1186" s="17" t="s">
        <v>1335</v>
      </c>
    </row>
    <row r="1187" spans="1:14" x14ac:dyDescent="0.3">
      <c r="A1187">
        <v>6635</v>
      </c>
      <c r="B1187">
        <v>1974</v>
      </c>
      <c r="C1187" t="s">
        <v>716</v>
      </c>
      <c r="D1187">
        <v>49</v>
      </c>
      <c r="E1187" s="13">
        <v>77.489999999999995</v>
      </c>
      <c r="F1187" s="14">
        <v>1.42</v>
      </c>
      <c r="G1187" s="12">
        <v>76.069999999999993</v>
      </c>
      <c r="H1187" s="12">
        <v>76.069999999999993</v>
      </c>
      <c r="I1187">
        <v>1</v>
      </c>
      <c r="J1187">
        <v>1.8324945154213446E-2</v>
      </c>
      <c r="K1187">
        <v>54.570422535211264</v>
      </c>
      <c r="L1187">
        <v>1</v>
      </c>
      <c r="M1187">
        <v>0.98167505484578654</v>
      </c>
      <c r="N1187" s="17" t="s">
        <v>1335</v>
      </c>
    </row>
    <row r="1188" spans="1:14" x14ac:dyDescent="0.3">
      <c r="A1188">
        <v>28238</v>
      </c>
      <c r="B1188">
        <v>2007</v>
      </c>
      <c r="C1188" t="s">
        <v>716</v>
      </c>
      <c r="D1188">
        <v>49</v>
      </c>
      <c r="E1188" s="13">
        <v>693.7</v>
      </c>
      <c r="F1188" s="14">
        <v>12.7</v>
      </c>
      <c r="G1188" s="12">
        <v>681</v>
      </c>
      <c r="H1188" s="12">
        <v>681</v>
      </c>
      <c r="I1188">
        <v>1</v>
      </c>
      <c r="J1188">
        <v>1.8307625774830617E-2</v>
      </c>
      <c r="K1188">
        <v>54.622047244094496</v>
      </c>
      <c r="L1188">
        <v>1</v>
      </c>
      <c r="M1188">
        <v>0.98169237422516931</v>
      </c>
      <c r="N1188" s="17" t="s">
        <v>1335</v>
      </c>
    </row>
    <row r="1189" spans="1:14" x14ac:dyDescent="0.3">
      <c r="A1189">
        <v>27581</v>
      </c>
      <c r="B1189">
        <v>2006</v>
      </c>
      <c r="C1189" t="s">
        <v>716</v>
      </c>
      <c r="D1189">
        <v>49</v>
      </c>
      <c r="E1189" s="13">
        <v>729.219999999999</v>
      </c>
      <c r="F1189" s="14">
        <v>13.35</v>
      </c>
      <c r="G1189" s="12">
        <v>715.86999999999898</v>
      </c>
      <c r="H1189" s="12">
        <v>715.86999999999898</v>
      </c>
      <c r="I1189">
        <v>1</v>
      </c>
      <c r="J1189">
        <v>1.8307232385288415E-2</v>
      </c>
      <c r="K1189">
        <v>54.623220973782701</v>
      </c>
      <c r="L1189">
        <v>1</v>
      </c>
      <c r="M1189">
        <v>0.98169276761471158</v>
      </c>
      <c r="N1189" s="17" t="s">
        <v>1335</v>
      </c>
    </row>
    <row r="1190" spans="1:14" x14ac:dyDescent="0.3">
      <c r="A1190">
        <v>5985</v>
      </c>
      <c r="B1190">
        <v>1973</v>
      </c>
      <c r="C1190" t="s">
        <v>716</v>
      </c>
      <c r="D1190">
        <v>49</v>
      </c>
      <c r="E1190" s="13">
        <v>69.649999999999906</v>
      </c>
      <c r="F1190" s="14">
        <v>1.26</v>
      </c>
      <c r="G1190" s="12">
        <v>68.389999999999901</v>
      </c>
      <c r="H1190" s="12">
        <v>68.389999999999901</v>
      </c>
      <c r="I1190">
        <v>1</v>
      </c>
      <c r="J1190">
        <v>1.8090452261306556E-2</v>
      </c>
      <c r="K1190">
        <v>55.2777777777777</v>
      </c>
      <c r="L1190">
        <v>1</v>
      </c>
      <c r="M1190">
        <v>0.98190954773869332</v>
      </c>
      <c r="N1190" s="17" t="s">
        <v>1335</v>
      </c>
    </row>
    <row r="1191" spans="1:14" x14ac:dyDescent="0.3">
      <c r="A1191">
        <v>30233</v>
      </c>
      <c r="B1191">
        <v>2010</v>
      </c>
      <c r="C1191" t="s">
        <v>716</v>
      </c>
      <c r="D1191">
        <v>49</v>
      </c>
      <c r="E1191" s="13">
        <v>616.6</v>
      </c>
      <c r="F1191" s="14">
        <v>11.13</v>
      </c>
      <c r="G1191" s="12">
        <v>605.47</v>
      </c>
      <c r="H1191" s="12">
        <v>605.47</v>
      </c>
      <c r="I1191">
        <v>1</v>
      </c>
      <c r="J1191">
        <v>1.8050600064871879E-2</v>
      </c>
      <c r="K1191">
        <v>55.399820305480681</v>
      </c>
      <c r="L1191">
        <v>1</v>
      </c>
      <c r="M1191">
        <v>0.98194939993512809</v>
      </c>
      <c r="N1191" s="17" t="s">
        <v>1335</v>
      </c>
    </row>
    <row r="1192" spans="1:14" x14ac:dyDescent="0.3">
      <c r="A1192">
        <v>29552</v>
      </c>
      <c r="B1192">
        <v>2009</v>
      </c>
      <c r="C1192" t="s">
        <v>716</v>
      </c>
      <c r="D1192">
        <v>49</v>
      </c>
      <c r="E1192" s="13">
        <v>660.21</v>
      </c>
      <c r="F1192" s="14">
        <v>11.81</v>
      </c>
      <c r="G1192" s="12">
        <v>648.4</v>
      </c>
      <c r="H1192" s="12">
        <v>648.4</v>
      </c>
      <c r="I1192">
        <v>1</v>
      </c>
      <c r="J1192">
        <v>1.7888247678768877E-2</v>
      </c>
      <c r="K1192">
        <v>55.902624894157498</v>
      </c>
      <c r="L1192">
        <v>1</v>
      </c>
      <c r="M1192">
        <v>0.98211175232123105</v>
      </c>
      <c r="N1192" s="17" t="s">
        <v>1335</v>
      </c>
    </row>
    <row r="1193" spans="1:14" x14ac:dyDescent="0.3">
      <c r="A1193">
        <v>11845</v>
      </c>
      <c r="B1193">
        <v>1982</v>
      </c>
      <c r="C1193" t="s">
        <v>716</v>
      </c>
      <c r="D1193">
        <v>49</v>
      </c>
      <c r="E1193" s="13">
        <v>282.62999999999897</v>
      </c>
      <c r="F1193" s="14">
        <v>5.05</v>
      </c>
      <c r="G1193" s="12">
        <v>277.57999999999902</v>
      </c>
      <c r="H1193" s="12">
        <v>277.57999999999902</v>
      </c>
      <c r="I1193">
        <v>1</v>
      </c>
      <c r="J1193">
        <v>1.7867883805682404E-2</v>
      </c>
      <c r="K1193">
        <v>55.966336633663168</v>
      </c>
      <c r="L1193">
        <v>1</v>
      </c>
      <c r="M1193">
        <v>0.98213211619431773</v>
      </c>
      <c r="N1193" s="17" t="s">
        <v>1335</v>
      </c>
    </row>
    <row r="1194" spans="1:14" x14ac:dyDescent="0.3">
      <c r="A1194">
        <v>5335</v>
      </c>
      <c r="B1194">
        <v>1972</v>
      </c>
      <c r="C1194" t="s">
        <v>716</v>
      </c>
      <c r="D1194">
        <v>49</v>
      </c>
      <c r="E1194" s="13">
        <v>66.279999999999902</v>
      </c>
      <c r="F1194" s="14">
        <v>1.18</v>
      </c>
      <c r="G1194" s="12">
        <v>65.099999999999895</v>
      </c>
      <c r="H1194" s="12">
        <v>65.099999999999895</v>
      </c>
      <c r="I1194">
        <v>1</v>
      </c>
      <c r="J1194">
        <v>1.7803258901629475E-2</v>
      </c>
      <c r="K1194">
        <v>56.169491525423652</v>
      </c>
      <c r="L1194">
        <v>1</v>
      </c>
      <c r="M1194">
        <v>0.98219674109837041</v>
      </c>
      <c r="N1194" s="17" t="s">
        <v>1335</v>
      </c>
    </row>
    <row r="1195" spans="1:14" x14ac:dyDescent="0.3">
      <c r="A1195">
        <v>4685</v>
      </c>
      <c r="B1195">
        <v>1971</v>
      </c>
      <c r="C1195" t="s">
        <v>716</v>
      </c>
      <c r="D1195">
        <v>49</v>
      </c>
      <c r="E1195" s="13">
        <v>63.069999999999901</v>
      </c>
      <c r="F1195" s="14">
        <v>1.1200000000000001</v>
      </c>
      <c r="G1195" s="12">
        <v>61.949999999999903</v>
      </c>
      <c r="H1195" s="12">
        <v>61.949999999999903</v>
      </c>
      <c r="I1195">
        <v>1</v>
      </c>
      <c r="J1195">
        <v>1.7758046614872392E-2</v>
      </c>
      <c r="K1195">
        <v>56.312499999999908</v>
      </c>
      <c r="L1195">
        <v>1</v>
      </c>
      <c r="M1195">
        <v>0.98224195338512765</v>
      </c>
      <c r="N1195" s="17" t="s">
        <v>1335</v>
      </c>
    </row>
    <row r="1196" spans="1:14" x14ac:dyDescent="0.3">
      <c r="A1196">
        <v>35238</v>
      </c>
      <c r="B1196">
        <v>2017</v>
      </c>
      <c r="C1196" t="s">
        <v>716</v>
      </c>
      <c r="D1196">
        <v>49</v>
      </c>
      <c r="E1196" s="13">
        <v>591.25</v>
      </c>
      <c r="F1196" s="14">
        <v>10.47</v>
      </c>
      <c r="G1196" s="12">
        <v>580.78</v>
      </c>
      <c r="H1196" s="12">
        <v>580.78</v>
      </c>
      <c r="I1196">
        <v>1</v>
      </c>
      <c r="J1196">
        <v>1.7708245243128966E-2</v>
      </c>
      <c r="K1196">
        <v>56.470869149952243</v>
      </c>
      <c r="L1196">
        <v>1</v>
      </c>
      <c r="M1196">
        <v>0.98229175475687103</v>
      </c>
      <c r="N1196" s="17" t="s">
        <v>1335</v>
      </c>
    </row>
    <row r="1197" spans="1:14" x14ac:dyDescent="0.3">
      <c r="A1197">
        <v>24953</v>
      </c>
      <c r="B1197">
        <v>2002</v>
      </c>
      <c r="C1197" t="s">
        <v>716</v>
      </c>
      <c r="D1197">
        <v>49</v>
      </c>
      <c r="E1197" s="13">
        <v>434.34</v>
      </c>
      <c r="F1197" s="14">
        <v>7.69</v>
      </c>
      <c r="G1197" s="12">
        <v>426.65</v>
      </c>
      <c r="H1197" s="12">
        <v>426.65</v>
      </c>
      <c r="I1197">
        <v>1</v>
      </c>
      <c r="J1197">
        <v>1.7705023714140997E-2</v>
      </c>
      <c r="K1197">
        <v>56.481144343302986</v>
      </c>
      <c r="L1197">
        <v>1</v>
      </c>
      <c r="M1197">
        <v>0.98229497628585905</v>
      </c>
      <c r="N1197" s="17" t="s">
        <v>1335</v>
      </c>
    </row>
    <row r="1198" spans="1:14" x14ac:dyDescent="0.3">
      <c r="A1198">
        <v>10535</v>
      </c>
      <c r="B1198">
        <v>1980</v>
      </c>
      <c r="C1198" t="s">
        <v>716</v>
      </c>
      <c r="D1198">
        <v>49</v>
      </c>
      <c r="E1198" s="13">
        <v>203.67</v>
      </c>
      <c r="F1198" s="14">
        <v>3.6</v>
      </c>
      <c r="G1198" s="12">
        <v>200.07</v>
      </c>
      <c r="H1198" s="12">
        <v>200.07</v>
      </c>
      <c r="I1198">
        <v>1</v>
      </c>
      <c r="J1198">
        <v>1.7675651789659744E-2</v>
      </c>
      <c r="K1198">
        <v>56.574999999999996</v>
      </c>
      <c r="L1198">
        <v>1</v>
      </c>
      <c r="M1198">
        <v>0.98232434821034031</v>
      </c>
      <c r="N1198" s="17" t="s">
        <v>1335</v>
      </c>
    </row>
    <row r="1199" spans="1:14" x14ac:dyDescent="0.3">
      <c r="A1199">
        <v>36668</v>
      </c>
      <c r="B1199">
        <v>2019</v>
      </c>
      <c r="C1199" t="s">
        <v>716</v>
      </c>
      <c r="D1199">
        <v>49</v>
      </c>
      <c r="E1199" s="13">
        <v>571.57000000000005</v>
      </c>
      <c r="F1199" s="14">
        <v>10.07</v>
      </c>
      <c r="G1199" s="12">
        <v>561.5</v>
      </c>
      <c r="H1199" s="12">
        <v>561.5</v>
      </c>
      <c r="I1199">
        <v>1</v>
      </c>
      <c r="J1199">
        <v>1.7618139510471156E-2</v>
      </c>
      <c r="K1199">
        <v>56.759682224429</v>
      </c>
      <c r="L1199">
        <v>1</v>
      </c>
      <c r="M1199">
        <v>0.9823818604895288</v>
      </c>
      <c r="N1199" s="17" t="s">
        <v>1335</v>
      </c>
    </row>
    <row r="1200" spans="1:14" x14ac:dyDescent="0.3">
      <c r="A1200">
        <v>4035</v>
      </c>
      <c r="B1200">
        <v>1970</v>
      </c>
      <c r="C1200" t="s">
        <v>716</v>
      </c>
      <c r="D1200">
        <v>49</v>
      </c>
      <c r="E1200" s="13">
        <v>60.3</v>
      </c>
      <c r="F1200" s="14">
        <v>1.06</v>
      </c>
      <c r="G1200" s="12">
        <v>59.24</v>
      </c>
      <c r="H1200" s="12">
        <v>59.24</v>
      </c>
      <c r="I1200">
        <v>1</v>
      </c>
      <c r="J1200">
        <v>1.7578772802653402E-2</v>
      </c>
      <c r="K1200">
        <v>56.886792452830186</v>
      </c>
      <c r="L1200">
        <v>1</v>
      </c>
      <c r="M1200">
        <v>0.9824212271973467</v>
      </c>
      <c r="N1200" s="17" t="s">
        <v>1335</v>
      </c>
    </row>
    <row r="1201" spans="1:14" x14ac:dyDescent="0.3">
      <c r="A1201">
        <v>34523</v>
      </c>
      <c r="B1201">
        <v>2016</v>
      </c>
      <c r="C1201" t="s">
        <v>716</v>
      </c>
      <c r="D1201">
        <v>49</v>
      </c>
      <c r="E1201" s="13">
        <v>547.969999999999</v>
      </c>
      <c r="F1201" s="14">
        <v>9.6300000000000008</v>
      </c>
      <c r="G1201" s="12">
        <v>538.33999999999901</v>
      </c>
      <c r="H1201" s="12">
        <v>538.33999999999901</v>
      </c>
      <c r="I1201">
        <v>1</v>
      </c>
      <c r="J1201">
        <v>1.7573954778546303E-2</v>
      </c>
      <c r="K1201">
        <v>56.902388369677979</v>
      </c>
      <c r="L1201">
        <v>1</v>
      </c>
      <c r="M1201">
        <v>0.98242604522145371</v>
      </c>
      <c r="N1201" s="17" t="s">
        <v>1335</v>
      </c>
    </row>
    <row r="1202" spans="1:14" x14ac:dyDescent="0.3">
      <c r="A1202">
        <v>30948</v>
      </c>
      <c r="B1202">
        <v>2011</v>
      </c>
      <c r="C1202" t="s">
        <v>716</v>
      </c>
      <c r="D1202">
        <v>49</v>
      </c>
      <c r="E1202" s="13">
        <v>613.49999999999898</v>
      </c>
      <c r="F1202" s="14">
        <v>10.78</v>
      </c>
      <c r="G1202" s="12">
        <v>602.719999999999</v>
      </c>
      <c r="H1202" s="12">
        <v>602.719999999999</v>
      </c>
      <c r="I1202">
        <v>1</v>
      </c>
      <c r="J1202">
        <v>1.7571312143439311E-2</v>
      </c>
      <c r="K1202">
        <v>56.91094619666039</v>
      </c>
      <c r="L1202">
        <v>1</v>
      </c>
      <c r="M1202">
        <v>0.98242868785656068</v>
      </c>
      <c r="N1202" s="17" t="s">
        <v>1335</v>
      </c>
    </row>
    <row r="1203" spans="1:14" x14ac:dyDescent="0.3">
      <c r="A1203">
        <v>11190</v>
      </c>
      <c r="B1203">
        <v>1981</v>
      </c>
      <c r="C1203" t="s">
        <v>716</v>
      </c>
      <c r="D1203">
        <v>49</v>
      </c>
      <c r="E1203" s="13">
        <v>239.19</v>
      </c>
      <c r="F1203" s="14">
        <v>4.1900000000000004</v>
      </c>
      <c r="G1203" s="12">
        <v>235</v>
      </c>
      <c r="H1203" s="12">
        <v>235</v>
      </c>
      <c r="I1203">
        <v>1</v>
      </c>
      <c r="J1203">
        <v>1.7517454743091267E-2</v>
      </c>
      <c r="K1203">
        <v>57.085918854415269</v>
      </c>
      <c r="L1203">
        <v>1</v>
      </c>
      <c r="M1203">
        <v>0.9824825452569087</v>
      </c>
      <c r="N1203" s="17" t="s">
        <v>1335</v>
      </c>
    </row>
    <row r="1204" spans="1:14" x14ac:dyDescent="0.3">
      <c r="A1204">
        <v>35953</v>
      </c>
      <c r="B1204">
        <v>2018</v>
      </c>
      <c r="C1204" t="s">
        <v>716</v>
      </c>
      <c r="D1204">
        <v>49</v>
      </c>
      <c r="E1204" s="13">
        <v>576.20999999999901</v>
      </c>
      <c r="F1204" s="14">
        <v>10.08</v>
      </c>
      <c r="G1204" s="12">
        <v>566.12999999999897</v>
      </c>
      <c r="H1204" s="12">
        <v>566.12999999999897</v>
      </c>
      <c r="I1204">
        <v>1</v>
      </c>
      <c r="J1204">
        <v>1.7493622116936565E-2</v>
      </c>
      <c r="K1204">
        <v>57.163690476190375</v>
      </c>
      <c r="L1204">
        <v>1</v>
      </c>
      <c r="M1204">
        <v>0.98250637788306339</v>
      </c>
      <c r="N1204" s="17" t="s">
        <v>1335</v>
      </c>
    </row>
    <row r="1205" spans="1:14" x14ac:dyDescent="0.3">
      <c r="A1205">
        <v>33093</v>
      </c>
      <c r="B1205">
        <v>2014</v>
      </c>
      <c r="C1205" t="s">
        <v>716</v>
      </c>
      <c r="D1205">
        <v>49</v>
      </c>
      <c r="E1205" s="13">
        <v>606.62</v>
      </c>
      <c r="F1205" s="14">
        <v>10.6</v>
      </c>
      <c r="G1205" s="12">
        <v>596.02</v>
      </c>
      <c r="H1205" s="12">
        <v>596.02</v>
      </c>
      <c r="I1205">
        <v>1</v>
      </c>
      <c r="J1205">
        <v>1.7473871616497973E-2</v>
      </c>
      <c r="K1205">
        <v>57.228301886792458</v>
      </c>
      <c r="L1205">
        <v>1</v>
      </c>
      <c r="M1205">
        <v>0.98252612838350195</v>
      </c>
      <c r="N1205" s="17" t="s">
        <v>1335</v>
      </c>
    </row>
    <row r="1206" spans="1:14" x14ac:dyDescent="0.3">
      <c r="A1206">
        <v>32378</v>
      </c>
      <c r="B1206">
        <v>2013</v>
      </c>
      <c r="C1206" t="s">
        <v>716</v>
      </c>
      <c r="D1206">
        <v>49</v>
      </c>
      <c r="E1206" s="13">
        <v>577.73999999999899</v>
      </c>
      <c r="F1206" s="14">
        <v>10.01</v>
      </c>
      <c r="G1206" s="12">
        <v>567.729999999999</v>
      </c>
      <c r="H1206" s="12">
        <v>567.729999999999</v>
      </c>
      <c r="I1206">
        <v>1</v>
      </c>
      <c r="J1206">
        <v>1.7326132862533348E-2</v>
      </c>
      <c r="K1206">
        <v>57.71628371628362</v>
      </c>
      <c r="L1206">
        <v>1</v>
      </c>
      <c r="M1206">
        <v>0.98267386713746663</v>
      </c>
      <c r="N1206" s="17" t="s">
        <v>1335</v>
      </c>
    </row>
    <row r="1207" spans="1:14" x14ac:dyDescent="0.3">
      <c r="A1207">
        <v>31663</v>
      </c>
      <c r="B1207">
        <v>2012</v>
      </c>
      <c r="C1207" t="s">
        <v>716</v>
      </c>
      <c r="D1207">
        <v>49</v>
      </c>
      <c r="E1207" s="13">
        <v>601.94000000000005</v>
      </c>
      <c r="F1207" s="14">
        <v>10.38</v>
      </c>
      <c r="G1207" s="12">
        <v>591.55999999999995</v>
      </c>
      <c r="H1207" s="12">
        <v>591.55999999999995</v>
      </c>
      <c r="I1207">
        <v>1</v>
      </c>
      <c r="J1207">
        <v>1.7244243612320166E-2</v>
      </c>
      <c r="K1207">
        <v>57.990366088631987</v>
      </c>
      <c r="L1207">
        <v>1</v>
      </c>
      <c r="M1207">
        <v>0.98275575638767965</v>
      </c>
      <c r="N1207" s="17" t="s">
        <v>1335</v>
      </c>
    </row>
    <row r="1208" spans="1:14" x14ac:dyDescent="0.3">
      <c r="A1208">
        <v>8037</v>
      </c>
      <c r="B1208">
        <v>1976</v>
      </c>
      <c r="C1208" t="s">
        <v>909</v>
      </c>
      <c r="D1208">
        <v>49</v>
      </c>
      <c r="E1208" s="13">
        <v>2.41</v>
      </c>
      <c r="F1208" s="14">
        <v>1.5</v>
      </c>
      <c r="G1208" s="12">
        <v>0.91</v>
      </c>
      <c r="H1208" s="12">
        <v>0.91</v>
      </c>
      <c r="J1208">
        <v>0.62240663900414939</v>
      </c>
      <c r="K1208">
        <v>1.6066666666666667</v>
      </c>
      <c r="L1208">
        <v>0</v>
      </c>
      <c r="M1208">
        <v>0.37759336099585061</v>
      </c>
      <c r="N1208" s="17" t="s">
        <v>1335</v>
      </c>
    </row>
    <row r="1209" spans="1:14" x14ac:dyDescent="0.3">
      <c r="A1209">
        <v>10637</v>
      </c>
      <c r="B1209">
        <v>1980</v>
      </c>
      <c r="C1209" t="s">
        <v>909</v>
      </c>
      <c r="D1209">
        <v>49</v>
      </c>
      <c r="E1209" s="13">
        <v>6.88</v>
      </c>
      <c r="F1209" s="14">
        <v>2.61</v>
      </c>
      <c r="G1209" s="12">
        <v>4.2699999999999996</v>
      </c>
      <c r="H1209" s="12">
        <v>4.2699999999999996</v>
      </c>
      <c r="J1209">
        <v>0.37936046511627908</v>
      </c>
      <c r="K1209">
        <v>2.6360153256704981</v>
      </c>
      <c r="L1209">
        <v>1</v>
      </c>
      <c r="M1209">
        <v>0.62063953488372092</v>
      </c>
      <c r="N1209" s="17" t="s">
        <v>1335</v>
      </c>
    </row>
    <row r="1210" spans="1:14" x14ac:dyDescent="0.3">
      <c r="A1210">
        <v>13257</v>
      </c>
      <c r="B1210">
        <v>1984</v>
      </c>
      <c r="C1210" t="s">
        <v>909</v>
      </c>
      <c r="D1210">
        <v>49</v>
      </c>
      <c r="E1210" s="13">
        <v>3.5</v>
      </c>
      <c r="F1210" s="14">
        <v>1.25</v>
      </c>
      <c r="G1210" s="12">
        <v>2.25</v>
      </c>
      <c r="H1210" s="12">
        <v>2.25</v>
      </c>
      <c r="J1210">
        <v>0.35714285714285715</v>
      </c>
      <c r="K1210">
        <v>2.8</v>
      </c>
      <c r="L1210">
        <v>1</v>
      </c>
      <c r="M1210">
        <v>0.6428571428571429</v>
      </c>
      <c r="N1210" s="17" t="s">
        <v>1335</v>
      </c>
    </row>
    <row r="1211" spans="1:14" x14ac:dyDescent="0.3">
      <c r="A1211">
        <v>14567</v>
      </c>
      <c r="B1211">
        <v>1986</v>
      </c>
      <c r="C1211" t="s">
        <v>909</v>
      </c>
      <c r="D1211">
        <v>49</v>
      </c>
      <c r="E1211" s="13">
        <v>2.98</v>
      </c>
      <c r="F1211" s="14">
        <v>1.04</v>
      </c>
      <c r="G1211" s="12">
        <v>1.94</v>
      </c>
      <c r="H1211" s="12">
        <v>1.94</v>
      </c>
      <c r="J1211">
        <v>0.34899328859060402</v>
      </c>
      <c r="K1211">
        <v>2.8653846153846154</v>
      </c>
      <c r="L1211">
        <v>1</v>
      </c>
      <c r="M1211">
        <v>0.65100671140939592</v>
      </c>
      <c r="N1211" s="17" t="s">
        <v>1335</v>
      </c>
    </row>
    <row r="1212" spans="1:14" x14ac:dyDescent="0.3">
      <c r="A1212">
        <v>15222</v>
      </c>
      <c r="B1212">
        <v>1987</v>
      </c>
      <c r="C1212" t="s">
        <v>909</v>
      </c>
      <c r="D1212">
        <v>49</v>
      </c>
      <c r="E1212" s="13">
        <v>3.09</v>
      </c>
      <c r="F1212" s="14">
        <v>1.04</v>
      </c>
      <c r="G1212" s="12">
        <v>2.0499999999999998</v>
      </c>
      <c r="H1212" s="12">
        <v>2.0499999999999998</v>
      </c>
      <c r="J1212">
        <v>0.33656957928802594</v>
      </c>
      <c r="K1212">
        <v>2.9711538461538458</v>
      </c>
      <c r="L1212">
        <v>1</v>
      </c>
      <c r="M1212">
        <v>0.66343042071197411</v>
      </c>
      <c r="N1212" s="17" t="s">
        <v>1335</v>
      </c>
    </row>
    <row r="1213" spans="1:14" x14ac:dyDescent="0.3">
      <c r="A1213">
        <v>12602</v>
      </c>
      <c r="B1213">
        <v>1983</v>
      </c>
      <c r="C1213" t="s">
        <v>909</v>
      </c>
      <c r="D1213">
        <v>49</v>
      </c>
      <c r="E1213" s="13">
        <v>3.87</v>
      </c>
      <c r="F1213" s="14">
        <v>1.27</v>
      </c>
      <c r="G1213" s="12">
        <v>2.6</v>
      </c>
      <c r="H1213" s="12">
        <v>2.6</v>
      </c>
      <c r="J1213">
        <v>0.32816537467700257</v>
      </c>
      <c r="K1213">
        <v>3.0472440944881889</v>
      </c>
      <c r="L1213">
        <v>1</v>
      </c>
      <c r="M1213">
        <v>0.67183462532299743</v>
      </c>
      <c r="N1213" s="17" t="s">
        <v>1335</v>
      </c>
    </row>
    <row r="1214" spans="1:14" x14ac:dyDescent="0.3">
      <c r="A1214">
        <v>11947</v>
      </c>
      <c r="B1214">
        <v>1982</v>
      </c>
      <c r="C1214" t="s">
        <v>909</v>
      </c>
      <c r="D1214">
        <v>49</v>
      </c>
      <c r="E1214" s="13">
        <v>3.78</v>
      </c>
      <c r="F1214" s="14">
        <v>1.1499999999999999</v>
      </c>
      <c r="G1214" s="12">
        <v>2.63</v>
      </c>
      <c r="H1214" s="12">
        <v>2.63</v>
      </c>
      <c r="J1214">
        <v>0.30423280423280424</v>
      </c>
      <c r="K1214">
        <v>3.2869565217391306</v>
      </c>
      <c r="L1214">
        <v>1</v>
      </c>
      <c r="M1214">
        <v>0.69576719576719581</v>
      </c>
      <c r="N1214" s="17" t="s">
        <v>1335</v>
      </c>
    </row>
    <row r="1215" spans="1:14" x14ac:dyDescent="0.3">
      <c r="A1215">
        <v>11292</v>
      </c>
      <c r="B1215">
        <v>1981</v>
      </c>
      <c r="C1215" t="s">
        <v>909</v>
      </c>
      <c r="D1215">
        <v>49</v>
      </c>
      <c r="E1215" s="13">
        <v>3.17</v>
      </c>
      <c r="F1215" s="14">
        <v>0.95</v>
      </c>
      <c r="G1215" s="12">
        <v>2.21999999999999</v>
      </c>
      <c r="H1215" s="12">
        <v>2.21999999999999</v>
      </c>
      <c r="J1215">
        <v>0.29968454258675076</v>
      </c>
      <c r="K1215">
        <v>3.3368421052631581</v>
      </c>
      <c r="L1215">
        <v>1</v>
      </c>
      <c r="M1215">
        <v>0.70031545741324608</v>
      </c>
      <c r="N1215" s="17" t="s">
        <v>1335</v>
      </c>
    </row>
    <row r="1216" spans="1:14" x14ac:dyDescent="0.3">
      <c r="A1216">
        <v>13912</v>
      </c>
      <c r="B1216">
        <v>1985</v>
      </c>
      <c r="C1216" t="s">
        <v>909</v>
      </c>
      <c r="D1216">
        <v>49</v>
      </c>
      <c r="E1216" s="13">
        <v>5.3</v>
      </c>
      <c r="F1216" s="14">
        <v>1.27</v>
      </c>
      <c r="G1216" s="12">
        <v>4.0299999999999896</v>
      </c>
      <c r="H1216" s="12">
        <v>4.0299999999999896</v>
      </c>
      <c r="J1216">
        <v>0.23962264150943396</v>
      </c>
      <c r="K1216">
        <v>4.1732283464566926</v>
      </c>
      <c r="L1216">
        <v>1</v>
      </c>
      <c r="M1216">
        <v>0.76037735849056409</v>
      </c>
      <c r="N1216" s="17" t="s">
        <v>1335</v>
      </c>
    </row>
    <row r="1217" spans="1:14" x14ac:dyDescent="0.3">
      <c r="A1217">
        <v>9987</v>
      </c>
      <c r="B1217">
        <v>1979</v>
      </c>
      <c r="C1217" t="s">
        <v>909</v>
      </c>
      <c r="D1217">
        <v>49</v>
      </c>
      <c r="E1217" s="13">
        <v>6.22</v>
      </c>
      <c r="F1217" s="14">
        <v>1.38</v>
      </c>
      <c r="G1217" s="12">
        <v>4.84</v>
      </c>
      <c r="H1217" s="12">
        <v>4.84</v>
      </c>
      <c r="J1217">
        <v>0.22186495176848875</v>
      </c>
      <c r="K1217">
        <v>4.5072463768115947</v>
      </c>
      <c r="L1217">
        <v>1</v>
      </c>
      <c r="M1217">
        <v>0.77813504823151125</v>
      </c>
      <c r="N1217" s="17" t="s">
        <v>1335</v>
      </c>
    </row>
    <row r="1218" spans="1:14" x14ac:dyDescent="0.3">
      <c r="A1218">
        <v>15877</v>
      </c>
      <c r="B1218">
        <v>1988</v>
      </c>
      <c r="C1218" t="s">
        <v>909</v>
      </c>
      <c r="D1218">
        <v>49</v>
      </c>
      <c r="E1218" s="13">
        <v>4.74</v>
      </c>
      <c r="F1218" s="14">
        <v>0.99</v>
      </c>
      <c r="G1218" s="12">
        <v>3.75</v>
      </c>
      <c r="H1218" s="12">
        <v>3.75</v>
      </c>
      <c r="J1218">
        <v>0.20886075949367086</v>
      </c>
      <c r="K1218">
        <v>4.7878787878787881</v>
      </c>
      <c r="L1218">
        <v>1</v>
      </c>
      <c r="M1218">
        <v>0.79113924050632911</v>
      </c>
      <c r="N1218" s="17" t="s">
        <v>1335</v>
      </c>
    </row>
    <row r="1219" spans="1:14" x14ac:dyDescent="0.3">
      <c r="A1219">
        <v>16532</v>
      </c>
      <c r="B1219">
        <v>1989</v>
      </c>
      <c r="C1219" t="s">
        <v>909</v>
      </c>
      <c r="D1219">
        <v>49</v>
      </c>
      <c r="E1219" s="13">
        <v>4.1900000000000004</v>
      </c>
      <c r="F1219" s="14">
        <v>0.86</v>
      </c>
      <c r="G1219" s="12">
        <v>3.33</v>
      </c>
      <c r="H1219" s="12">
        <v>3.33</v>
      </c>
      <c r="J1219">
        <v>0.2052505966587112</v>
      </c>
      <c r="K1219">
        <v>4.8720930232558146</v>
      </c>
      <c r="L1219">
        <v>1</v>
      </c>
      <c r="M1219">
        <v>0.79474940334128874</v>
      </c>
      <c r="N1219" s="17" t="s">
        <v>1335</v>
      </c>
    </row>
    <row r="1220" spans="1:14" x14ac:dyDescent="0.3">
      <c r="A1220">
        <v>17846</v>
      </c>
      <c r="B1220">
        <v>1991</v>
      </c>
      <c r="C1220" t="s">
        <v>909</v>
      </c>
      <c r="D1220">
        <v>49</v>
      </c>
      <c r="E1220" s="13">
        <v>4.04</v>
      </c>
      <c r="F1220" s="14">
        <v>0.81</v>
      </c>
      <c r="G1220" s="12">
        <v>3.23</v>
      </c>
      <c r="H1220" s="12">
        <v>3.23</v>
      </c>
      <c r="J1220">
        <v>0.20049504950495051</v>
      </c>
      <c r="K1220">
        <v>4.9876543209876543</v>
      </c>
      <c r="L1220">
        <v>1</v>
      </c>
      <c r="M1220">
        <v>0.79950495049504955</v>
      </c>
      <c r="N1220" s="17" t="s">
        <v>1335</v>
      </c>
    </row>
    <row r="1221" spans="1:14" x14ac:dyDescent="0.3">
      <c r="A1221">
        <v>9337</v>
      </c>
      <c r="B1221">
        <v>1978</v>
      </c>
      <c r="C1221" t="s">
        <v>909</v>
      </c>
      <c r="D1221">
        <v>49</v>
      </c>
      <c r="E1221" s="13">
        <v>4.32</v>
      </c>
      <c r="F1221" s="14">
        <v>0.86</v>
      </c>
      <c r="G1221" s="12">
        <v>3.46</v>
      </c>
      <c r="H1221" s="12">
        <v>3.46</v>
      </c>
      <c r="J1221">
        <v>0.19907407407407407</v>
      </c>
      <c r="K1221">
        <v>5.0232558139534884</v>
      </c>
      <c r="L1221">
        <v>1</v>
      </c>
      <c r="M1221">
        <v>0.80092592592592582</v>
      </c>
      <c r="N1221" s="17" t="s">
        <v>1335</v>
      </c>
    </row>
    <row r="1222" spans="1:14" x14ac:dyDescent="0.3">
      <c r="A1222">
        <v>36058</v>
      </c>
      <c r="B1222">
        <v>2018</v>
      </c>
      <c r="C1222" t="s">
        <v>909</v>
      </c>
      <c r="D1222">
        <v>49</v>
      </c>
      <c r="E1222" s="13">
        <v>13.219999999999899</v>
      </c>
      <c r="F1222" s="14">
        <v>2.37</v>
      </c>
      <c r="G1222" s="12">
        <v>10.8499999999999</v>
      </c>
      <c r="H1222" s="12">
        <v>10.8499999999999</v>
      </c>
      <c r="J1222">
        <v>0.1792738275340407</v>
      </c>
      <c r="K1222">
        <v>5.578059071729915</v>
      </c>
      <c r="L1222">
        <v>1</v>
      </c>
      <c r="M1222">
        <v>0.82072617246595936</v>
      </c>
      <c r="N1222" s="17" t="s">
        <v>1335</v>
      </c>
    </row>
    <row r="1223" spans="1:14" x14ac:dyDescent="0.3">
      <c r="A1223">
        <v>7387</v>
      </c>
      <c r="B1223">
        <v>1975</v>
      </c>
      <c r="C1223" t="s">
        <v>909</v>
      </c>
      <c r="D1223">
        <v>49</v>
      </c>
      <c r="E1223" s="13">
        <v>3.05</v>
      </c>
      <c r="F1223" s="14">
        <v>0.53</v>
      </c>
      <c r="G1223" s="12">
        <v>2.5199999999999898</v>
      </c>
      <c r="H1223" s="12">
        <v>2.5199999999999898</v>
      </c>
      <c r="J1223">
        <v>0.17377049180327872</v>
      </c>
      <c r="K1223">
        <v>5.7547169811320744</v>
      </c>
      <c r="L1223">
        <v>1</v>
      </c>
      <c r="M1223">
        <v>0.82622950819671803</v>
      </c>
      <c r="N1223" s="17" t="s">
        <v>1335</v>
      </c>
    </row>
    <row r="1224" spans="1:14" x14ac:dyDescent="0.3">
      <c r="A1224">
        <v>4137</v>
      </c>
      <c r="B1224">
        <v>1970</v>
      </c>
      <c r="C1224" t="s">
        <v>909</v>
      </c>
      <c r="D1224">
        <v>49</v>
      </c>
      <c r="E1224" s="13">
        <v>1.69</v>
      </c>
      <c r="F1224" s="14">
        <v>0.28999999999999998</v>
      </c>
      <c r="G1224" s="12">
        <v>1.4</v>
      </c>
      <c r="H1224" s="12">
        <v>1.4</v>
      </c>
      <c r="J1224">
        <v>0.17159763313609466</v>
      </c>
      <c r="K1224">
        <v>5.8275862068965516</v>
      </c>
      <c r="L1224">
        <v>1</v>
      </c>
      <c r="M1224">
        <v>0.82840236686390534</v>
      </c>
      <c r="N1224" s="17" t="s">
        <v>1335</v>
      </c>
    </row>
    <row r="1225" spans="1:14" x14ac:dyDescent="0.3">
      <c r="A1225">
        <v>19156</v>
      </c>
      <c r="B1225">
        <v>1993</v>
      </c>
      <c r="C1225" t="s">
        <v>909</v>
      </c>
      <c r="D1225">
        <v>49</v>
      </c>
      <c r="E1225" s="13">
        <v>4.5599999999999996</v>
      </c>
      <c r="F1225" s="14">
        <v>0.77</v>
      </c>
      <c r="G1225" s="12">
        <v>3.7899999999999898</v>
      </c>
      <c r="H1225" s="12">
        <v>3.7899999999999898</v>
      </c>
      <c r="J1225">
        <v>0.16885964912280704</v>
      </c>
      <c r="K1225">
        <v>5.9220779220779214</v>
      </c>
      <c r="L1225">
        <v>1</v>
      </c>
      <c r="M1225">
        <v>0.83114035087719085</v>
      </c>
      <c r="N1225" s="17" t="s">
        <v>1335</v>
      </c>
    </row>
    <row r="1226" spans="1:14" x14ac:dyDescent="0.3">
      <c r="A1226">
        <v>17189</v>
      </c>
      <c r="B1226">
        <v>1990</v>
      </c>
      <c r="C1226" t="s">
        <v>909</v>
      </c>
      <c r="D1226">
        <v>49</v>
      </c>
      <c r="E1226" s="13">
        <v>4.8899999999999997</v>
      </c>
      <c r="F1226" s="14">
        <v>0.82</v>
      </c>
      <c r="G1226" s="12">
        <v>4.0699999999999896</v>
      </c>
      <c r="H1226" s="12">
        <v>4.0699999999999896</v>
      </c>
      <c r="J1226">
        <v>0.16768916155419222</v>
      </c>
      <c r="K1226">
        <v>5.963414634146341</v>
      </c>
      <c r="L1226">
        <v>1</v>
      </c>
      <c r="M1226">
        <v>0.83231083844580567</v>
      </c>
      <c r="N1226" s="17" t="s">
        <v>1335</v>
      </c>
    </row>
    <row r="1227" spans="1:14" x14ac:dyDescent="0.3">
      <c r="A1227">
        <v>5437</v>
      </c>
      <c r="B1227">
        <v>1972</v>
      </c>
      <c r="C1227" t="s">
        <v>909</v>
      </c>
      <c r="D1227">
        <v>49</v>
      </c>
      <c r="E1227" s="13">
        <v>1.85</v>
      </c>
      <c r="F1227" s="14">
        <v>0.31</v>
      </c>
      <c r="G1227" s="12">
        <v>1.54</v>
      </c>
      <c r="H1227" s="12">
        <v>1.54</v>
      </c>
      <c r="J1227">
        <v>0.16756756756756755</v>
      </c>
      <c r="K1227">
        <v>5.967741935483871</v>
      </c>
      <c r="L1227">
        <v>1</v>
      </c>
      <c r="M1227">
        <v>0.83243243243243237</v>
      </c>
      <c r="N1227" s="17" t="s">
        <v>1335</v>
      </c>
    </row>
    <row r="1228" spans="1:14" x14ac:dyDescent="0.3">
      <c r="A1228">
        <v>36773</v>
      </c>
      <c r="B1228">
        <v>2019</v>
      </c>
      <c r="C1228" t="s">
        <v>909</v>
      </c>
      <c r="D1228">
        <v>49</v>
      </c>
      <c r="E1228" s="13">
        <v>11.079999999999901</v>
      </c>
      <c r="F1228" s="14">
        <v>1.85</v>
      </c>
      <c r="G1228" s="12">
        <v>9.2299999999999898</v>
      </c>
      <c r="H1228" s="12">
        <v>9.2299999999999898</v>
      </c>
      <c r="J1228">
        <v>0.16696750902527227</v>
      </c>
      <c r="K1228">
        <v>5.9891891891891351</v>
      </c>
      <c r="L1228">
        <v>1</v>
      </c>
      <c r="M1228">
        <v>0.83303249097473575</v>
      </c>
      <c r="N1228" s="17" t="s">
        <v>1335</v>
      </c>
    </row>
    <row r="1229" spans="1:14" x14ac:dyDescent="0.3">
      <c r="A1229">
        <v>35343</v>
      </c>
      <c r="B1229">
        <v>2017</v>
      </c>
      <c r="C1229" t="s">
        <v>909</v>
      </c>
      <c r="D1229">
        <v>49</v>
      </c>
      <c r="E1229" s="13">
        <v>13.27</v>
      </c>
      <c r="F1229" s="14">
        <v>2.02</v>
      </c>
      <c r="G1229" s="12">
        <v>11.25</v>
      </c>
      <c r="H1229" s="12">
        <v>11.25</v>
      </c>
      <c r="J1229">
        <v>0.1522230595327807</v>
      </c>
      <c r="K1229">
        <v>6.5693069306930694</v>
      </c>
      <c r="L1229">
        <v>1</v>
      </c>
      <c r="M1229">
        <v>0.8477769404672193</v>
      </c>
      <c r="N1229" s="17" t="s">
        <v>1335</v>
      </c>
    </row>
    <row r="1230" spans="1:14" x14ac:dyDescent="0.3">
      <c r="A1230">
        <v>4787</v>
      </c>
      <c r="B1230">
        <v>1971</v>
      </c>
      <c r="C1230" t="s">
        <v>909</v>
      </c>
      <c r="D1230">
        <v>49</v>
      </c>
      <c r="E1230" s="13">
        <v>2.11</v>
      </c>
      <c r="F1230" s="14">
        <v>0.3</v>
      </c>
      <c r="G1230" s="12">
        <v>1.81</v>
      </c>
      <c r="H1230" s="12">
        <v>1.81</v>
      </c>
      <c r="J1230">
        <v>0.14218009478672985</v>
      </c>
      <c r="K1230">
        <v>7.0333333333333332</v>
      </c>
      <c r="L1230">
        <v>1</v>
      </c>
      <c r="M1230">
        <v>0.85781990521327023</v>
      </c>
      <c r="N1230" s="17" t="s">
        <v>1335</v>
      </c>
    </row>
    <row r="1231" spans="1:14" x14ac:dyDescent="0.3">
      <c r="A1231">
        <v>18503</v>
      </c>
      <c r="B1231">
        <v>1992</v>
      </c>
      <c r="C1231" t="s">
        <v>909</v>
      </c>
      <c r="D1231">
        <v>49</v>
      </c>
      <c r="E1231" s="13">
        <v>5.28</v>
      </c>
      <c r="F1231" s="14">
        <v>0.75</v>
      </c>
      <c r="G1231" s="12">
        <v>4.53</v>
      </c>
      <c r="H1231" s="12">
        <v>4.53</v>
      </c>
      <c r="J1231">
        <v>0.14204545454545453</v>
      </c>
      <c r="K1231">
        <v>7.04</v>
      </c>
      <c r="L1231">
        <v>1</v>
      </c>
      <c r="M1231">
        <v>0.85795454545454541</v>
      </c>
      <c r="N1231" s="17" t="s">
        <v>1335</v>
      </c>
    </row>
    <row r="1232" spans="1:14" x14ac:dyDescent="0.3">
      <c r="A1232">
        <v>6737</v>
      </c>
      <c r="B1232">
        <v>1974</v>
      </c>
      <c r="C1232" t="s">
        <v>909</v>
      </c>
      <c r="D1232">
        <v>49</v>
      </c>
      <c r="E1232" s="13">
        <v>2.56</v>
      </c>
      <c r="F1232" s="14">
        <v>0.36</v>
      </c>
      <c r="G1232" s="12">
        <v>2.2000000000000002</v>
      </c>
      <c r="H1232" s="12">
        <v>2.2000000000000002</v>
      </c>
      <c r="J1232">
        <v>0.140625</v>
      </c>
      <c r="K1232">
        <v>7.1111111111111116</v>
      </c>
      <c r="L1232">
        <v>1</v>
      </c>
      <c r="M1232">
        <v>0.859375</v>
      </c>
      <c r="N1232" s="17" t="s">
        <v>1335</v>
      </c>
    </row>
    <row r="1233" spans="1:14" x14ac:dyDescent="0.3">
      <c r="A1233">
        <v>6087</v>
      </c>
      <c r="B1233">
        <v>1973</v>
      </c>
      <c r="C1233" t="s">
        <v>909</v>
      </c>
      <c r="D1233">
        <v>49</v>
      </c>
      <c r="E1233" s="13">
        <v>2.08</v>
      </c>
      <c r="F1233" s="14">
        <v>0.28000000000000003</v>
      </c>
      <c r="G1233" s="12">
        <v>1.8</v>
      </c>
      <c r="H1233" s="12">
        <v>1.8</v>
      </c>
      <c r="J1233">
        <v>0.13461538461538464</v>
      </c>
      <c r="K1233">
        <v>7.4285714285714279</v>
      </c>
      <c r="L1233">
        <v>1</v>
      </c>
      <c r="M1233">
        <v>0.86538461538461542</v>
      </c>
      <c r="N1233" s="17" t="s">
        <v>1335</v>
      </c>
    </row>
    <row r="1234" spans="1:14" x14ac:dyDescent="0.3">
      <c r="A1234">
        <v>33913</v>
      </c>
      <c r="B1234">
        <v>2015</v>
      </c>
      <c r="C1234" t="s">
        <v>909</v>
      </c>
      <c r="D1234">
        <v>49</v>
      </c>
      <c r="E1234" s="13">
        <v>13.08</v>
      </c>
      <c r="F1234" s="14">
        <v>1.68</v>
      </c>
      <c r="G1234" s="12">
        <v>11.4</v>
      </c>
      <c r="H1234" s="12">
        <v>11.4</v>
      </c>
      <c r="J1234">
        <v>0.12844036697247707</v>
      </c>
      <c r="K1234">
        <v>7.7857142857142865</v>
      </c>
      <c r="L1234">
        <v>1</v>
      </c>
      <c r="M1234">
        <v>0.87155963302752293</v>
      </c>
      <c r="N1234" s="17" t="s">
        <v>1335</v>
      </c>
    </row>
    <row r="1235" spans="1:14" x14ac:dyDescent="0.3">
      <c r="A1235">
        <v>19809</v>
      </c>
      <c r="B1235">
        <v>1994</v>
      </c>
      <c r="C1235" t="s">
        <v>909</v>
      </c>
      <c r="D1235">
        <v>49</v>
      </c>
      <c r="E1235" s="13">
        <v>4.8099999999999996</v>
      </c>
      <c r="F1235" s="14">
        <v>0.56999999999999995</v>
      </c>
      <c r="G1235" s="12">
        <v>4.2399999999999904</v>
      </c>
      <c r="H1235" s="12">
        <v>4.2399999999999904</v>
      </c>
      <c r="J1235">
        <v>0.1185031185031185</v>
      </c>
      <c r="K1235">
        <v>8.4385964912280702</v>
      </c>
      <c r="L1235">
        <v>1</v>
      </c>
      <c r="M1235">
        <v>0.88149688149687955</v>
      </c>
      <c r="N1235" s="17" t="s">
        <v>1335</v>
      </c>
    </row>
    <row r="1236" spans="1:14" x14ac:dyDescent="0.3">
      <c r="A1236">
        <v>34628</v>
      </c>
      <c r="B1236">
        <v>2016</v>
      </c>
      <c r="C1236" t="s">
        <v>909</v>
      </c>
      <c r="D1236">
        <v>49</v>
      </c>
      <c r="E1236" s="13">
        <v>12.7</v>
      </c>
      <c r="F1236" s="14">
        <v>1.49</v>
      </c>
      <c r="G1236" s="12">
        <v>11.21</v>
      </c>
      <c r="H1236" s="12">
        <v>11.21</v>
      </c>
      <c r="J1236">
        <v>0.1173228346456693</v>
      </c>
      <c r="K1236">
        <v>8.5234899328859051</v>
      </c>
      <c r="L1236">
        <v>1</v>
      </c>
      <c r="M1236">
        <v>0.88267716535433083</v>
      </c>
      <c r="N1236" s="17" t="s">
        <v>1335</v>
      </c>
    </row>
    <row r="1237" spans="1:14" x14ac:dyDescent="0.3">
      <c r="A1237">
        <v>33198</v>
      </c>
      <c r="B1237">
        <v>2014</v>
      </c>
      <c r="C1237" t="s">
        <v>909</v>
      </c>
      <c r="D1237">
        <v>49</v>
      </c>
      <c r="E1237" s="13">
        <v>15.499999999999901</v>
      </c>
      <c r="F1237" s="14">
        <v>1.79</v>
      </c>
      <c r="G1237" s="12">
        <v>13.7099999999999</v>
      </c>
      <c r="H1237" s="12">
        <v>13.7099999999999</v>
      </c>
      <c r="J1237">
        <v>0.11548387096774268</v>
      </c>
      <c r="K1237">
        <v>8.6592178770949157</v>
      </c>
      <c r="L1237">
        <v>1</v>
      </c>
      <c r="M1237">
        <v>0.88451612903225729</v>
      </c>
      <c r="N1237" s="17" t="s">
        <v>1335</v>
      </c>
    </row>
    <row r="1238" spans="1:14" x14ac:dyDescent="0.3">
      <c r="A1238">
        <v>32483</v>
      </c>
      <c r="B1238">
        <v>2013</v>
      </c>
      <c r="C1238" t="s">
        <v>909</v>
      </c>
      <c r="D1238">
        <v>49</v>
      </c>
      <c r="E1238" s="13">
        <v>18.48</v>
      </c>
      <c r="F1238" s="14">
        <v>1.93</v>
      </c>
      <c r="G1238" s="12">
        <v>16.55</v>
      </c>
      <c r="H1238" s="12">
        <v>16.55</v>
      </c>
      <c r="J1238">
        <v>0.10443722943722943</v>
      </c>
      <c r="K1238">
        <v>9.5751295336787567</v>
      </c>
      <c r="L1238">
        <v>1</v>
      </c>
      <c r="M1238">
        <v>0.89556277056277056</v>
      </c>
      <c r="N1238" s="17" t="s">
        <v>1335</v>
      </c>
    </row>
    <row r="1239" spans="1:14" x14ac:dyDescent="0.3">
      <c r="A1239">
        <v>20462</v>
      </c>
      <c r="B1239">
        <v>1995</v>
      </c>
      <c r="C1239" t="s">
        <v>909</v>
      </c>
      <c r="D1239">
        <v>49</v>
      </c>
      <c r="E1239" s="13">
        <v>7.3799999999999901</v>
      </c>
      <c r="F1239" s="14">
        <v>0.7</v>
      </c>
      <c r="G1239" s="12">
        <v>6.6799999999999899</v>
      </c>
      <c r="H1239" s="12">
        <v>6.6799999999999899</v>
      </c>
      <c r="J1239">
        <v>9.4850948509485222E-2</v>
      </c>
      <c r="K1239">
        <v>10.54285714285713</v>
      </c>
      <c r="L1239">
        <v>1</v>
      </c>
      <c r="M1239">
        <v>0.90514905149051472</v>
      </c>
      <c r="N1239" s="17" t="s">
        <v>1335</v>
      </c>
    </row>
    <row r="1240" spans="1:14" x14ac:dyDescent="0.3">
      <c r="A1240">
        <v>24398</v>
      </c>
      <c r="B1240">
        <v>2001</v>
      </c>
      <c r="C1240" t="s">
        <v>909</v>
      </c>
      <c r="D1240">
        <v>49</v>
      </c>
      <c r="E1240" s="13">
        <v>10.47</v>
      </c>
      <c r="F1240" s="14">
        <v>0.97</v>
      </c>
      <c r="G1240" s="12">
        <v>9.5</v>
      </c>
      <c r="H1240" s="12">
        <v>9.5</v>
      </c>
      <c r="J1240">
        <v>9.2645654250238768E-2</v>
      </c>
      <c r="K1240">
        <v>10.793814432989691</v>
      </c>
      <c r="L1240">
        <v>1</v>
      </c>
      <c r="M1240">
        <v>0.90735434574976115</v>
      </c>
      <c r="N1240" s="17" t="s">
        <v>1335</v>
      </c>
    </row>
    <row r="1241" spans="1:14" x14ac:dyDescent="0.3">
      <c r="A1241">
        <v>21770</v>
      </c>
      <c r="B1241">
        <v>1997</v>
      </c>
      <c r="C1241" t="s">
        <v>909</v>
      </c>
      <c r="D1241">
        <v>49</v>
      </c>
      <c r="E1241" s="13">
        <v>10.559999999999899</v>
      </c>
      <c r="F1241" s="14">
        <v>0.96</v>
      </c>
      <c r="G1241" s="12">
        <v>9.5999999999999908</v>
      </c>
      <c r="H1241" s="12">
        <v>9.5999999999999908</v>
      </c>
      <c r="J1241">
        <v>9.0909090909091772E-2</v>
      </c>
      <c r="K1241">
        <v>10.999999999999895</v>
      </c>
      <c r="L1241">
        <v>1</v>
      </c>
      <c r="M1241">
        <v>0.90909090909091694</v>
      </c>
      <c r="N1241" s="17" t="s">
        <v>1335</v>
      </c>
    </row>
    <row r="1242" spans="1:14" x14ac:dyDescent="0.3">
      <c r="A1242">
        <v>31768</v>
      </c>
      <c r="B1242">
        <v>2012</v>
      </c>
      <c r="C1242" t="s">
        <v>909</v>
      </c>
      <c r="D1242">
        <v>49</v>
      </c>
      <c r="E1242" s="13">
        <v>28.95</v>
      </c>
      <c r="F1242" s="14">
        <v>2.54</v>
      </c>
      <c r="G1242" s="12">
        <v>26.41</v>
      </c>
      <c r="H1242" s="12">
        <v>26.41</v>
      </c>
      <c r="J1242">
        <v>8.7737478411053546E-2</v>
      </c>
      <c r="K1242">
        <v>11.397637795275591</v>
      </c>
      <c r="L1242">
        <v>1</v>
      </c>
      <c r="M1242">
        <v>0.9122625215889465</v>
      </c>
      <c r="N1242" s="17" t="s">
        <v>1335</v>
      </c>
    </row>
    <row r="1243" spans="1:14" x14ac:dyDescent="0.3">
      <c r="A1243">
        <v>30338</v>
      </c>
      <c r="B1243">
        <v>2010</v>
      </c>
      <c r="C1243" t="s">
        <v>909</v>
      </c>
      <c r="D1243">
        <v>49</v>
      </c>
      <c r="E1243" s="13">
        <v>24.51</v>
      </c>
      <c r="F1243" s="14">
        <v>2.13</v>
      </c>
      <c r="G1243" s="12">
        <v>22.38</v>
      </c>
      <c r="H1243" s="12">
        <v>22.38</v>
      </c>
      <c r="J1243">
        <v>8.6903304773561799E-2</v>
      </c>
      <c r="K1243">
        <v>11.507042253521128</v>
      </c>
      <c r="L1243">
        <v>1</v>
      </c>
      <c r="M1243">
        <v>0.9130966952264381</v>
      </c>
      <c r="N1243" s="17" t="s">
        <v>1335</v>
      </c>
    </row>
    <row r="1244" spans="1:14" x14ac:dyDescent="0.3">
      <c r="A1244">
        <v>31053</v>
      </c>
      <c r="B1244">
        <v>2011</v>
      </c>
      <c r="C1244" t="s">
        <v>909</v>
      </c>
      <c r="D1244">
        <v>49</v>
      </c>
      <c r="E1244" s="13">
        <v>36.92</v>
      </c>
      <c r="F1244" s="14">
        <v>2.92</v>
      </c>
      <c r="G1244" s="12">
        <v>34</v>
      </c>
      <c r="H1244" s="12">
        <v>34</v>
      </c>
      <c r="I1244">
        <v>1</v>
      </c>
      <c r="J1244">
        <v>7.9089924160346686E-2</v>
      </c>
      <c r="K1244">
        <v>12.643835616438357</v>
      </c>
      <c r="L1244">
        <v>1</v>
      </c>
      <c r="M1244">
        <v>0.92091007583965323</v>
      </c>
      <c r="N1244" s="17" t="s">
        <v>1335</v>
      </c>
    </row>
    <row r="1245" spans="1:14" x14ac:dyDescent="0.3">
      <c r="A1245">
        <v>28340</v>
      </c>
      <c r="B1245">
        <v>2007</v>
      </c>
      <c r="C1245" t="s">
        <v>909</v>
      </c>
      <c r="D1245">
        <v>49</v>
      </c>
      <c r="E1245" s="13">
        <v>19.6099999999999</v>
      </c>
      <c r="F1245" s="14">
        <v>1.54</v>
      </c>
      <c r="G1245" s="12">
        <v>18.069999999999901</v>
      </c>
      <c r="H1245" s="12">
        <v>18.069999999999901</v>
      </c>
      <c r="J1245">
        <v>7.8531361550229883E-2</v>
      </c>
      <c r="K1245">
        <v>12.733766233766168</v>
      </c>
      <c r="L1245">
        <v>1</v>
      </c>
      <c r="M1245">
        <v>0.92146863844977012</v>
      </c>
      <c r="N1245" s="17" t="s">
        <v>1335</v>
      </c>
    </row>
    <row r="1246" spans="1:14" x14ac:dyDescent="0.3">
      <c r="A1246">
        <v>21115</v>
      </c>
      <c r="B1246">
        <v>1996</v>
      </c>
      <c r="C1246" t="s">
        <v>909</v>
      </c>
      <c r="D1246">
        <v>49</v>
      </c>
      <c r="E1246" s="13">
        <v>9.4799999999999898</v>
      </c>
      <c r="F1246" s="14">
        <v>0.72</v>
      </c>
      <c r="G1246" s="12">
        <v>8.7599999999999891</v>
      </c>
      <c r="H1246" s="12">
        <v>8.7599999999999891</v>
      </c>
      <c r="J1246">
        <v>7.594936708860768E-2</v>
      </c>
      <c r="K1246">
        <v>13.166666666666654</v>
      </c>
      <c r="L1246">
        <v>1</v>
      </c>
      <c r="M1246">
        <v>0.92405063291139222</v>
      </c>
      <c r="N1246" s="17" t="s">
        <v>1335</v>
      </c>
    </row>
    <row r="1247" spans="1:14" x14ac:dyDescent="0.3">
      <c r="A1247">
        <v>27683</v>
      </c>
      <c r="B1247">
        <v>2006</v>
      </c>
      <c r="C1247" t="s">
        <v>909</v>
      </c>
      <c r="D1247">
        <v>49</v>
      </c>
      <c r="E1247" s="13">
        <v>17.48</v>
      </c>
      <c r="F1247" s="14">
        <v>1.26</v>
      </c>
      <c r="G1247" s="12">
        <v>16.22</v>
      </c>
      <c r="H1247" s="12">
        <v>16.22</v>
      </c>
      <c r="J1247">
        <v>7.2082379862700233E-2</v>
      </c>
      <c r="K1247">
        <v>13.873015873015873</v>
      </c>
      <c r="L1247">
        <v>1</v>
      </c>
      <c r="M1247">
        <v>0.92791762013729973</v>
      </c>
      <c r="N1247" s="17" t="s">
        <v>1335</v>
      </c>
    </row>
    <row r="1248" spans="1:14" x14ac:dyDescent="0.3">
      <c r="A1248">
        <v>27026</v>
      </c>
      <c r="B1248">
        <v>2005</v>
      </c>
      <c r="C1248" t="s">
        <v>909</v>
      </c>
      <c r="D1248">
        <v>49</v>
      </c>
      <c r="E1248" s="13">
        <v>13.79</v>
      </c>
      <c r="F1248" s="14">
        <v>0.98</v>
      </c>
      <c r="G1248" s="12">
        <v>12.809999999999899</v>
      </c>
      <c r="H1248" s="12">
        <v>12.809999999999899</v>
      </c>
      <c r="J1248">
        <v>7.1065989847715741E-2</v>
      </c>
      <c r="K1248">
        <v>14.071428571428571</v>
      </c>
      <c r="L1248">
        <v>1</v>
      </c>
      <c r="M1248">
        <v>0.92893401015227706</v>
      </c>
      <c r="N1248" s="17" t="s">
        <v>1335</v>
      </c>
    </row>
    <row r="1249" spans="1:14" x14ac:dyDescent="0.3">
      <c r="A1249">
        <v>23084</v>
      </c>
      <c r="B1249">
        <v>1999</v>
      </c>
      <c r="C1249" t="s">
        <v>909</v>
      </c>
      <c r="D1249">
        <v>49</v>
      </c>
      <c r="E1249" s="13">
        <v>8.64</v>
      </c>
      <c r="F1249" s="14">
        <v>0.61</v>
      </c>
      <c r="G1249" s="12">
        <v>8.0299999999999994</v>
      </c>
      <c r="H1249" s="12">
        <v>8.0299999999999994</v>
      </c>
      <c r="J1249">
        <v>7.0601851851851846E-2</v>
      </c>
      <c r="K1249">
        <v>14.16393442622951</v>
      </c>
      <c r="L1249">
        <v>1</v>
      </c>
      <c r="M1249">
        <v>0.92939814814814803</v>
      </c>
      <c r="N1249" s="17" t="s">
        <v>1335</v>
      </c>
    </row>
    <row r="1250" spans="1:14" x14ac:dyDescent="0.3">
      <c r="A1250">
        <v>25055</v>
      </c>
      <c r="B1250">
        <v>2002</v>
      </c>
      <c r="C1250" t="s">
        <v>909</v>
      </c>
      <c r="D1250">
        <v>49</v>
      </c>
      <c r="E1250" s="13">
        <v>8.42</v>
      </c>
      <c r="F1250" s="14">
        <v>0.56999999999999995</v>
      </c>
      <c r="G1250" s="12">
        <v>7.85</v>
      </c>
      <c r="H1250" s="12">
        <v>7.85</v>
      </c>
      <c r="J1250">
        <v>6.7695961995249396E-2</v>
      </c>
      <c r="K1250">
        <v>14.771929824561404</v>
      </c>
      <c r="L1250">
        <v>1</v>
      </c>
      <c r="M1250">
        <v>0.93230403800475059</v>
      </c>
      <c r="N1250" s="17" t="s">
        <v>1335</v>
      </c>
    </row>
    <row r="1251" spans="1:14" x14ac:dyDescent="0.3">
      <c r="A1251">
        <v>25712</v>
      </c>
      <c r="B1251">
        <v>2003</v>
      </c>
      <c r="C1251" t="s">
        <v>909</v>
      </c>
      <c r="D1251">
        <v>49</v>
      </c>
      <c r="E1251" s="13">
        <v>9.08</v>
      </c>
      <c r="F1251" s="14">
        <v>0.61</v>
      </c>
      <c r="G1251" s="12">
        <v>8.4700000000000006</v>
      </c>
      <c r="H1251" s="12">
        <v>8.4700000000000006</v>
      </c>
      <c r="J1251">
        <v>6.71806167400881E-2</v>
      </c>
      <c r="K1251">
        <v>14.885245901639344</v>
      </c>
      <c r="L1251">
        <v>1</v>
      </c>
      <c r="M1251">
        <v>0.93281938325991198</v>
      </c>
      <c r="N1251" s="17" t="s">
        <v>1335</v>
      </c>
    </row>
    <row r="1252" spans="1:14" x14ac:dyDescent="0.3">
      <c r="A1252">
        <v>23741</v>
      </c>
      <c r="B1252">
        <v>2000</v>
      </c>
      <c r="C1252" t="s">
        <v>909</v>
      </c>
      <c r="D1252">
        <v>49</v>
      </c>
      <c r="E1252" s="13">
        <v>7.1599999999999904</v>
      </c>
      <c r="F1252" s="14">
        <v>0.48</v>
      </c>
      <c r="G1252" s="12">
        <v>6.68</v>
      </c>
      <c r="H1252" s="12">
        <v>6.68</v>
      </c>
      <c r="J1252">
        <v>6.7039106145251479E-2</v>
      </c>
      <c r="K1252">
        <v>14.916666666666647</v>
      </c>
      <c r="L1252">
        <v>1</v>
      </c>
      <c r="M1252">
        <v>0.93296089385474978</v>
      </c>
      <c r="N1252" s="17" t="s">
        <v>1335</v>
      </c>
    </row>
    <row r="1253" spans="1:14" x14ac:dyDescent="0.3">
      <c r="A1253">
        <v>28997</v>
      </c>
      <c r="B1253">
        <v>2008</v>
      </c>
      <c r="C1253" t="s">
        <v>909</v>
      </c>
      <c r="D1253">
        <v>49</v>
      </c>
      <c r="E1253" s="13">
        <v>29.0899999999999</v>
      </c>
      <c r="F1253" s="14">
        <v>1.88</v>
      </c>
      <c r="G1253" s="12">
        <v>27.209999999999901</v>
      </c>
      <c r="H1253" s="12">
        <v>27.209999999999901</v>
      </c>
      <c r="I1253">
        <v>1</v>
      </c>
      <c r="J1253">
        <v>6.4627019594362539E-2</v>
      </c>
      <c r="K1253">
        <v>15.473404255319096</v>
      </c>
      <c r="L1253">
        <v>1</v>
      </c>
      <c r="M1253">
        <v>0.93537298040563754</v>
      </c>
      <c r="N1253" s="17" t="s">
        <v>1335</v>
      </c>
    </row>
    <row r="1254" spans="1:14" x14ac:dyDescent="0.3">
      <c r="A1254">
        <v>29654</v>
      </c>
      <c r="B1254">
        <v>2009</v>
      </c>
      <c r="C1254" t="s">
        <v>909</v>
      </c>
      <c r="D1254">
        <v>49</v>
      </c>
      <c r="E1254" s="13">
        <v>25.689999999999898</v>
      </c>
      <c r="F1254" s="14">
        <v>1.62</v>
      </c>
      <c r="G1254" s="12">
        <v>24.069999999999901</v>
      </c>
      <c r="H1254" s="12">
        <v>24.069999999999901</v>
      </c>
      <c r="J1254">
        <v>6.30595562475674E-2</v>
      </c>
      <c r="K1254">
        <v>15.858024691357961</v>
      </c>
      <c r="L1254">
        <v>1</v>
      </c>
      <c r="M1254">
        <v>0.93694044375243268</v>
      </c>
      <c r="N1254" s="17" t="s">
        <v>1335</v>
      </c>
    </row>
    <row r="1255" spans="1:14" x14ac:dyDescent="0.3">
      <c r="A1255">
        <v>22427</v>
      </c>
      <c r="B1255">
        <v>1998</v>
      </c>
      <c r="C1255" t="s">
        <v>909</v>
      </c>
      <c r="D1255">
        <v>49</v>
      </c>
      <c r="E1255" s="13">
        <v>10.99</v>
      </c>
      <c r="F1255" s="14">
        <v>0.67</v>
      </c>
      <c r="G1255" s="12">
        <v>10.32</v>
      </c>
      <c r="H1255" s="12">
        <v>10.32</v>
      </c>
      <c r="J1255">
        <v>6.0964513193812561E-2</v>
      </c>
      <c r="K1255">
        <v>16.402985074626866</v>
      </c>
      <c r="L1255">
        <v>1</v>
      </c>
      <c r="M1255">
        <v>0.93903548680618742</v>
      </c>
      <c r="N1255" s="17" t="s">
        <v>1335</v>
      </c>
    </row>
    <row r="1256" spans="1:14" x14ac:dyDescent="0.3">
      <c r="A1256">
        <v>26369</v>
      </c>
      <c r="B1256">
        <v>2004</v>
      </c>
      <c r="C1256" t="s">
        <v>909</v>
      </c>
      <c r="D1256">
        <v>49</v>
      </c>
      <c r="E1256" s="13">
        <v>13.76</v>
      </c>
      <c r="F1256" s="14">
        <v>0.79</v>
      </c>
      <c r="G1256" s="12">
        <v>12.969999999999899</v>
      </c>
      <c r="H1256" s="12">
        <v>12.969999999999899</v>
      </c>
      <c r="J1256">
        <v>5.7412790697674423E-2</v>
      </c>
      <c r="K1256">
        <v>17.417721518987342</v>
      </c>
      <c r="L1256">
        <v>1</v>
      </c>
      <c r="M1256">
        <v>0.94258720930231832</v>
      </c>
      <c r="N1256" s="17" t="s">
        <v>1335</v>
      </c>
    </row>
    <row r="1257" spans="1:14" x14ac:dyDescent="0.3">
      <c r="A1257">
        <v>4301</v>
      </c>
      <c r="B1257">
        <v>1970</v>
      </c>
      <c r="C1257" t="s">
        <v>1293</v>
      </c>
      <c r="D1257">
        <v>49</v>
      </c>
      <c r="E1257" s="13">
        <v>66.13</v>
      </c>
      <c r="F1257" s="14">
        <v>1.34</v>
      </c>
      <c r="G1257" s="12">
        <v>64.789999999999907</v>
      </c>
      <c r="H1257" s="12">
        <v>64.789999999999907</v>
      </c>
      <c r="I1257">
        <v>1</v>
      </c>
      <c r="J1257">
        <v>2.0263118100710725E-2</v>
      </c>
      <c r="K1257">
        <v>49.350746268656707</v>
      </c>
      <c r="L1257">
        <v>1</v>
      </c>
      <c r="M1257">
        <v>0.97973688189928798</v>
      </c>
      <c r="N1257" s="17" t="s">
        <v>1335</v>
      </c>
    </row>
    <row r="1258" spans="1:14" x14ac:dyDescent="0.3">
      <c r="A1258">
        <v>4951</v>
      </c>
      <c r="B1258">
        <v>1971</v>
      </c>
      <c r="C1258" t="s">
        <v>1293</v>
      </c>
      <c r="D1258">
        <v>49</v>
      </c>
      <c r="E1258" s="13">
        <v>67.89</v>
      </c>
      <c r="F1258" s="14">
        <v>1.36</v>
      </c>
      <c r="G1258" s="12">
        <v>66.53</v>
      </c>
      <c r="H1258" s="12">
        <v>66.53</v>
      </c>
      <c r="I1258">
        <v>1</v>
      </c>
      <c r="J1258">
        <v>2.0032405361614377E-2</v>
      </c>
      <c r="K1258">
        <v>49.919117647058819</v>
      </c>
      <c r="L1258">
        <v>1</v>
      </c>
      <c r="M1258">
        <v>0.97996759463838568</v>
      </c>
      <c r="N1258" s="17" t="s">
        <v>1335</v>
      </c>
    </row>
    <row r="1259" spans="1:14" x14ac:dyDescent="0.3">
      <c r="A1259">
        <v>6251</v>
      </c>
      <c r="B1259">
        <v>1973</v>
      </c>
      <c r="C1259" t="s">
        <v>1293</v>
      </c>
      <c r="D1259">
        <v>49</v>
      </c>
      <c r="E1259" s="13">
        <v>72.430000000000007</v>
      </c>
      <c r="F1259" s="14">
        <v>1.44</v>
      </c>
      <c r="G1259" s="12">
        <v>70.989999999999995</v>
      </c>
      <c r="H1259" s="12">
        <v>70.989999999999995</v>
      </c>
      <c r="I1259">
        <v>1</v>
      </c>
      <c r="J1259">
        <v>1.9881264669335909E-2</v>
      </c>
      <c r="K1259">
        <v>50.298611111111114</v>
      </c>
      <c r="L1259">
        <v>1</v>
      </c>
      <c r="M1259">
        <v>0.98011873533066396</v>
      </c>
      <c r="N1259" s="17" t="s">
        <v>1335</v>
      </c>
    </row>
    <row r="1260" spans="1:14" x14ac:dyDescent="0.3">
      <c r="A1260">
        <v>5601</v>
      </c>
      <c r="B1260">
        <v>1972</v>
      </c>
      <c r="C1260" t="s">
        <v>1293</v>
      </c>
      <c r="D1260">
        <v>49</v>
      </c>
      <c r="E1260" s="13">
        <v>69.55</v>
      </c>
      <c r="F1260" s="14">
        <v>1.38</v>
      </c>
      <c r="G1260" s="12">
        <v>68.17</v>
      </c>
      <c r="H1260" s="12">
        <v>68.17</v>
      </c>
      <c r="I1260">
        <v>1</v>
      </c>
      <c r="J1260">
        <v>1.9841840402588067E-2</v>
      </c>
      <c r="K1260">
        <v>50.39855072463768</v>
      </c>
      <c r="L1260">
        <v>1</v>
      </c>
      <c r="M1260">
        <v>0.98015815959741204</v>
      </c>
      <c r="N1260" s="17" t="s">
        <v>1335</v>
      </c>
    </row>
    <row r="1261" spans="1:14" x14ac:dyDescent="0.3">
      <c r="A1261">
        <v>6901</v>
      </c>
      <c r="B1261">
        <v>1974</v>
      </c>
      <c r="C1261" t="s">
        <v>1293</v>
      </c>
      <c r="D1261">
        <v>49</v>
      </c>
      <c r="E1261" s="13">
        <v>79.91</v>
      </c>
      <c r="F1261" s="14">
        <v>1.55</v>
      </c>
      <c r="G1261" s="12">
        <v>78.36</v>
      </c>
      <c r="H1261" s="12">
        <v>78.36</v>
      </c>
      <c r="I1261">
        <v>1</v>
      </c>
      <c r="J1261">
        <v>1.9396821424102116E-2</v>
      </c>
      <c r="K1261">
        <v>51.554838709677419</v>
      </c>
      <c r="L1261">
        <v>1</v>
      </c>
      <c r="M1261">
        <v>0.98060317857589796</v>
      </c>
      <c r="N1261" s="17" t="s">
        <v>1335</v>
      </c>
    </row>
    <row r="1262" spans="1:14" x14ac:dyDescent="0.3">
      <c r="A1262">
        <v>7551</v>
      </c>
      <c r="B1262">
        <v>1975</v>
      </c>
      <c r="C1262" t="s">
        <v>1293</v>
      </c>
      <c r="D1262">
        <v>49</v>
      </c>
      <c r="E1262" s="13">
        <v>80.389999999999901</v>
      </c>
      <c r="F1262" s="14">
        <v>1.55</v>
      </c>
      <c r="G1262" s="12">
        <v>78.839999999999904</v>
      </c>
      <c r="H1262" s="12">
        <v>78.839999999999904</v>
      </c>
      <c r="I1262">
        <v>1</v>
      </c>
      <c r="J1262">
        <v>1.9281005100136858E-2</v>
      </c>
      <c r="K1262">
        <v>51.864516129032189</v>
      </c>
      <c r="L1262">
        <v>1</v>
      </c>
      <c r="M1262">
        <v>0.98071899489986314</v>
      </c>
      <c r="N1262" s="17" t="s">
        <v>1335</v>
      </c>
    </row>
    <row r="1263" spans="1:14" x14ac:dyDescent="0.3">
      <c r="A1263">
        <v>8201</v>
      </c>
      <c r="B1263">
        <v>1976</v>
      </c>
      <c r="C1263" t="s">
        <v>1293</v>
      </c>
      <c r="D1263">
        <v>49</v>
      </c>
      <c r="E1263" s="13">
        <v>82.39</v>
      </c>
      <c r="F1263" s="14">
        <v>1.58</v>
      </c>
      <c r="G1263" s="12">
        <v>80.81</v>
      </c>
      <c r="H1263" s="12">
        <v>80.81</v>
      </c>
      <c r="I1263">
        <v>1</v>
      </c>
      <c r="J1263">
        <v>1.9177084597645347E-2</v>
      </c>
      <c r="K1263">
        <v>52.145569620253163</v>
      </c>
      <c r="L1263">
        <v>1</v>
      </c>
      <c r="M1263">
        <v>0.98082291540235467</v>
      </c>
      <c r="N1263" s="17" t="s">
        <v>1335</v>
      </c>
    </row>
    <row r="1264" spans="1:14" x14ac:dyDescent="0.3">
      <c r="A1264">
        <v>8851</v>
      </c>
      <c r="B1264">
        <v>1977</v>
      </c>
      <c r="C1264" t="s">
        <v>1293</v>
      </c>
      <c r="D1264">
        <v>49</v>
      </c>
      <c r="E1264" s="13">
        <v>85.9</v>
      </c>
      <c r="F1264" s="14">
        <v>1.63</v>
      </c>
      <c r="G1264" s="12">
        <v>84.27</v>
      </c>
      <c r="H1264" s="12">
        <v>84.27</v>
      </c>
      <c r="I1264">
        <v>1</v>
      </c>
      <c r="J1264">
        <v>1.89755529685681E-2</v>
      </c>
      <c r="K1264">
        <v>52.699386503067494</v>
      </c>
      <c r="L1264">
        <v>1</v>
      </c>
      <c r="M1264">
        <v>0.98102444703143177</v>
      </c>
      <c r="N1264" s="17" t="s">
        <v>1335</v>
      </c>
    </row>
    <row r="1265" spans="1:14" x14ac:dyDescent="0.3">
      <c r="A1265">
        <v>9501</v>
      </c>
      <c r="B1265">
        <v>1978</v>
      </c>
      <c r="C1265" t="s">
        <v>1293</v>
      </c>
      <c r="D1265">
        <v>49</v>
      </c>
      <c r="E1265" s="13">
        <v>90.51</v>
      </c>
      <c r="F1265" s="14">
        <v>1.66</v>
      </c>
      <c r="G1265" s="12">
        <v>88.85</v>
      </c>
      <c r="H1265" s="12">
        <v>88.85</v>
      </c>
      <c r="I1265">
        <v>1</v>
      </c>
      <c r="J1265">
        <v>1.8340514860236436E-2</v>
      </c>
      <c r="K1265">
        <v>54.524096385542173</v>
      </c>
      <c r="L1265">
        <v>1</v>
      </c>
      <c r="M1265">
        <v>0.98165948513976342</v>
      </c>
      <c r="N1265" s="17" t="s">
        <v>1335</v>
      </c>
    </row>
    <row r="1266" spans="1:14" x14ac:dyDescent="0.3">
      <c r="A1266">
        <v>16046</v>
      </c>
      <c r="B1266">
        <v>1988</v>
      </c>
      <c r="C1266" t="s">
        <v>1293</v>
      </c>
      <c r="D1266">
        <v>49</v>
      </c>
      <c r="E1266" s="13">
        <v>114.02</v>
      </c>
      <c r="F1266" s="14">
        <v>2.09</v>
      </c>
      <c r="G1266" s="12">
        <v>111.929999999999</v>
      </c>
      <c r="H1266" s="12">
        <v>111.929999999999</v>
      </c>
      <c r="I1266">
        <v>1</v>
      </c>
      <c r="J1266">
        <v>1.8330117523241537E-2</v>
      </c>
      <c r="K1266">
        <v>54.555023923444978</v>
      </c>
      <c r="L1266">
        <v>1</v>
      </c>
      <c r="M1266">
        <v>0.98166988247674969</v>
      </c>
      <c r="N1266" s="17" t="s">
        <v>1335</v>
      </c>
    </row>
    <row r="1267" spans="1:14" x14ac:dyDescent="0.3">
      <c r="A1267">
        <v>15391</v>
      </c>
      <c r="B1267">
        <v>1987</v>
      </c>
      <c r="C1267" t="s">
        <v>1293</v>
      </c>
      <c r="D1267">
        <v>49</v>
      </c>
      <c r="E1267" s="13">
        <v>113.4</v>
      </c>
      <c r="F1267" s="14">
        <v>2.0699999999999998</v>
      </c>
      <c r="G1267" s="12">
        <v>111.33</v>
      </c>
      <c r="H1267" s="12">
        <v>111.33</v>
      </c>
      <c r="I1267">
        <v>1</v>
      </c>
      <c r="J1267">
        <v>1.8253968253968252E-2</v>
      </c>
      <c r="K1267">
        <v>54.782608695652179</v>
      </c>
      <c r="L1267">
        <v>1</v>
      </c>
      <c r="M1267">
        <v>0.9817460317460317</v>
      </c>
      <c r="N1267" s="17" t="s">
        <v>1335</v>
      </c>
    </row>
    <row r="1268" spans="1:14" x14ac:dyDescent="0.3">
      <c r="A1268">
        <v>10151</v>
      </c>
      <c r="B1268">
        <v>1979</v>
      </c>
      <c r="C1268" t="s">
        <v>1293</v>
      </c>
      <c r="D1268">
        <v>49</v>
      </c>
      <c r="E1268" s="13">
        <v>106.24</v>
      </c>
      <c r="F1268" s="14">
        <v>1.93</v>
      </c>
      <c r="G1268" s="12">
        <v>104.30999999999899</v>
      </c>
      <c r="H1268" s="12">
        <v>104.30999999999899</v>
      </c>
      <c r="I1268">
        <v>1</v>
      </c>
      <c r="J1268">
        <v>1.8166415662650603E-2</v>
      </c>
      <c r="K1268">
        <v>55.046632124352328</v>
      </c>
      <c r="L1268">
        <v>1</v>
      </c>
      <c r="M1268">
        <v>0.98183358433733992</v>
      </c>
      <c r="N1268" s="17" t="s">
        <v>1335</v>
      </c>
    </row>
    <row r="1269" spans="1:14" x14ac:dyDescent="0.3">
      <c r="A1269">
        <v>14736</v>
      </c>
      <c r="B1269">
        <v>1986</v>
      </c>
      <c r="C1269" t="s">
        <v>1293</v>
      </c>
      <c r="D1269">
        <v>49</v>
      </c>
      <c r="E1269" s="13">
        <v>118.02</v>
      </c>
      <c r="F1269" s="14">
        <v>2.12</v>
      </c>
      <c r="G1269" s="12">
        <v>115.899999999999</v>
      </c>
      <c r="H1269" s="12">
        <v>115.899999999999</v>
      </c>
      <c r="I1269">
        <v>1</v>
      </c>
      <c r="J1269">
        <v>1.7963057108964585E-2</v>
      </c>
      <c r="K1269">
        <v>55.669811320754711</v>
      </c>
      <c r="L1269">
        <v>1</v>
      </c>
      <c r="M1269">
        <v>0.98203694289102694</v>
      </c>
      <c r="N1269" s="17" t="s">
        <v>1335</v>
      </c>
    </row>
    <row r="1270" spans="1:14" x14ac:dyDescent="0.3">
      <c r="A1270">
        <v>10806</v>
      </c>
      <c r="B1270">
        <v>1980</v>
      </c>
      <c r="C1270" t="s">
        <v>1293</v>
      </c>
      <c r="D1270">
        <v>49</v>
      </c>
      <c r="E1270" s="13">
        <v>126.52</v>
      </c>
      <c r="F1270" s="14">
        <v>2.2599999999999998</v>
      </c>
      <c r="G1270" s="12">
        <v>124.259999999999</v>
      </c>
      <c r="H1270" s="12">
        <v>124.259999999999</v>
      </c>
      <c r="I1270">
        <v>1</v>
      </c>
      <c r="J1270">
        <v>1.7862788491938033E-2</v>
      </c>
      <c r="K1270">
        <v>55.982300884955755</v>
      </c>
      <c r="L1270">
        <v>1</v>
      </c>
      <c r="M1270">
        <v>0.98213721150805411</v>
      </c>
      <c r="N1270" s="17" t="s">
        <v>1335</v>
      </c>
    </row>
    <row r="1271" spans="1:14" x14ac:dyDescent="0.3">
      <c r="A1271">
        <v>14081</v>
      </c>
      <c r="B1271">
        <v>1985</v>
      </c>
      <c r="C1271" t="s">
        <v>1293</v>
      </c>
      <c r="D1271">
        <v>49</v>
      </c>
      <c r="E1271" s="13">
        <v>138.43</v>
      </c>
      <c r="F1271" s="14">
        <v>2.4700000000000002</v>
      </c>
      <c r="G1271" s="12">
        <v>135.96</v>
      </c>
      <c r="H1271" s="12">
        <v>135.96</v>
      </c>
      <c r="I1271">
        <v>1</v>
      </c>
      <c r="J1271">
        <v>1.7842953117098895E-2</v>
      </c>
      <c r="K1271">
        <v>56.044534412955464</v>
      </c>
      <c r="L1271">
        <v>1</v>
      </c>
      <c r="M1271">
        <v>0.98215704688290106</v>
      </c>
      <c r="N1271" s="17" t="s">
        <v>1335</v>
      </c>
    </row>
    <row r="1272" spans="1:14" x14ac:dyDescent="0.3">
      <c r="A1272">
        <v>13426</v>
      </c>
      <c r="B1272">
        <v>1984</v>
      </c>
      <c r="C1272" t="s">
        <v>1293</v>
      </c>
      <c r="D1272">
        <v>49</v>
      </c>
      <c r="E1272" s="13">
        <v>142.32999999999899</v>
      </c>
      <c r="F1272" s="14">
        <v>2.5299999999999998</v>
      </c>
      <c r="G1272" s="12">
        <v>139.79999999999899</v>
      </c>
      <c r="H1272" s="12">
        <v>139.79999999999899</v>
      </c>
      <c r="I1272">
        <v>1</v>
      </c>
      <c r="J1272">
        <v>1.7775591934237462E-2</v>
      </c>
      <c r="K1272">
        <v>56.256916996047039</v>
      </c>
      <c r="L1272">
        <v>1</v>
      </c>
      <c r="M1272">
        <v>0.9822244080657625</v>
      </c>
      <c r="N1272" s="17" t="s">
        <v>1335</v>
      </c>
    </row>
    <row r="1273" spans="1:14" x14ac:dyDescent="0.3">
      <c r="A1273">
        <v>12116</v>
      </c>
      <c r="B1273">
        <v>1982</v>
      </c>
      <c r="C1273" t="s">
        <v>1293</v>
      </c>
      <c r="D1273">
        <v>49</v>
      </c>
      <c r="E1273" s="13">
        <v>146.29</v>
      </c>
      <c r="F1273" s="14">
        <v>2.6</v>
      </c>
      <c r="G1273" s="12">
        <v>143.69</v>
      </c>
      <c r="H1273" s="12">
        <v>143.69</v>
      </c>
      <c r="I1273">
        <v>1</v>
      </c>
      <c r="J1273">
        <v>1.777291680907786E-2</v>
      </c>
      <c r="K1273">
        <v>56.265384615384612</v>
      </c>
      <c r="L1273">
        <v>1</v>
      </c>
      <c r="M1273">
        <v>0.98222708319092222</v>
      </c>
      <c r="N1273" s="17" t="s">
        <v>1335</v>
      </c>
    </row>
    <row r="1274" spans="1:14" x14ac:dyDescent="0.3">
      <c r="A1274">
        <v>12771</v>
      </c>
      <c r="B1274">
        <v>1983</v>
      </c>
      <c r="C1274" t="s">
        <v>1293</v>
      </c>
      <c r="D1274">
        <v>49</v>
      </c>
      <c r="E1274" s="13">
        <v>138.58000000000001</v>
      </c>
      <c r="F1274" s="14">
        <v>2.44</v>
      </c>
      <c r="G1274" s="12">
        <v>136.13999999999999</v>
      </c>
      <c r="H1274" s="12">
        <v>136.13999999999999</v>
      </c>
      <c r="I1274">
        <v>1</v>
      </c>
      <c r="J1274">
        <v>1.760715832010391E-2</v>
      </c>
      <c r="K1274">
        <v>56.795081967213122</v>
      </c>
      <c r="L1274">
        <v>1</v>
      </c>
      <c r="M1274">
        <v>0.98239284167989593</v>
      </c>
      <c r="N1274" s="17" t="s">
        <v>1335</v>
      </c>
    </row>
    <row r="1275" spans="1:14" x14ac:dyDescent="0.3">
      <c r="A1275">
        <v>11461</v>
      </c>
      <c r="B1275">
        <v>1981</v>
      </c>
      <c r="C1275" t="s">
        <v>1293</v>
      </c>
      <c r="D1275">
        <v>49</v>
      </c>
      <c r="E1275" s="13">
        <v>144.52999999999901</v>
      </c>
      <c r="F1275" s="14">
        <v>2.52</v>
      </c>
      <c r="G1275" s="12">
        <v>142.009999999999</v>
      </c>
      <c r="H1275" s="12">
        <v>142.009999999999</v>
      </c>
      <c r="I1275">
        <v>1</v>
      </c>
      <c r="J1275">
        <v>1.743582647201285E-2</v>
      </c>
      <c r="K1275">
        <v>57.35317460317421</v>
      </c>
      <c r="L1275">
        <v>1</v>
      </c>
      <c r="M1275">
        <v>0.98256417352798708</v>
      </c>
      <c r="N1275" s="17" t="s">
        <v>1335</v>
      </c>
    </row>
    <row r="1276" spans="1:14" x14ac:dyDescent="0.3">
      <c r="A1276">
        <v>25227</v>
      </c>
      <c r="B1276">
        <v>2002</v>
      </c>
      <c r="C1276" t="s">
        <v>1293</v>
      </c>
      <c r="D1276">
        <v>49</v>
      </c>
      <c r="E1276" s="13">
        <v>134.87</v>
      </c>
      <c r="F1276" s="14">
        <v>2.19</v>
      </c>
      <c r="G1276" s="12">
        <v>132.68</v>
      </c>
      <c r="H1276" s="12">
        <v>132.68</v>
      </c>
      <c r="I1276">
        <v>1</v>
      </c>
      <c r="J1276">
        <v>1.6237858678727662E-2</v>
      </c>
      <c r="K1276">
        <v>61.584474885844756</v>
      </c>
      <c r="L1276">
        <v>1</v>
      </c>
      <c r="M1276">
        <v>0.98376214132127238</v>
      </c>
      <c r="N1276" s="17" t="s">
        <v>1335</v>
      </c>
    </row>
    <row r="1277" spans="1:14" x14ac:dyDescent="0.3">
      <c r="A1277">
        <v>34831</v>
      </c>
      <c r="B1277">
        <v>2016</v>
      </c>
      <c r="C1277" t="s">
        <v>1293</v>
      </c>
      <c r="D1277">
        <v>49</v>
      </c>
      <c r="E1277" s="13">
        <v>206.1</v>
      </c>
      <c r="F1277" s="14">
        <v>3.27</v>
      </c>
      <c r="G1277" s="12">
        <v>202.82999999999899</v>
      </c>
      <c r="H1277" s="12">
        <v>202.82999999999899</v>
      </c>
      <c r="I1277">
        <v>1</v>
      </c>
      <c r="J1277">
        <v>1.5866084425036391E-2</v>
      </c>
      <c r="K1277">
        <v>63.027522935779814</v>
      </c>
      <c r="L1277">
        <v>1</v>
      </c>
      <c r="M1277">
        <v>0.98413391557495877</v>
      </c>
      <c r="N1277" s="17" t="s">
        <v>1335</v>
      </c>
    </row>
    <row r="1278" spans="1:14" x14ac:dyDescent="0.3">
      <c r="A1278">
        <v>35546</v>
      </c>
      <c r="B1278">
        <v>2017</v>
      </c>
      <c r="C1278" t="s">
        <v>1293</v>
      </c>
      <c r="D1278">
        <v>49</v>
      </c>
      <c r="E1278" s="13">
        <v>213.07</v>
      </c>
      <c r="F1278" s="14">
        <v>3.28</v>
      </c>
      <c r="G1278" s="12">
        <v>209.79</v>
      </c>
      <c r="H1278" s="12">
        <v>209.79</v>
      </c>
      <c r="I1278">
        <v>1</v>
      </c>
      <c r="J1278">
        <v>1.5394001971183178E-2</v>
      </c>
      <c r="K1278">
        <v>64.960365853658544</v>
      </c>
      <c r="L1278">
        <v>1</v>
      </c>
      <c r="M1278">
        <v>0.98460599802881676</v>
      </c>
      <c r="N1278" s="17" t="s">
        <v>1335</v>
      </c>
    </row>
    <row r="1279" spans="1:14" x14ac:dyDescent="0.3">
      <c r="A1279">
        <v>24570</v>
      </c>
      <c r="B1279">
        <v>2001</v>
      </c>
      <c r="C1279" t="s">
        <v>1293</v>
      </c>
      <c r="D1279">
        <v>49</v>
      </c>
      <c r="E1279" s="13">
        <v>136.21</v>
      </c>
      <c r="F1279" s="14">
        <v>2.08</v>
      </c>
      <c r="G1279" s="12">
        <v>134.13</v>
      </c>
      <c r="H1279" s="12">
        <v>134.13</v>
      </c>
      <c r="I1279">
        <v>1</v>
      </c>
      <c r="J1279">
        <v>1.5270538139637324E-2</v>
      </c>
      <c r="K1279">
        <v>65.48557692307692</v>
      </c>
      <c r="L1279">
        <v>1</v>
      </c>
      <c r="M1279">
        <v>0.98472946186036259</v>
      </c>
      <c r="N1279" s="17" t="s">
        <v>1335</v>
      </c>
    </row>
    <row r="1280" spans="1:14" x14ac:dyDescent="0.3">
      <c r="A1280">
        <v>34116</v>
      </c>
      <c r="B1280">
        <v>2015</v>
      </c>
      <c r="C1280" t="s">
        <v>1293</v>
      </c>
      <c r="D1280">
        <v>49</v>
      </c>
      <c r="E1280" s="13">
        <v>236.67</v>
      </c>
      <c r="F1280" s="14">
        <v>3.55</v>
      </c>
      <c r="G1280" s="12">
        <v>233.11999999999901</v>
      </c>
      <c r="H1280" s="12">
        <v>233.11999999999901</v>
      </c>
      <c r="I1280">
        <v>1</v>
      </c>
      <c r="J1280">
        <v>1.4999788735369925E-2</v>
      </c>
      <c r="K1280">
        <v>66.667605633802822</v>
      </c>
      <c r="L1280">
        <v>1</v>
      </c>
      <c r="M1280">
        <v>0.98500021126462589</v>
      </c>
      <c r="N1280" s="17" t="s">
        <v>1335</v>
      </c>
    </row>
    <row r="1281" spans="1:14" x14ac:dyDescent="0.3">
      <c r="A1281">
        <v>29826</v>
      </c>
      <c r="B1281">
        <v>2009</v>
      </c>
      <c r="C1281" t="s">
        <v>1293</v>
      </c>
      <c r="D1281">
        <v>49</v>
      </c>
      <c r="E1281" s="13">
        <v>227.28</v>
      </c>
      <c r="F1281" s="14">
        <v>3.38</v>
      </c>
      <c r="G1281" s="12">
        <v>223.9</v>
      </c>
      <c r="H1281" s="12">
        <v>223.9</v>
      </c>
      <c r="I1281">
        <v>1</v>
      </c>
      <c r="J1281">
        <v>1.487152411122844E-2</v>
      </c>
      <c r="K1281">
        <v>67.242603550295854</v>
      </c>
      <c r="L1281">
        <v>1</v>
      </c>
      <c r="M1281">
        <v>0.98512847588877162</v>
      </c>
      <c r="N1281" s="17" t="s">
        <v>1335</v>
      </c>
    </row>
    <row r="1282" spans="1:14" x14ac:dyDescent="0.3">
      <c r="A1282">
        <v>27198</v>
      </c>
      <c r="B1282">
        <v>2005</v>
      </c>
      <c r="C1282" t="s">
        <v>1293</v>
      </c>
      <c r="D1282">
        <v>49</v>
      </c>
      <c r="E1282" s="13">
        <v>212.09</v>
      </c>
      <c r="F1282" s="14">
        <v>3.1</v>
      </c>
      <c r="G1282" s="12">
        <v>208.99</v>
      </c>
      <c r="H1282" s="12">
        <v>208.99</v>
      </c>
      <c r="I1282">
        <v>1</v>
      </c>
      <c r="J1282">
        <v>1.4616436418501579E-2</v>
      </c>
      <c r="K1282">
        <v>68.41612903225807</v>
      </c>
      <c r="L1282">
        <v>1</v>
      </c>
      <c r="M1282">
        <v>0.98538356358149848</v>
      </c>
      <c r="N1282" s="17" t="s">
        <v>1335</v>
      </c>
    </row>
    <row r="1283" spans="1:14" x14ac:dyDescent="0.3">
      <c r="A1283">
        <v>20632</v>
      </c>
      <c r="B1283">
        <v>1995</v>
      </c>
      <c r="C1283" t="s">
        <v>1293</v>
      </c>
      <c r="D1283">
        <v>49</v>
      </c>
      <c r="E1283" s="13">
        <v>96.12</v>
      </c>
      <c r="F1283" s="14">
        <v>1.4</v>
      </c>
      <c r="G1283" s="12">
        <v>94.72</v>
      </c>
      <c r="H1283" s="12">
        <v>94.72</v>
      </c>
      <c r="I1283">
        <v>1</v>
      </c>
      <c r="J1283">
        <v>1.4565126924677485E-2</v>
      </c>
      <c r="K1283">
        <v>68.657142857142858</v>
      </c>
      <c r="L1283">
        <v>1</v>
      </c>
      <c r="M1283">
        <v>0.9854348730753224</v>
      </c>
      <c r="N1283" s="17" t="s">
        <v>1335</v>
      </c>
    </row>
    <row r="1284" spans="1:14" x14ac:dyDescent="0.3">
      <c r="A1284">
        <v>36976</v>
      </c>
      <c r="B1284">
        <v>2019</v>
      </c>
      <c r="C1284" t="s">
        <v>1293</v>
      </c>
      <c r="D1284">
        <v>49</v>
      </c>
      <c r="E1284" s="13">
        <v>232.04999999999899</v>
      </c>
      <c r="F1284" s="14">
        <v>3.36</v>
      </c>
      <c r="G1284" s="12">
        <v>228.689999999999</v>
      </c>
      <c r="H1284" s="12">
        <v>228.689999999999</v>
      </c>
      <c r="I1284">
        <v>1</v>
      </c>
      <c r="J1284">
        <v>1.4479638009049837E-2</v>
      </c>
      <c r="K1284">
        <v>69.062499999999702</v>
      </c>
      <c r="L1284">
        <v>1</v>
      </c>
      <c r="M1284">
        <v>0.98552036199095028</v>
      </c>
      <c r="N1284" s="17" t="s">
        <v>1335</v>
      </c>
    </row>
    <row r="1285" spans="1:14" x14ac:dyDescent="0.3">
      <c r="A1285">
        <v>19979</v>
      </c>
      <c r="B1285">
        <v>1994</v>
      </c>
      <c r="C1285" t="s">
        <v>1293</v>
      </c>
      <c r="D1285">
        <v>49</v>
      </c>
      <c r="E1285" s="13">
        <v>96.369999999999905</v>
      </c>
      <c r="F1285" s="14">
        <v>1.39</v>
      </c>
      <c r="G1285" s="12">
        <v>94.979999999999905</v>
      </c>
      <c r="H1285" s="12">
        <v>94.979999999999905</v>
      </c>
      <c r="I1285">
        <v>1</v>
      </c>
      <c r="J1285">
        <v>1.4423575801598022E-2</v>
      </c>
      <c r="K1285">
        <v>69.330935251798493</v>
      </c>
      <c r="L1285">
        <v>1</v>
      </c>
      <c r="M1285">
        <v>0.98557642419840197</v>
      </c>
      <c r="N1285" s="17" t="s">
        <v>1335</v>
      </c>
    </row>
    <row r="1286" spans="1:14" x14ac:dyDescent="0.3">
      <c r="A1286">
        <v>16702</v>
      </c>
      <c r="B1286">
        <v>1989</v>
      </c>
      <c r="C1286" t="s">
        <v>1293</v>
      </c>
      <c r="D1286">
        <v>49</v>
      </c>
      <c r="E1286" s="13">
        <v>98.789999999999907</v>
      </c>
      <c r="F1286" s="14">
        <v>1.42</v>
      </c>
      <c r="G1286" s="12">
        <v>97.369999999999905</v>
      </c>
      <c r="H1286" s="12">
        <v>97.369999999999905</v>
      </c>
      <c r="I1286">
        <v>1</v>
      </c>
      <c r="J1286">
        <v>1.4373924486284049E-2</v>
      </c>
      <c r="K1286">
        <v>69.570422535211208</v>
      </c>
      <c r="L1286">
        <v>1</v>
      </c>
      <c r="M1286">
        <v>0.98562607551371595</v>
      </c>
      <c r="N1286" s="17" t="s">
        <v>1335</v>
      </c>
    </row>
    <row r="1287" spans="1:14" x14ac:dyDescent="0.3">
      <c r="A1287">
        <v>36261</v>
      </c>
      <c r="B1287">
        <v>2018</v>
      </c>
      <c r="C1287" t="s">
        <v>1293</v>
      </c>
      <c r="D1287">
        <v>49</v>
      </c>
      <c r="E1287" s="13">
        <v>229.7</v>
      </c>
      <c r="F1287" s="14">
        <v>3.28</v>
      </c>
      <c r="G1287" s="12">
        <v>226.42</v>
      </c>
      <c r="H1287" s="12">
        <v>226.42</v>
      </c>
      <c r="I1287">
        <v>1</v>
      </c>
      <c r="J1287">
        <v>1.4279494993469742E-2</v>
      </c>
      <c r="K1287">
        <v>70.030487804878049</v>
      </c>
      <c r="L1287">
        <v>1</v>
      </c>
      <c r="M1287">
        <v>0.9857205050065303</v>
      </c>
      <c r="N1287" s="17" t="s">
        <v>1335</v>
      </c>
    </row>
    <row r="1288" spans="1:14" x14ac:dyDescent="0.3">
      <c r="A1288">
        <v>30541</v>
      </c>
      <c r="B1288">
        <v>2010</v>
      </c>
      <c r="C1288" t="s">
        <v>1293</v>
      </c>
      <c r="D1288">
        <v>49</v>
      </c>
      <c r="E1288" s="13">
        <v>251.2</v>
      </c>
      <c r="F1288" s="14">
        <v>3.56</v>
      </c>
      <c r="G1288" s="12">
        <v>247.64</v>
      </c>
      <c r="H1288" s="12">
        <v>247.64</v>
      </c>
      <c r="I1288">
        <v>1</v>
      </c>
      <c r="J1288">
        <v>1.4171974522292994E-2</v>
      </c>
      <c r="K1288">
        <v>70.561797752808985</v>
      </c>
      <c r="L1288">
        <v>1</v>
      </c>
      <c r="M1288">
        <v>0.98582802547770698</v>
      </c>
      <c r="N1288" s="17" t="s">
        <v>1335</v>
      </c>
    </row>
    <row r="1289" spans="1:14" x14ac:dyDescent="0.3">
      <c r="A1289">
        <v>26541</v>
      </c>
      <c r="B1289">
        <v>2004</v>
      </c>
      <c r="C1289" t="s">
        <v>1293</v>
      </c>
      <c r="D1289">
        <v>49</v>
      </c>
      <c r="E1289" s="13">
        <v>153.88</v>
      </c>
      <c r="F1289" s="14">
        <v>2.17</v>
      </c>
      <c r="G1289" s="12">
        <v>151.71</v>
      </c>
      <c r="H1289" s="12">
        <v>151.71</v>
      </c>
      <c r="I1289">
        <v>1</v>
      </c>
      <c r="J1289">
        <v>1.4101897582531843E-2</v>
      </c>
      <c r="K1289">
        <v>70.912442396313367</v>
      </c>
      <c r="L1289">
        <v>1</v>
      </c>
      <c r="M1289">
        <v>0.98589810241746823</v>
      </c>
      <c r="N1289" s="17" t="s">
        <v>1335</v>
      </c>
    </row>
    <row r="1290" spans="1:14" x14ac:dyDescent="0.3">
      <c r="A1290">
        <v>27855</v>
      </c>
      <c r="B1290">
        <v>2006</v>
      </c>
      <c r="C1290" t="s">
        <v>1293</v>
      </c>
      <c r="D1290">
        <v>49</v>
      </c>
      <c r="E1290" s="13">
        <v>222.15</v>
      </c>
      <c r="F1290" s="14">
        <v>3.12</v>
      </c>
      <c r="G1290" s="12">
        <v>219.03</v>
      </c>
      <c r="H1290" s="12">
        <v>219.03</v>
      </c>
      <c r="I1290">
        <v>1</v>
      </c>
      <c r="J1290">
        <v>1.4044564483457124E-2</v>
      </c>
      <c r="K1290">
        <v>71.20192307692308</v>
      </c>
      <c r="L1290">
        <v>1</v>
      </c>
      <c r="M1290">
        <v>0.98595543551654286</v>
      </c>
      <c r="N1290" s="17" t="s">
        <v>1335</v>
      </c>
    </row>
    <row r="1291" spans="1:14" x14ac:dyDescent="0.3">
      <c r="A1291">
        <v>25884</v>
      </c>
      <c r="B1291">
        <v>2003</v>
      </c>
      <c r="C1291" t="s">
        <v>1293</v>
      </c>
      <c r="D1291">
        <v>49</v>
      </c>
      <c r="E1291" s="13">
        <v>141.52000000000001</v>
      </c>
      <c r="F1291" s="14">
        <v>1.98</v>
      </c>
      <c r="G1291" s="12">
        <v>139.54</v>
      </c>
      <c r="H1291" s="12">
        <v>139.54</v>
      </c>
      <c r="I1291">
        <v>1</v>
      </c>
      <c r="J1291">
        <v>1.399095534200113E-2</v>
      </c>
      <c r="K1291">
        <v>71.474747474747474</v>
      </c>
      <c r="L1291">
        <v>1</v>
      </c>
      <c r="M1291">
        <v>0.98600904465799877</v>
      </c>
      <c r="N1291" s="17" t="s">
        <v>1335</v>
      </c>
    </row>
    <row r="1292" spans="1:14" x14ac:dyDescent="0.3">
      <c r="A1292">
        <v>28512</v>
      </c>
      <c r="B1292">
        <v>2007</v>
      </c>
      <c r="C1292" t="s">
        <v>1293</v>
      </c>
      <c r="D1292">
        <v>49</v>
      </c>
      <c r="E1292" s="13">
        <v>239.74999999999901</v>
      </c>
      <c r="F1292" s="14">
        <v>3.34</v>
      </c>
      <c r="G1292" s="12">
        <v>236.409999999999</v>
      </c>
      <c r="H1292" s="12">
        <v>236.409999999999</v>
      </c>
      <c r="I1292">
        <v>1</v>
      </c>
      <c r="J1292">
        <v>1.3931178310740411E-2</v>
      </c>
      <c r="K1292">
        <v>71.781437125748212</v>
      </c>
      <c r="L1292">
        <v>1</v>
      </c>
      <c r="M1292">
        <v>0.98606882168925958</v>
      </c>
      <c r="N1292" s="17" t="s">
        <v>1335</v>
      </c>
    </row>
    <row r="1293" spans="1:14" x14ac:dyDescent="0.3">
      <c r="A1293">
        <v>22599</v>
      </c>
      <c r="B1293">
        <v>1998</v>
      </c>
      <c r="C1293" t="s">
        <v>1293</v>
      </c>
      <c r="D1293">
        <v>49</v>
      </c>
      <c r="E1293" s="13">
        <v>91.989999999999895</v>
      </c>
      <c r="F1293" s="14">
        <v>1.27</v>
      </c>
      <c r="G1293" s="12">
        <v>90.719999999999899</v>
      </c>
      <c r="H1293" s="12">
        <v>90.719999999999899</v>
      </c>
      <c r="I1293">
        <v>1</v>
      </c>
      <c r="J1293">
        <v>1.380584846178934E-2</v>
      </c>
      <c r="K1293">
        <v>72.433070866141648</v>
      </c>
      <c r="L1293">
        <v>1</v>
      </c>
      <c r="M1293">
        <v>0.98619415153821066</v>
      </c>
      <c r="N1293" s="17" t="s">
        <v>1335</v>
      </c>
    </row>
    <row r="1294" spans="1:14" x14ac:dyDescent="0.3">
      <c r="A1294">
        <v>18016</v>
      </c>
      <c r="B1294">
        <v>1991</v>
      </c>
      <c r="C1294" t="s">
        <v>1293</v>
      </c>
      <c r="D1294">
        <v>49</v>
      </c>
      <c r="E1294" s="13">
        <v>103.49</v>
      </c>
      <c r="F1294" s="14">
        <v>1.39</v>
      </c>
      <c r="G1294" s="12">
        <v>102.1</v>
      </c>
      <c r="H1294" s="12">
        <v>102.1</v>
      </c>
      <c r="I1294">
        <v>1</v>
      </c>
      <c r="J1294">
        <v>1.3431249396076915E-2</v>
      </c>
      <c r="K1294">
        <v>74.453237410071949</v>
      </c>
      <c r="L1294">
        <v>1</v>
      </c>
      <c r="M1294">
        <v>0.98656875060392313</v>
      </c>
      <c r="N1294" s="17" t="s">
        <v>1335</v>
      </c>
    </row>
    <row r="1295" spans="1:14" x14ac:dyDescent="0.3">
      <c r="A1295">
        <v>33401</v>
      </c>
      <c r="B1295">
        <v>2014</v>
      </c>
      <c r="C1295" t="s">
        <v>1293</v>
      </c>
      <c r="D1295">
        <v>49</v>
      </c>
      <c r="E1295" s="13">
        <v>312.06</v>
      </c>
      <c r="F1295" s="14">
        <v>4.16</v>
      </c>
      <c r="G1295" s="12">
        <v>307.89999999999998</v>
      </c>
      <c r="H1295" s="12">
        <v>307.89999999999998</v>
      </c>
      <c r="I1295">
        <v>1</v>
      </c>
      <c r="J1295">
        <v>1.333076972377107E-2</v>
      </c>
      <c r="K1295">
        <v>75.01442307692308</v>
      </c>
      <c r="L1295">
        <v>1</v>
      </c>
      <c r="M1295">
        <v>0.98666923027622888</v>
      </c>
      <c r="N1295" s="17" t="s">
        <v>1335</v>
      </c>
    </row>
    <row r="1296" spans="1:14" x14ac:dyDescent="0.3">
      <c r="A1296">
        <v>18673</v>
      </c>
      <c r="B1296">
        <v>1992</v>
      </c>
      <c r="C1296" t="s">
        <v>1293</v>
      </c>
      <c r="D1296">
        <v>49</v>
      </c>
      <c r="E1296" s="13">
        <v>99.35</v>
      </c>
      <c r="F1296" s="14">
        <v>1.32</v>
      </c>
      <c r="G1296" s="12">
        <v>98.03</v>
      </c>
      <c r="H1296" s="12">
        <v>98.03</v>
      </c>
      <c r="I1296">
        <v>1</v>
      </c>
      <c r="J1296">
        <v>1.3286361348766988E-2</v>
      </c>
      <c r="K1296">
        <v>75.265151515151501</v>
      </c>
      <c r="L1296">
        <v>1</v>
      </c>
      <c r="M1296">
        <v>0.98671363865123307</v>
      </c>
      <c r="N1296" s="17" t="s">
        <v>1335</v>
      </c>
    </row>
    <row r="1297" spans="1:14" x14ac:dyDescent="0.3">
      <c r="A1297">
        <v>29169</v>
      </c>
      <c r="B1297">
        <v>2008</v>
      </c>
      <c r="C1297" t="s">
        <v>1293</v>
      </c>
      <c r="D1297">
        <v>49</v>
      </c>
      <c r="E1297" s="13">
        <v>280.14999999999998</v>
      </c>
      <c r="F1297" s="14">
        <v>3.72</v>
      </c>
      <c r="G1297" s="12">
        <v>276.42999999999898</v>
      </c>
      <c r="H1297" s="12">
        <v>276.42999999999898</v>
      </c>
      <c r="I1297">
        <v>1</v>
      </c>
      <c r="J1297">
        <v>1.3278600749598432E-2</v>
      </c>
      <c r="K1297">
        <v>75.309139784946225</v>
      </c>
      <c r="L1297">
        <v>1</v>
      </c>
      <c r="M1297">
        <v>0.98672139925039803</v>
      </c>
      <c r="N1297" s="17" t="s">
        <v>1335</v>
      </c>
    </row>
    <row r="1298" spans="1:14" x14ac:dyDescent="0.3">
      <c r="A1298">
        <v>19326</v>
      </c>
      <c r="B1298">
        <v>1993</v>
      </c>
      <c r="C1298" t="s">
        <v>1293</v>
      </c>
      <c r="D1298">
        <v>49</v>
      </c>
      <c r="E1298" s="13">
        <v>97.39</v>
      </c>
      <c r="F1298" s="14">
        <v>1.28</v>
      </c>
      <c r="G1298" s="12">
        <v>96.11</v>
      </c>
      <c r="H1298" s="12">
        <v>96.11</v>
      </c>
      <c r="I1298">
        <v>1</v>
      </c>
      <c r="J1298">
        <v>1.3143033165622754E-2</v>
      </c>
      <c r="K1298">
        <v>76.0859375</v>
      </c>
      <c r="L1298">
        <v>1</v>
      </c>
      <c r="M1298">
        <v>0.98685696683437718</v>
      </c>
      <c r="N1298" s="17" t="s">
        <v>1335</v>
      </c>
    </row>
    <row r="1299" spans="1:14" x14ac:dyDescent="0.3">
      <c r="A1299">
        <v>31256</v>
      </c>
      <c r="B1299">
        <v>2011</v>
      </c>
      <c r="C1299" t="s">
        <v>1293</v>
      </c>
      <c r="D1299">
        <v>49</v>
      </c>
      <c r="E1299" s="13">
        <v>298.27999999999997</v>
      </c>
      <c r="F1299" s="14">
        <v>3.85</v>
      </c>
      <c r="G1299" s="12">
        <v>294.43</v>
      </c>
      <c r="H1299" s="12">
        <v>294.43</v>
      </c>
      <c r="I1299">
        <v>1</v>
      </c>
      <c r="J1299">
        <v>1.2907335389566852E-2</v>
      </c>
      <c r="K1299">
        <v>77.475324675324671</v>
      </c>
      <c r="L1299">
        <v>1</v>
      </c>
      <c r="M1299">
        <v>0.98709266461043321</v>
      </c>
      <c r="N1299" s="17" t="s">
        <v>1335</v>
      </c>
    </row>
    <row r="1300" spans="1:14" x14ac:dyDescent="0.3">
      <c r="A1300">
        <v>21285</v>
      </c>
      <c r="B1300">
        <v>1996</v>
      </c>
      <c r="C1300" t="s">
        <v>1293</v>
      </c>
      <c r="D1300">
        <v>49</v>
      </c>
      <c r="E1300" s="13">
        <v>98.72</v>
      </c>
      <c r="F1300" s="14">
        <v>1.25</v>
      </c>
      <c r="G1300" s="12">
        <v>97.47</v>
      </c>
      <c r="H1300" s="12">
        <v>97.47</v>
      </c>
      <c r="I1300">
        <v>1</v>
      </c>
      <c r="J1300">
        <v>1.2662074554294975E-2</v>
      </c>
      <c r="K1300">
        <v>78.975999999999999</v>
      </c>
      <c r="L1300">
        <v>1</v>
      </c>
      <c r="M1300">
        <v>0.98733792544570498</v>
      </c>
      <c r="N1300" s="17" t="s">
        <v>1335</v>
      </c>
    </row>
    <row r="1301" spans="1:14" x14ac:dyDescent="0.3">
      <c r="A1301">
        <v>17359</v>
      </c>
      <c r="B1301">
        <v>1990</v>
      </c>
      <c r="C1301" t="s">
        <v>1293</v>
      </c>
      <c r="D1301">
        <v>49</v>
      </c>
      <c r="E1301" s="13">
        <v>104.41</v>
      </c>
      <c r="F1301" s="14">
        <v>1.32</v>
      </c>
      <c r="G1301" s="12">
        <v>103.09</v>
      </c>
      <c r="H1301" s="12">
        <v>103.09</v>
      </c>
      <c r="I1301">
        <v>1</v>
      </c>
      <c r="J1301">
        <v>1.2642467196628676E-2</v>
      </c>
      <c r="K1301">
        <v>79.098484848484844</v>
      </c>
      <c r="L1301">
        <v>1</v>
      </c>
      <c r="M1301">
        <v>0.98735753280337135</v>
      </c>
      <c r="N1301" s="17" t="s">
        <v>1335</v>
      </c>
    </row>
    <row r="1302" spans="1:14" x14ac:dyDescent="0.3">
      <c r="A1302">
        <v>23913</v>
      </c>
      <c r="B1302">
        <v>2000</v>
      </c>
      <c r="C1302" t="s">
        <v>1293</v>
      </c>
      <c r="D1302">
        <v>49</v>
      </c>
      <c r="E1302" s="13">
        <v>124.96</v>
      </c>
      <c r="F1302" s="14">
        <v>1.57</v>
      </c>
      <c r="G1302" s="12">
        <v>123.39</v>
      </c>
      <c r="H1302" s="12">
        <v>123.39</v>
      </c>
      <c r="I1302">
        <v>1</v>
      </c>
      <c r="J1302">
        <v>1.2564020486555699E-2</v>
      </c>
      <c r="K1302">
        <v>79.592356687898075</v>
      </c>
      <c r="L1302">
        <v>1</v>
      </c>
      <c r="M1302">
        <v>0.98743597951344431</v>
      </c>
      <c r="N1302" s="17" t="s">
        <v>1335</v>
      </c>
    </row>
    <row r="1303" spans="1:14" x14ac:dyDescent="0.3">
      <c r="A1303">
        <v>32686</v>
      </c>
      <c r="B1303">
        <v>2013</v>
      </c>
      <c r="C1303" t="s">
        <v>1293</v>
      </c>
      <c r="D1303">
        <v>49</v>
      </c>
      <c r="E1303" s="13">
        <v>308.08</v>
      </c>
      <c r="F1303" s="14">
        <v>3.77</v>
      </c>
      <c r="G1303" s="12">
        <v>304.31</v>
      </c>
      <c r="H1303" s="12">
        <v>304.31</v>
      </c>
      <c r="I1303">
        <v>1</v>
      </c>
      <c r="J1303">
        <v>1.2237081277590238E-2</v>
      </c>
      <c r="K1303">
        <v>81.718832891246677</v>
      </c>
      <c r="L1303">
        <v>1</v>
      </c>
      <c r="M1303">
        <v>0.98776291872240984</v>
      </c>
      <c r="N1303" s="17" t="s">
        <v>1335</v>
      </c>
    </row>
    <row r="1304" spans="1:14" x14ac:dyDescent="0.3">
      <c r="A1304">
        <v>21942</v>
      </c>
      <c r="B1304">
        <v>1997</v>
      </c>
      <c r="C1304" t="s">
        <v>1293</v>
      </c>
      <c r="D1304">
        <v>49</v>
      </c>
      <c r="E1304" s="13">
        <v>94.3</v>
      </c>
      <c r="F1304" s="14">
        <v>1.1499999999999999</v>
      </c>
      <c r="G1304" s="12">
        <v>93.149999999999906</v>
      </c>
      <c r="H1304" s="12">
        <v>93.149999999999906</v>
      </c>
      <c r="I1304">
        <v>1</v>
      </c>
      <c r="J1304">
        <v>1.2195121951219511E-2</v>
      </c>
      <c r="K1304">
        <v>82</v>
      </c>
      <c r="L1304">
        <v>1</v>
      </c>
      <c r="M1304">
        <v>0.98780487804877948</v>
      </c>
      <c r="N1304" s="17" t="s">
        <v>1335</v>
      </c>
    </row>
    <row r="1305" spans="1:14" x14ac:dyDescent="0.3">
      <c r="A1305">
        <v>31971</v>
      </c>
      <c r="B1305">
        <v>2012</v>
      </c>
      <c r="C1305" t="s">
        <v>1293</v>
      </c>
      <c r="D1305">
        <v>49</v>
      </c>
      <c r="E1305" s="13">
        <v>300.099999999999</v>
      </c>
      <c r="F1305" s="14">
        <v>3.62</v>
      </c>
      <c r="G1305" s="12">
        <v>296.479999999999</v>
      </c>
      <c r="H1305" s="12">
        <v>296.479999999999</v>
      </c>
      <c r="I1305">
        <v>1</v>
      </c>
      <c r="J1305">
        <v>1.206264578473846E-2</v>
      </c>
      <c r="K1305">
        <v>82.900552486187564</v>
      </c>
      <c r="L1305">
        <v>1</v>
      </c>
      <c r="M1305">
        <v>0.98793735421526152</v>
      </c>
      <c r="N1305" s="17" t="s">
        <v>1335</v>
      </c>
    </row>
    <row r="1306" spans="1:14" x14ac:dyDescent="0.3">
      <c r="A1306">
        <v>14758</v>
      </c>
      <c r="B1306">
        <v>1987</v>
      </c>
      <c r="C1306" t="s">
        <v>14</v>
      </c>
      <c r="D1306">
        <v>50</v>
      </c>
      <c r="E1306" s="13">
        <v>176.42</v>
      </c>
      <c r="F1306" s="14">
        <v>3.56</v>
      </c>
      <c r="G1306" s="12">
        <v>172.86</v>
      </c>
      <c r="H1306" s="12">
        <v>172.86</v>
      </c>
      <c r="I1306">
        <v>1</v>
      </c>
      <c r="J1306">
        <v>2.0179118013830634E-2</v>
      </c>
      <c r="K1306">
        <v>49.556179775280896</v>
      </c>
      <c r="L1306">
        <v>1</v>
      </c>
      <c r="M1306">
        <v>0.97982088198616957</v>
      </c>
      <c r="N1306" s="17" t="s">
        <v>1335</v>
      </c>
    </row>
    <row r="1307" spans="1:14" x14ac:dyDescent="0.3">
      <c r="A1307">
        <v>3673</v>
      </c>
      <c r="B1307">
        <v>1970</v>
      </c>
      <c r="C1307" t="s">
        <v>14</v>
      </c>
      <c r="D1307">
        <v>50</v>
      </c>
      <c r="E1307" s="13">
        <v>34.11</v>
      </c>
      <c r="F1307" s="14">
        <v>0.68</v>
      </c>
      <c r="G1307" s="12">
        <v>33.43</v>
      </c>
      <c r="H1307" s="12">
        <v>33.43</v>
      </c>
      <c r="I1307">
        <v>1</v>
      </c>
      <c r="J1307">
        <v>1.9935502785107008E-2</v>
      </c>
      <c r="K1307">
        <v>50.161764705882348</v>
      </c>
      <c r="L1307">
        <v>1</v>
      </c>
      <c r="M1307">
        <v>0.98006449721489297</v>
      </c>
      <c r="N1307" s="17" t="s">
        <v>1335</v>
      </c>
    </row>
    <row r="1308" spans="1:14" x14ac:dyDescent="0.3">
      <c r="A1308">
        <v>15413</v>
      </c>
      <c r="B1308">
        <v>1988</v>
      </c>
      <c r="C1308" t="s">
        <v>14</v>
      </c>
      <c r="D1308">
        <v>50</v>
      </c>
      <c r="E1308" s="13">
        <v>170.88</v>
      </c>
      <c r="F1308" s="14">
        <v>3.39</v>
      </c>
      <c r="G1308" s="12">
        <v>167.49</v>
      </c>
      <c r="H1308" s="12">
        <v>167.49</v>
      </c>
      <c r="I1308">
        <v>1</v>
      </c>
      <c r="J1308">
        <v>1.9838483146067416E-2</v>
      </c>
      <c r="K1308">
        <v>50.407079646017699</v>
      </c>
      <c r="L1308">
        <v>1</v>
      </c>
      <c r="M1308">
        <v>0.98016151685393271</v>
      </c>
      <c r="N1308" s="17" t="s">
        <v>1335</v>
      </c>
    </row>
    <row r="1309" spans="1:14" x14ac:dyDescent="0.3">
      <c r="A1309">
        <v>10828</v>
      </c>
      <c r="B1309">
        <v>1981</v>
      </c>
      <c r="C1309" t="s">
        <v>14</v>
      </c>
      <c r="D1309">
        <v>50</v>
      </c>
      <c r="E1309" s="13">
        <v>253.37</v>
      </c>
      <c r="F1309" s="14">
        <v>5.0199999999999996</v>
      </c>
      <c r="G1309" s="12">
        <v>248.35</v>
      </c>
      <c r="H1309" s="12">
        <v>248.35</v>
      </c>
      <c r="I1309">
        <v>1</v>
      </c>
      <c r="J1309">
        <v>1.9812921813947979E-2</v>
      </c>
      <c r="K1309">
        <v>50.472111553784863</v>
      </c>
      <c r="L1309">
        <v>1</v>
      </c>
      <c r="M1309">
        <v>0.980187078186052</v>
      </c>
      <c r="N1309" s="17" t="s">
        <v>1335</v>
      </c>
    </row>
    <row r="1310" spans="1:14" x14ac:dyDescent="0.3">
      <c r="A1310">
        <v>27877</v>
      </c>
      <c r="B1310">
        <v>2007</v>
      </c>
      <c r="C1310" t="s">
        <v>14</v>
      </c>
      <c r="D1310">
        <v>50</v>
      </c>
      <c r="E1310" s="13">
        <v>364.95</v>
      </c>
      <c r="F1310" s="14">
        <v>7.23</v>
      </c>
      <c r="G1310" s="12">
        <v>357.719999999999</v>
      </c>
      <c r="H1310" s="12">
        <v>357.719999999999</v>
      </c>
      <c r="I1310">
        <v>1</v>
      </c>
      <c r="J1310">
        <v>1.9810933004521167E-2</v>
      </c>
      <c r="K1310">
        <v>50.477178423236509</v>
      </c>
      <c r="L1310">
        <v>1</v>
      </c>
      <c r="M1310">
        <v>0.98018906699547614</v>
      </c>
      <c r="N1310" s="17" t="s">
        <v>1335</v>
      </c>
    </row>
    <row r="1311" spans="1:14" x14ac:dyDescent="0.3">
      <c r="A1311">
        <v>9523</v>
      </c>
      <c r="B1311">
        <v>1979</v>
      </c>
      <c r="C1311" t="s">
        <v>14</v>
      </c>
      <c r="D1311">
        <v>50</v>
      </c>
      <c r="E1311" s="13">
        <v>130.469999999999</v>
      </c>
      <c r="F1311" s="14">
        <v>2.58</v>
      </c>
      <c r="G1311" s="12">
        <v>127.88999999999901</v>
      </c>
      <c r="H1311" s="12">
        <v>127.88999999999901</v>
      </c>
      <c r="I1311">
        <v>1</v>
      </c>
      <c r="J1311">
        <v>1.9774660841572925E-2</v>
      </c>
      <c r="K1311">
        <v>50.56976744186008</v>
      </c>
      <c r="L1311">
        <v>1</v>
      </c>
      <c r="M1311">
        <v>0.98022533915842713</v>
      </c>
      <c r="N1311" s="17" t="s">
        <v>1335</v>
      </c>
    </row>
    <row r="1312" spans="1:14" x14ac:dyDescent="0.3">
      <c r="A1312">
        <v>11483</v>
      </c>
      <c r="B1312">
        <v>1982</v>
      </c>
      <c r="C1312" t="s">
        <v>14</v>
      </c>
      <c r="D1312">
        <v>50</v>
      </c>
      <c r="E1312" s="13">
        <v>214.85</v>
      </c>
      <c r="F1312" s="14">
        <v>4.24</v>
      </c>
      <c r="G1312" s="12">
        <v>210.60999999999899</v>
      </c>
      <c r="H1312" s="12">
        <v>210.60999999999899</v>
      </c>
      <c r="I1312">
        <v>1</v>
      </c>
      <c r="J1312">
        <v>1.9734698626949036E-2</v>
      </c>
      <c r="K1312">
        <v>50.672169811320749</v>
      </c>
      <c r="L1312">
        <v>1</v>
      </c>
      <c r="M1312">
        <v>0.98026530137304624</v>
      </c>
      <c r="N1312" s="17" t="s">
        <v>1335</v>
      </c>
    </row>
    <row r="1313" spans="1:14" x14ac:dyDescent="0.3">
      <c r="A1313">
        <v>7573</v>
      </c>
      <c r="B1313">
        <v>1976</v>
      </c>
      <c r="C1313" t="s">
        <v>14</v>
      </c>
      <c r="D1313">
        <v>50</v>
      </c>
      <c r="E1313" s="13">
        <v>94.33</v>
      </c>
      <c r="F1313" s="14">
        <v>1.86</v>
      </c>
      <c r="G1313" s="12">
        <v>92.47</v>
      </c>
      <c r="H1313" s="12">
        <v>92.47</v>
      </c>
      <c r="I1313">
        <v>1</v>
      </c>
      <c r="J1313">
        <v>1.9718011237146189E-2</v>
      </c>
      <c r="K1313">
        <v>50.715053763440856</v>
      </c>
      <c r="L1313">
        <v>1</v>
      </c>
      <c r="M1313">
        <v>0.98028198876285377</v>
      </c>
      <c r="N1313" s="17" t="s">
        <v>1335</v>
      </c>
    </row>
    <row r="1314" spans="1:14" x14ac:dyDescent="0.3">
      <c r="A1314">
        <v>21964</v>
      </c>
      <c r="B1314">
        <v>1998</v>
      </c>
      <c r="C1314" t="s">
        <v>14</v>
      </c>
      <c r="D1314">
        <v>50</v>
      </c>
      <c r="E1314" s="13">
        <v>174.14999999999901</v>
      </c>
      <c r="F1314" s="14">
        <v>3.43</v>
      </c>
      <c r="G1314" s="12">
        <v>170.719999999999</v>
      </c>
      <c r="H1314" s="12">
        <v>170.719999999999</v>
      </c>
      <c r="I1314">
        <v>1</v>
      </c>
      <c r="J1314">
        <v>1.9695664656905081E-2</v>
      </c>
      <c r="K1314">
        <v>50.772594752186301</v>
      </c>
      <c r="L1314">
        <v>1</v>
      </c>
      <c r="M1314">
        <v>0.98030433534309491</v>
      </c>
      <c r="N1314" s="17" t="s">
        <v>1335</v>
      </c>
    </row>
    <row r="1315" spans="1:14" x14ac:dyDescent="0.3">
      <c r="A1315">
        <v>10173</v>
      </c>
      <c r="B1315">
        <v>1980</v>
      </c>
      <c r="C1315" t="s">
        <v>14</v>
      </c>
      <c r="D1315">
        <v>50</v>
      </c>
      <c r="E1315" s="13">
        <v>186.88</v>
      </c>
      <c r="F1315" s="14">
        <v>3.68</v>
      </c>
      <c r="G1315" s="12">
        <v>183.2</v>
      </c>
      <c r="H1315" s="12">
        <v>183.2</v>
      </c>
      <c r="I1315">
        <v>1</v>
      </c>
      <c r="J1315">
        <v>1.9691780821917811E-2</v>
      </c>
      <c r="K1315">
        <v>50.782608695652172</v>
      </c>
      <c r="L1315">
        <v>1</v>
      </c>
      <c r="M1315">
        <v>0.9803082191780822</v>
      </c>
      <c r="N1315" s="17" t="s">
        <v>1335</v>
      </c>
    </row>
    <row r="1316" spans="1:14" x14ac:dyDescent="0.3">
      <c r="A1316">
        <v>22621</v>
      </c>
      <c r="B1316">
        <v>1999</v>
      </c>
      <c r="C1316" t="s">
        <v>14</v>
      </c>
      <c r="D1316">
        <v>50</v>
      </c>
      <c r="E1316" s="13">
        <v>168.4</v>
      </c>
      <c r="F1316" s="14">
        <v>3.31</v>
      </c>
      <c r="G1316" s="12">
        <v>165.09</v>
      </c>
      <c r="H1316" s="12">
        <v>165.09</v>
      </c>
      <c r="I1316">
        <v>1</v>
      </c>
      <c r="J1316">
        <v>1.9655581947743469E-2</v>
      </c>
      <c r="K1316">
        <v>50.876132930513599</v>
      </c>
      <c r="L1316">
        <v>1</v>
      </c>
      <c r="M1316">
        <v>0.98034441805225647</v>
      </c>
      <c r="N1316" s="17" t="s">
        <v>1335</v>
      </c>
    </row>
    <row r="1317" spans="1:14" x14ac:dyDescent="0.3">
      <c r="A1317">
        <v>12138</v>
      </c>
      <c r="B1317">
        <v>1983</v>
      </c>
      <c r="C1317" t="s">
        <v>14</v>
      </c>
      <c r="D1317">
        <v>50</v>
      </c>
      <c r="E1317" s="13">
        <v>220.14999999999901</v>
      </c>
      <c r="F1317" s="14">
        <v>4.32</v>
      </c>
      <c r="G1317" s="12">
        <v>215.82999999999899</v>
      </c>
      <c r="H1317" s="12">
        <v>215.82999999999899</v>
      </c>
      <c r="I1317">
        <v>1</v>
      </c>
      <c r="J1317">
        <v>1.962298432886677E-2</v>
      </c>
      <c r="K1317">
        <v>50.960648148147918</v>
      </c>
      <c r="L1317">
        <v>1</v>
      </c>
      <c r="M1317">
        <v>0.98037701567113311</v>
      </c>
      <c r="N1317" s="17" t="s">
        <v>1335</v>
      </c>
    </row>
    <row r="1318" spans="1:14" x14ac:dyDescent="0.3">
      <c r="A1318">
        <v>16724</v>
      </c>
      <c r="B1318">
        <v>1990</v>
      </c>
      <c r="C1318" t="s">
        <v>14</v>
      </c>
      <c r="D1318">
        <v>50</v>
      </c>
      <c r="E1318" s="13">
        <v>153.94</v>
      </c>
      <c r="F1318" s="14">
        <v>3.02</v>
      </c>
      <c r="G1318" s="12">
        <v>150.91999999999999</v>
      </c>
      <c r="H1318" s="12">
        <v>150.91999999999999</v>
      </c>
      <c r="I1318">
        <v>1</v>
      </c>
      <c r="J1318">
        <v>1.961803299987008E-2</v>
      </c>
      <c r="K1318">
        <v>50.973509933774835</v>
      </c>
      <c r="L1318">
        <v>1</v>
      </c>
      <c r="M1318">
        <v>0.98038196700012981</v>
      </c>
      <c r="N1318" s="17" t="s">
        <v>1335</v>
      </c>
    </row>
    <row r="1319" spans="1:14" x14ac:dyDescent="0.3">
      <c r="A1319">
        <v>6273</v>
      </c>
      <c r="B1319">
        <v>1974</v>
      </c>
      <c r="C1319" t="s">
        <v>14</v>
      </c>
      <c r="D1319">
        <v>50</v>
      </c>
      <c r="E1319" s="13">
        <v>81.559999999999903</v>
      </c>
      <c r="F1319" s="14">
        <v>1.6</v>
      </c>
      <c r="G1319" s="12">
        <v>79.959999999999994</v>
      </c>
      <c r="H1319" s="12">
        <v>79.959999999999994</v>
      </c>
      <c r="I1319">
        <v>1</v>
      </c>
      <c r="J1319">
        <v>1.9617459538989725E-2</v>
      </c>
      <c r="K1319">
        <v>50.974999999999937</v>
      </c>
      <c r="L1319">
        <v>1</v>
      </c>
      <c r="M1319">
        <v>0.98038254046101136</v>
      </c>
      <c r="N1319" s="17" t="s">
        <v>1335</v>
      </c>
    </row>
    <row r="1320" spans="1:14" x14ac:dyDescent="0.3">
      <c r="A1320">
        <v>8873</v>
      </c>
      <c r="B1320">
        <v>1978</v>
      </c>
      <c r="C1320" t="s">
        <v>14</v>
      </c>
      <c r="D1320">
        <v>50</v>
      </c>
      <c r="E1320" s="13">
        <v>108.68</v>
      </c>
      <c r="F1320" s="14">
        <v>2.13</v>
      </c>
      <c r="G1320" s="12">
        <v>106.55</v>
      </c>
      <c r="H1320" s="12">
        <v>106.55</v>
      </c>
      <c r="I1320">
        <v>1</v>
      </c>
      <c r="J1320">
        <v>1.9598822230401176E-2</v>
      </c>
      <c r="K1320">
        <v>51.02347417840376</v>
      </c>
      <c r="L1320">
        <v>1</v>
      </c>
      <c r="M1320">
        <v>0.98040117776959879</v>
      </c>
      <c r="N1320" s="17" t="s">
        <v>1335</v>
      </c>
    </row>
    <row r="1321" spans="1:14" x14ac:dyDescent="0.3">
      <c r="A1321">
        <v>6923</v>
      </c>
      <c r="B1321">
        <v>1975</v>
      </c>
      <c r="C1321" t="s">
        <v>14</v>
      </c>
      <c r="D1321">
        <v>50</v>
      </c>
      <c r="E1321" s="13">
        <v>96.46</v>
      </c>
      <c r="F1321" s="14">
        <v>1.89</v>
      </c>
      <c r="G1321" s="12">
        <v>94.57</v>
      </c>
      <c r="H1321" s="12">
        <v>94.57</v>
      </c>
      <c r="I1321">
        <v>1</v>
      </c>
      <c r="J1321">
        <v>1.9593613933236574E-2</v>
      </c>
      <c r="K1321">
        <v>51.037037037037038</v>
      </c>
      <c r="L1321">
        <v>1</v>
      </c>
      <c r="M1321">
        <v>0.98040638606676345</v>
      </c>
      <c r="N1321" s="17" t="s">
        <v>1335</v>
      </c>
    </row>
    <row r="1322" spans="1:14" x14ac:dyDescent="0.3">
      <c r="A1322">
        <v>8223</v>
      </c>
      <c r="B1322">
        <v>1977</v>
      </c>
      <c r="C1322" t="s">
        <v>14</v>
      </c>
      <c r="D1322">
        <v>50</v>
      </c>
      <c r="E1322" s="13">
        <v>99.67</v>
      </c>
      <c r="F1322" s="14">
        <v>1.95</v>
      </c>
      <c r="G1322" s="12">
        <v>97.72</v>
      </c>
      <c r="H1322" s="12">
        <v>97.72</v>
      </c>
      <c r="I1322">
        <v>1</v>
      </c>
      <c r="J1322">
        <v>1.9564563058091702E-2</v>
      </c>
      <c r="K1322">
        <v>51.112820512820512</v>
      </c>
      <c r="L1322">
        <v>1</v>
      </c>
      <c r="M1322">
        <v>0.98043543694190827</v>
      </c>
      <c r="N1322" s="17" t="s">
        <v>1335</v>
      </c>
    </row>
    <row r="1323" spans="1:14" x14ac:dyDescent="0.3">
      <c r="A1323">
        <v>14103</v>
      </c>
      <c r="B1323">
        <v>1986</v>
      </c>
      <c r="C1323" t="s">
        <v>14</v>
      </c>
      <c r="D1323">
        <v>50</v>
      </c>
      <c r="E1323" s="13">
        <v>221.91</v>
      </c>
      <c r="F1323" s="14">
        <v>4.34</v>
      </c>
      <c r="G1323" s="12">
        <v>217.57</v>
      </c>
      <c r="H1323" s="12">
        <v>217.57</v>
      </c>
      <c r="I1323">
        <v>1</v>
      </c>
      <c r="J1323">
        <v>1.9557478256951016E-2</v>
      </c>
      <c r="K1323">
        <v>51.131336405529957</v>
      </c>
      <c r="L1323">
        <v>1</v>
      </c>
      <c r="M1323">
        <v>0.98044252174304902</v>
      </c>
      <c r="N1323" s="17" t="s">
        <v>1335</v>
      </c>
    </row>
    <row r="1324" spans="1:14" x14ac:dyDescent="0.3">
      <c r="A1324">
        <v>4973</v>
      </c>
      <c r="B1324">
        <v>1972</v>
      </c>
      <c r="C1324" t="s">
        <v>14</v>
      </c>
      <c r="D1324">
        <v>50</v>
      </c>
      <c r="E1324" s="13">
        <v>42</v>
      </c>
      <c r="F1324" s="14">
        <v>0.82</v>
      </c>
      <c r="G1324" s="12">
        <v>41.18</v>
      </c>
      <c r="H1324" s="12">
        <v>41.18</v>
      </c>
      <c r="I1324">
        <v>1</v>
      </c>
      <c r="J1324">
        <v>1.9523809523809523E-2</v>
      </c>
      <c r="K1324">
        <v>51.219512195121958</v>
      </c>
      <c r="L1324">
        <v>1</v>
      </c>
      <c r="M1324">
        <v>0.9804761904761905</v>
      </c>
      <c r="N1324" s="17" t="s">
        <v>1335</v>
      </c>
    </row>
    <row r="1325" spans="1:14" x14ac:dyDescent="0.3">
      <c r="A1325">
        <v>28534</v>
      </c>
      <c r="B1325">
        <v>2008</v>
      </c>
      <c r="C1325" t="s">
        <v>14</v>
      </c>
      <c r="D1325">
        <v>50</v>
      </c>
      <c r="E1325" s="13">
        <v>413.77</v>
      </c>
      <c r="F1325" s="14">
        <v>8.07</v>
      </c>
      <c r="G1325" s="12">
        <v>405.7</v>
      </c>
      <c r="H1325" s="12">
        <v>405.7</v>
      </c>
      <c r="I1325">
        <v>1</v>
      </c>
      <c r="J1325">
        <v>1.9503588950383066E-2</v>
      </c>
      <c r="K1325">
        <v>51.272614622056999</v>
      </c>
      <c r="L1325">
        <v>1</v>
      </c>
      <c r="M1325">
        <v>0.98049641104961693</v>
      </c>
      <c r="N1325" s="17" t="s">
        <v>1335</v>
      </c>
    </row>
    <row r="1326" spans="1:14" x14ac:dyDescent="0.3">
      <c r="A1326">
        <v>12793</v>
      </c>
      <c r="B1326">
        <v>1984</v>
      </c>
      <c r="C1326" t="s">
        <v>14</v>
      </c>
      <c r="D1326">
        <v>50</v>
      </c>
      <c r="E1326" s="13">
        <v>232.87</v>
      </c>
      <c r="F1326" s="14">
        <v>4.54</v>
      </c>
      <c r="G1326" s="12">
        <v>228.33</v>
      </c>
      <c r="H1326" s="12">
        <v>228.33</v>
      </c>
      <c r="I1326">
        <v>1</v>
      </c>
      <c r="J1326">
        <v>1.9495856057027527E-2</v>
      </c>
      <c r="K1326">
        <v>51.292951541850222</v>
      </c>
      <c r="L1326">
        <v>1</v>
      </c>
      <c r="M1326">
        <v>0.98050414394297247</v>
      </c>
      <c r="N1326" s="17" t="s">
        <v>1335</v>
      </c>
    </row>
    <row r="1327" spans="1:14" x14ac:dyDescent="0.3">
      <c r="A1327">
        <v>21307</v>
      </c>
      <c r="B1327">
        <v>1997</v>
      </c>
      <c r="C1327" t="s">
        <v>14</v>
      </c>
      <c r="D1327">
        <v>50</v>
      </c>
      <c r="E1327" s="13">
        <v>181.62</v>
      </c>
      <c r="F1327" s="14">
        <v>3.54</v>
      </c>
      <c r="G1327" s="12">
        <v>178.08</v>
      </c>
      <c r="H1327" s="12">
        <v>178.08</v>
      </c>
      <c r="I1327">
        <v>1</v>
      </c>
      <c r="J1327">
        <v>1.9491245457548729E-2</v>
      </c>
      <c r="K1327">
        <v>51.305084745762713</v>
      </c>
      <c r="L1327">
        <v>1</v>
      </c>
      <c r="M1327">
        <v>0.98050875454245134</v>
      </c>
      <c r="N1327" s="17" t="s">
        <v>1335</v>
      </c>
    </row>
    <row r="1328" spans="1:14" x14ac:dyDescent="0.3">
      <c r="A1328">
        <v>23935</v>
      </c>
      <c r="B1328">
        <v>2001</v>
      </c>
      <c r="C1328" t="s">
        <v>14</v>
      </c>
      <c r="D1328">
        <v>50</v>
      </c>
      <c r="E1328" s="13">
        <v>204.74</v>
      </c>
      <c r="F1328" s="14">
        <v>3.99</v>
      </c>
      <c r="G1328" s="12">
        <v>200.75</v>
      </c>
      <c r="H1328" s="12">
        <v>200.75</v>
      </c>
      <c r="I1328">
        <v>1</v>
      </c>
      <c r="J1328">
        <v>1.9488131288463419E-2</v>
      </c>
      <c r="K1328">
        <v>51.313283208020053</v>
      </c>
      <c r="L1328">
        <v>1</v>
      </c>
      <c r="M1328">
        <v>0.98051186871153651</v>
      </c>
      <c r="N1328" s="17" t="s">
        <v>1335</v>
      </c>
    </row>
    <row r="1329" spans="1:14" x14ac:dyDescent="0.3">
      <c r="A1329">
        <v>17381</v>
      </c>
      <c r="B1329">
        <v>1991</v>
      </c>
      <c r="C1329" t="s">
        <v>14</v>
      </c>
      <c r="D1329">
        <v>50</v>
      </c>
      <c r="E1329" s="13">
        <v>161.13999999999999</v>
      </c>
      <c r="F1329" s="14">
        <v>3.14</v>
      </c>
      <c r="G1329" s="12">
        <v>158</v>
      </c>
      <c r="H1329" s="12">
        <v>158</v>
      </c>
      <c r="I1329">
        <v>1</v>
      </c>
      <c r="J1329">
        <v>1.9486161102147202E-2</v>
      </c>
      <c r="K1329">
        <v>51.318471337579609</v>
      </c>
      <c r="L1329">
        <v>1</v>
      </c>
      <c r="M1329">
        <v>0.98051383889785293</v>
      </c>
      <c r="N1329" s="17" t="s">
        <v>1335</v>
      </c>
    </row>
    <row r="1330" spans="1:14" x14ac:dyDescent="0.3">
      <c r="A1330">
        <v>16068</v>
      </c>
      <c r="B1330">
        <v>1989</v>
      </c>
      <c r="C1330" t="s">
        <v>14</v>
      </c>
      <c r="D1330">
        <v>50</v>
      </c>
      <c r="E1330" s="13">
        <v>151.44999999999999</v>
      </c>
      <c r="F1330" s="14">
        <v>2.95</v>
      </c>
      <c r="G1330" s="12">
        <v>148.5</v>
      </c>
      <c r="H1330" s="12">
        <v>148.5</v>
      </c>
      <c r="I1330">
        <v>1</v>
      </c>
      <c r="J1330">
        <v>1.947837570155167E-2</v>
      </c>
      <c r="K1330">
        <v>51.338983050847453</v>
      </c>
      <c r="L1330">
        <v>1</v>
      </c>
      <c r="M1330">
        <v>0.98052162429844836</v>
      </c>
      <c r="N1330" s="17" t="s">
        <v>1335</v>
      </c>
    </row>
    <row r="1331" spans="1:14" x14ac:dyDescent="0.3">
      <c r="A1331">
        <v>5623</v>
      </c>
      <c r="B1331">
        <v>1973</v>
      </c>
      <c r="C1331" t="s">
        <v>14</v>
      </c>
      <c r="D1331">
        <v>50</v>
      </c>
      <c r="E1331" s="13">
        <v>43.13</v>
      </c>
      <c r="F1331" s="14">
        <v>0.84</v>
      </c>
      <c r="G1331" s="12">
        <v>42.29</v>
      </c>
      <c r="H1331" s="12">
        <v>42.29</v>
      </c>
      <c r="I1331">
        <v>1</v>
      </c>
      <c r="J1331">
        <v>1.947600278228611E-2</v>
      </c>
      <c r="K1331">
        <v>51.345238095238102</v>
      </c>
      <c r="L1331">
        <v>1</v>
      </c>
      <c r="M1331">
        <v>0.98052399721771377</v>
      </c>
      <c r="N1331" s="17" t="s">
        <v>1335</v>
      </c>
    </row>
    <row r="1332" spans="1:14" x14ac:dyDescent="0.3">
      <c r="A1332">
        <v>35568</v>
      </c>
      <c r="B1332">
        <v>2018</v>
      </c>
      <c r="C1332" t="s">
        <v>14</v>
      </c>
      <c r="D1332">
        <v>50</v>
      </c>
      <c r="E1332" s="13">
        <v>651.11</v>
      </c>
      <c r="F1332" s="14">
        <v>12.66</v>
      </c>
      <c r="G1332" s="12">
        <v>638.45000000000005</v>
      </c>
      <c r="H1332" s="12">
        <v>638.45000000000005</v>
      </c>
      <c r="I1332">
        <v>1</v>
      </c>
      <c r="J1332">
        <v>1.9443719187234108E-2</v>
      </c>
      <c r="K1332">
        <v>51.430489731437596</v>
      </c>
      <c r="L1332">
        <v>1</v>
      </c>
      <c r="M1332">
        <v>0.98055628081276591</v>
      </c>
      <c r="N1332" s="17" t="s">
        <v>1335</v>
      </c>
    </row>
    <row r="1333" spans="1:14" x14ac:dyDescent="0.3">
      <c r="A1333">
        <v>36283</v>
      </c>
      <c r="B1333">
        <v>2019</v>
      </c>
      <c r="C1333" t="s">
        <v>14</v>
      </c>
      <c r="D1333">
        <v>50</v>
      </c>
      <c r="E1333" s="13">
        <v>696.85</v>
      </c>
      <c r="F1333" s="14">
        <v>13.53</v>
      </c>
      <c r="G1333" s="12">
        <v>683.32</v>
      </c>
      <c r="H1333" s="12">
        <v>683.32</v>
      </c>
      <c r="I1333">
        <v>1</v>
      </c>
      <c r="J1333">
        <v>1.941594317284925E-2</v>
      </c>
      <c r="K1333">
        <v>51.50406504065041</v>
      </c>
      <c r="L1333">
        <v>1</v>
      </c>
      <c r="M1333">
        <v>0.98058405682715077</v>
      </c>
      <c r="N1333" s="17" t="s">
        <v>1335</v>
      </c>
    </row>
    <row r="1334" spans="1:14" x14ac:dyDescent="0.3">
      <c r="A1334">
        <v>18695</v>
      </c>
      <c r="B1334">
        <v>1993</v>
      </c>
      <c r="C1334" t="s">
        <v>14</v>
      </c>
      <c r="D1334">
        <v>50</v>
      </c>
      <c r="E1334" s="13">
        <v>149.47</v>
      </c>
      <c r="F1334" s="14">
        <v>2.9</v>
      </c>
      <c r="G1334" s="12">
        <v>146.57</v>
      </c>
      <c r="H1334" s="12">
        <v>146.57</v>
      </c>
      <c r="I1334">
        <v>1</v>
      </c>
      <c r="J1334">
        <v>1.9401886666220645E-2</v>
      </c>
      <c r="K1334">
        <v>51.54137931034483</v>
      </c>
      <c r="L1334">
        <v>1</v>
      </c>
      <c r="M1334">
        <v>0.98059811333377933</v>
      </c>
      <c r="N1334" s="17" t="s">
        <v>1335</v>
      </c>
    </row>
    <row r="1335" spans="1:14" x14ac:dyDescent="0.3">
      <c r="A1335">
        <v>31278</v>
      </c>
      <c r="B1335">
        <v>2012</v>
      </c>
      <c r="C1335" t="s">
        <v>14</v>
      </c>
      <c r="D1335">
        <v>50</v>
      </c>
      <c r="E1335" s="13">
        <v>830.95</v>
      </c>
      <c r="F1335" s="14">
        <v>16.12</v>
      </c>
      <c r="G1335" s="12">
        <v>814.83</v>
      </c>
      <c r="H1335" s="12">
        <v>814.83</v>
      </c>
      <c r="I1335">
        <v>1</v>
      </c>
      <c r="J1335">
        <v>1.939948252000722E-2</v>
      </c>
      <c r="K1335">
        <v>51.547766749379655</v>
      </c>
      <c r="L1335">
        <v>1</v>
      </c>
      <c r="M1335">
        <v>0.98060051747999277</v>
      </c>
      <c r="N1335" s="17" t="s">
        <v>1335</v>
      </c>
    </row>
    <row r="1336" spans="1:14" x14ac:dyDescent="0.3">
      <c r="A1336">
        <v>4323</v>
      </c>
      <c r="B1336">
        <v>1971</v>
      </c>
      <c r="C1336" t="s">
        <v>14</v>
      </c>
      <c r="D1336">
        <v>50</v>
      </c>
      <c r="E1336" s="13">
        <v>40.76</v>
      </c>
      <c r="F1336" s="14">
        <v>0.79</v>
      </c>
      <c r="G1336" s="12">
        <v>39.97</v>
      </c>
      <c r="H1336" s="12">
        <v>39.97</v>
      </c>
      <c r="I1336">
        <v>1</v>
      </c>
      <c r="J1336">
        <v>1.9381746810598628E-2</v>
      </c>
      <c r="K1336">
        <v>51.594936708860757</v>
      </c>
      <c r="L1336">
        <v>1</v>
      </c>
      <c r="M1336">
        <v>0.98061825318940143</v>
      </c>
      <c r="N1336" s="17" t="s">
        <v>1335</v>
      </c>
    </row>
    <row r="1337" spans="1:14" x14ac:dyDescent="0.3">
      <c r="A1337">
        <v>29848</v>
      </c>
      <c r="B1337">
        <v>2010</v>
      </c>
      <c r="C1337" t="s">
        <v>14</v>
      </c>
      <c r="D1337">
        <v>50</v>
      </c>
      <c r="E1337" s="13">
        <v>677.04</v>
      </c>
      <c r="F1337" s="14">
        <v>13.12</v>
      </c>
      <c r="G1337" s="12">
        <v>663.92</v>
      </c>
      <c r="H1337" s="12">
        <v>663.92</v>
      </c>
      <c r="I1337">
        <v>1</v>
      </c>
      <c r="J1337">
        <v>1.9378470991374217E-2</v>
      </c>
      <c r="K1337">
        <v>51.603658536585364</v>
      </c>
      <c r="L1337">
        <v>1</v>
      </c>
      <c r="M1337">
        <v>0.98062152900862576</v>
      </c>
      <c r="N1337" s="17" t="s">
        <v>1335</v>
      </c>
    </row>
    <row r="1338" spans="1:14" x14ac:dyDescent="0.3">
      <c r="A1338">
        <v>13448</v>
      </c>
      <c r="B1338">
        <v>1985</v>
      </c>
      <c r="C1338" t="s">
        <v>14</v>
      </c>
      <c r="D1338">
        <v>50</v>
      </c>
      <c r="E1338" s="13">
        <v>246.21</v>
      </c>
      <c r="F1338" s="14">
        <v>4.7699999999999996</v>
      </c>
      <c r="G1338" s="12">
        <v>241.44</v>
      </c>
      <c r="H1338" s="12">
        <v>241.44</v>
      </c>
      <c r="I1338">
        <v>1</v>
      </c>
      <c r="J1338">
        <v>1.9373705373461676E-2</v>
      </c>
      <c r="K1338">
        <v>51.616352201257868</v>
      </c>
      <c r="L1338">
        <v>1</v>
      </c>
      <c r="M1338">
        <v>0.98062629462653828</v>
      </c>
      <c r="N1338" s="17" t="s">
        <v>1335</v>
      </c>
    </row>
    <row r="1339" spans="1:14" x14ac:dyDescent="0.3">
      <c r="A1339">
        <v>23278</v>
      </c>
      <c r="B1339">
        <v>2000</v>
      </c>
      <c r="C1339" t="s">
        <v>14</v>
      </c>
      <c r="D1339">
        <v>50</v>
      </c>
      <c r="E1339" s="13">
        <v>206.05</v>
      </c>
      <c r="F1339" s="14">
        <v>3.99</v>
      </c>
      <c r="G1339" s="12">
        <v>202.06</v>
      </c>
      <c r="H1339" s="12">
        <v>202.06</v>
      </c>
      <c r="I1339">
        <v>1</v>
      </c>
      <c r="J1339">
        <v>1.9364231982528513E-2</v>
      </c>
      <c r="K1339">
        <v>51.641604010025063</v>
      </c>
      <c r="L1339">
        <v>1</v>
      </c>
      <c r="M1339">
        <v>0.98063576801747143</v>
      </c>
      <c r="N1339" s="17" t="s">
        <v>1335</v>
      </c>
    </row>
    <row r="1340" spans="1:14" x14ac:dyDescent="0.3">
      <c r="A1340">
        <v>30563</v>
      </c>
      <c r="B1340">
        <v>2011</v>
      </c>
      <c r="C1340" t="s">
        <v>14</v>
      </c>
      <c r="D1340">
        <v>50</v>
      </c>
      <c r="E1340" s="13">
        <v>761.19</v>
      </c>
      <c r="F1340" s="14">
        <v>14.72</v>
      </c>
      <c r="G1340" s="12">
        <v>746.47</v>
      </c>
      <c r="H1340" s="12">
        <v>746.47</v>
      </c>
      <c r="I1340">
        <v>1</v>
      </c>
      <c r="J1340">
        <v>1.9338141594082949E-2</v>
      </c>
      <c r="K1340">
        <v>51.711277173913047</v>
      </c>
      <c r="L1340">
        <v>1</v>
      </c>
      <c r="M1340">
        <v>0.98066185840591702</v>
      </c>
      <c r="N1340" s="17" t="s">
        <v>1335</v>
      </c>
    </row>
    <row r="1341" spans="1:14" x14ac:dyDescent="0.3">
      <c r="A1341">
        <v>32708</v>
      </c>
      <c r="B1341">
        <v>2014</v>
      </c>
      <c r="C1341" t="s">
        <v>14</v>
      </c>
      <c r="D1341">
        <v>50</v>
      </c>
      <c r="E1341" s="13">
        <v>816.97</v>
      </c>
      <c r="F1341" s="14">
        <v>15.78</v>
      </c>
      <c r="G1341" s="12">
        <v>801.19</v>
      </c>
      <c r="H1341" s="12">
        <v>801.19</v>
      </c>
      <c r="I1341">
        <v>1</v>
      </c>
      <c r="J1341">
        <v>1.9315274734690378E-2</v>
      </c>
      <c r="K1341">
        <v>51.7724968314322</v>
      </c>
      <c r="L1341">
        <v>1</v>
      </c>
      <c r="M1341">
        <v>0.9806847252653097</v>
      </c>
      <c r="N1341" s="17" t="s">
        <v>1335</v>
      </c>
    </row>
    <row r="1342" spans="1:14" x14ac:dyDescent="0.3">
      <c r="A1342">
        <v>25249</v>
      </c>
      <c r="B1342">
        <v>2003</v>
      </c>
      <c r="C1342" t="s">
        <v>14</v>
      </c>
      <c r="D1342">
        <v>50</v>
      </c>
      <c r="E1342" s="13">
        <v>240.26</v>
      </c>
      <c r="F1342" s="14">
        <v>4.6399999999999997</v>
      </c>
      <c r="G1342" s="12">
        <v>235.62</v>
      </c>
      <c r="H1342" s="12">
        <v>235.62</v>
      </c>
      <c r="I1342">
        <v>1</v>
      </c>
      <c r="J1342">
        <v>1.9312411554149672E-2</v>
      </c>
      <c r="K1342">
        <v>51.780172413793103</v>
      </c>
      <c r="L1342">
        <v>1</v>
      </c>
      <c r="M1342">
        <v>0.98068758844585036</v>
      </c>
      <c r="N1342" s="17" t="s">
        <v>1335</v>
      </c>
    </row>
    <row r="1343" spans="1:14" x14ac:dyDescent="0.3">
      <c r="A1343">
        <v>20001</v>
      </c>
      <c r="B1343">
        <v>1995</v>
      </c>
      <c r="C1343" t="s">
        <v>14</v>
      </c>
      <c r="D1343">
        <v>50</v>
      </c>
      <c r="E1343" s="13">
        <v>164.71</v>
      </c>
      <c r="F1343" s="14">
        <v>3.18</v>
      </c>
      <c r="G1343" s="12">
        <v>161.53</v>
      </c>
      <c r="H1343" s="12">
        <v>161.53</v>
      </c>
      <c r="I1343">
        <v>1</v>
      </c>
      <c r="J1343">
        <v>1.9306660190638092E-2</v>
      </c>
      <c r="K1343">
        <v>51.795597484276726</v>
      </c>
      <c r="L1343">
        <v>1</v>
      </c>
      <c r="M1343">
        <v>0.98069333980936191</v>
      </c>
      <c r="N1343" s="17" t="s">
        <v>1335</v>
      </c>
    </row>
    <row r="1344" spans="1:14" x14ac:dyDescent="0.3">
      <c r="A1344">
        <v>19348</v>
      </c>
      <c r="B1344">
        <v>1994</v>
      </c>
      <c r="C1344" t="s">
        <v>14</v>
      </c>
      <c r="D1344">
        <v>50</v>
      </c>
      <c r="E1344" s="13">
        <v>151.87</v>
      </c>
      <c r="F1344" s="14">
        <v>2.93</v>
      </c>
      <c r="G1344" s="12">
        <v>148.94</v>
      </c>
      <c r="H1344" s="12">
        <v>148.94</v>
      </c>
      <c r="I1344">
        <v>1</v>
      </c>
      <c r="J1344">
        <v>1.9292816224402449E-2</v>
      </c>
      <c r="K1344">
        <v>51.832764505119449</v>
      </c>
      <c r="L1344">
        <v>1</v>
      </c>
      <c r="M1344">
        <v>0.98070718377559751</v>
      </c>
      <c r="N1344" s="17" t="s">
        <v>1335</v>
      </c>
    </row>
    <row r="1345" spans="1:14" x14ac:dyDescent="0.3">
      <c r="A1345">
        <v>31993</v>
      </c>
      <c r="B1345">
        <v>2013</v>
      </c>
      <c r="C1345" t="s">
        <v>14</v>
      </c>
      <c r="D1345">
        <v>50</v>
      </c>
      <c r="E1345" s="13">
        <v>796.25</v>
      </c>
      <c r="F1345" s="14">
        <v>15.36</v>
      </c>
      <c r="G1345" s="12">
        <v>780.89</v>
      </c>
      <c r="H1345" s="12">
        <v>780.89</v>
      </c>
      <c r="I1345">
        <v>1</v>
      </c>
      <c r="J1345">
        <v>1.9290423861852434E-2</v>
      </c>
      <c r="K1345">
        <v>51.839192708333336</v>
      </c>
      <c r="L1345">
        <v>1</v>
      </c>
      <c r="M1345">
        <v>0.98070957613814758</v>
      </c>
      <c r="N1345" s="17" t="s">
        <v>1335</v>
      </c>
    </row>
    <row r="1346" spans="1:14" x14ac:dyDescent="0.3">
      <c r="A1346">
        <v>20654</v>
      </c>
      <c r="B1346">
        <v>1996</v>
      </c>
      <c r="C1346" t="s">
        <v>14</v>
      </c>
      <c r="D1346">
        <v>50</v>
      </c>
      <c r="E1346" s="13">
        <v>170.62</v>
      </c>
      <c r="F1346" s="14">
        <v>3.29</v>
      </c>
      <c r="G1346" s="12">
        <v>167.33</v>
      </c>
      <c r="H1346" s="12">
        <v>167.33</v>
      </c>
      <c r="I1346">
        <v>1</v>
      </c>
      <c r="J1346">
        <v>1.9282616340405578E-2</v>
      </c>
      <c r="K1346">
        <v>51.860182370820667</v>
      </c>
      <c r="L1346">
        <v>1</v>
      </c>
      <c r="M1346">
        <v>0.98071738365959449</v>
      </c>
      <c r="N1346" s="17" t="s">
        <v>1335</v>
      </c>
    </row>
    <row r="1347" spans="1:14" x14ac:dyDescent="0.3">
      <c r="A1347">
        <v>33423</v>
      </c>
      <c r="B1347">
        <v>2015</v>
      </c>
      <c r="C1347" t="s">
        <v>14</v>
      </c>
      <c r="D1347">
        <v>50</v>
      </c>
      <c r="E1347" s="13">
        <v>676.74</v>
      </c>
      <c r="F1347" s="14">
        <v>13.04</v>
      </c>
      <c r="G1347" s="12">
        <v>663.7</v>
      </c>
      <c r="H1347" s="12">
        <v>663.7</v>
      </c>
      <c r="I1347">
        <v>1</v>
      </c>
      <c r="J1347">
        <v>1.9268847711085498E-2</v>
      </c>
      <c r="K1347">
        <v>51.897239263803684</v>
      </c>
      <c r="L1347">
        <v>1</v>
      </c>
      <c r="M1347">
        <v>0.98073115228891461</v>
      </c>
      <c r="N1347" s="17" t="s">
        <v>1335</v>
      </c>
    </row>
    <row r="1348" spans="1:14" x14ac:dyDescent="0.3">
      <c r="A1348">
        <v>27220</v>
      </c>
      <c r="B1348">
        <v>2006</v>
      </c>
      <c r="C1348" t="s">
        <v>14</v>
      </c>
      <c r="D1348">
        <v>50</v>
      </c>
      <c r="E1348" s="13">
        <v>347.84</v>
      </c>
      <c r="F1348" s="14">
        <v>6.7</v>
      </c>
      <c r="G1348" s="12">
        <v>341.14</v>
      </c>
      <c r="H1348" s="12">
        <v>341.14</v>
      </c>
      <c r="I1348">
        <v>1</v>
      </c>
      <c r="J1348">
        <v>1.9261729530818769E-2</v>
      </c>
      <c r="K1348">
        <v>51.916417910447755</v>
      </c>
      <c r="L1348">
        <v>1</v>
      </c>
      <c r="M1348">
        <v>0.98073827046918127</v>
      </c>
      <c r="N1348" s="17" t="s">
        <v>1335</v>
      </c>
    </row>
    <row r="1349" spans="1:14" x14ac:dyDescent="0.3">
      <c r="A1349">
        <v>25906</v>
      </c>
      <c r="B1349">
        <v>2004</v>
      </c>
      <c r="C1349" t="s">
        <v>14</v>
      </c>
      <c r="D1349">
        <v>50</v>
      </c>
      <c r="E1349" s="13">
        <v>247.69</v>
      </c>
      <c r="F1349" s="14">
        <v>4.7699999999999996</v>
      </c>
      <c r="G1349" s="12">
        <v>242.92</v>
      </c>
      <c r="H1349" s="12">
        <v>242.92</v>
      </c>
      <c r="I1349">
        <v>1</v>
      </c>
      <c r="J1349">
        <v>1.9257943396988168E-2</v>
      </c>
      <c r="K1349">
        <v>51.926624737945495</v>
      </c>
      <c r="L1349">
        <v>1</v>
      </c>
      <c r="M1349">
        <v>0.98074205660301184</v>
      </c>
      <c r="N1349" s="17" t="s">
        <v>1335</v>
      </c>
    </row>
    <row r="1350" spans="1:14" x14ac:dyDescent="0.3">
      <c r="A1350">
        <v>34853</v>
      </c>
      <c r="B1350">
        <v>2017</v>
      </c>
      <c r="C1350" t="s">
        <v>14</v>
      </c>
      <c r="D1350">
        <v>50</v>
      </c>
      <c r="E1350" s="13">
        <v>503.909999999999</v>
      </c>
      <c r="F1350" s="14">
        <v>9.6999999999999993</v>
      </c>
      <c r="G1350" s="12">
        <v>494.21</v>
      </c>
      <c r="H1350" s="12">
        <v>494.21</v>
      </c>
      <c r="I1350">
        <v>1</v>
      </c>
      <c r="J1350">
        <v>1.9249469151237361E-2</v>
      </c>
      <c r="K1350">
        <v>51.949484536082373</v>
      </c>
      <c r="L1350">
        <v>1</v>
      </c>
      <c r="M1350">
        <v>0.98075053084876462</v>
      </c>
      <c r="N1350" s="17" t="s">
        <v>1335</v>
      </c>
    </row>
    <row r="1351" spans="1:14" x14ac:dyDescent="0.3">
      <c r="A1351">
        <v>26563</v>
      </c>
      <c r="B1351">
        <v>2005</v>
      </c>
      <c r="C1351" t="s">
        <v>14</v>
      </c>
      <c r="D1351">
        <v>50</v>
      </c>
      <c r="E1351" s="13">
        <v>273.969999999999</v>
      </c>
      <c r="F1351" s="14">
        <v>5.27</v>
      </c>
      <c r="G1351" s="12">
        <v>268.7</v>
      </c>
      <c r="H1351" s="12">
        <v>268.7</v>
      </c>
      <c r="I1351">
        <v>1</v>
      </c>
      <c r="J1351">
        <v>1.9235682738986088E-2</v>
      </c>
      <c r="K1351">
        <v>51.986717267551995</v>
      </c>
      <c r="L1351">
        <v>1</v>
      </c>
      <c r="M1351">
        <v>0.98076431726101754</v>
      </c>
      <c r="N1351" s="17" t="s">
        <v>1335</v>
      </c>
    </row>
    <row r="1352" spans="1:14" x14ac:dyDescent="0.3">
      <c r="A1352">
        <v>18038</v>
      </c>
      <c r="B1352">
        <v>1992</v>
      </c>
      <c r="C1352" t="s">
        <v>14</v>
      </c>
      <c r="D1352">
        <v>50</v>
      </c>
      <c r="E1352" s="13">
        <v>130.19</v>
      </c>
      <c r="F1352" s="14">
        <v>2.5</v>
      </c>
      <c r="G1352" s="12">
        <v>127.69</v>
      </c>
      <c r="H1352" s="12">
        <v>127.69</v>
      </c>
      <c r="I1352">
        <v>1</v>
      </c>
      <c r="J1352">
        <v>1.9202703740686691E-2</v>
      </c>
      <c r="K1352">
        <v>52.076000000000001</v>
      </c>
      <c r="L1352">
        <v>1</v>
      </c>
      <c r="M1352">
        <v>0.98079729625931333</v>
      </c>
      <c r="N1352" s="17" t="s">
        <v>1335</v>
      </c>
    </row>
    <row r="1353" spans="1:14" x14ac:dyDescent="0.3">
      <c r="A1353">
        <v>24592</v>
      </c>
      <c r="B1353">
        <v>2002</v>
      </c>
      <c r="C1353" t="s">
        <v>14</v>
      </c>
      <c r="D1353">
        <v>50</v>
      </c>
      <c r="E1353" s="13">
        <v>215.09</v>
      </c>
      <c r="F1353" s="14">
        <v>4.12</v>
      </c>
      <c r="G1353" s="12">
        <v>210.97</v>
      </c>
      <c r="H1353" s="12">
        <v>210.97</v>
      </c>
      <c r="I1353">
        <v>1</v>
      </c>
      <c r="J1353">
        <v>1.9154772420847087E-2</v>
      </c>
      <c r="K1353">
        <v>52.206310679611647</v>
      </c>
      <c r="L1353">
        <v>1</v>
      </c>
      <c r="M1353">
        <v>0.98084522757915293</v>
      </c>
      <c r="N1353" s="17" t="s">
        <v>1335</v>
      </c>
    </row>
    <row r="1354" spans="1:14" x14ac:dyDescent="0.3">
      <c r="A1354">
        <v>34138</v>
      </c>
      <c r="B1354">
        <v>2016</v>
      </c>
      <c r="C1354" t="s">
        <v>14</v>
      </c>
      <c r="D1354">
        <v>50</v>
      </c>
      <c r="E1354" s="13">
        <v>486.6</v>
      </c>
      <c r="F1354" s="14">
        <v>9.32</v>
      </c>
      <c r="G1354" s="12">
        <v>477.28</v>
      </c>
      <c r="H1354" s="12">
        <v>477.28</v>
      </c>
      <c r="I1354">
        <v>1</v>
      </c>
      <c r="J1354">
        <v>1.915330867242088E-2</v>
      </c>
      <c r="K1354">
        <v>52.210300429184549</v>
      </c>
      <c r="L1354">
        <v>1</v>
      </c>
      <c r="M1354">
        <v>0.98084669132757907</v>
      </c>
      <c r="N1354" s="17" t="s">
        <v>1335</v>
      </c>
    </row>
    <row r="1355" spans="1:14" x14ac:dyDescent="0.3">
      <c r="A1355">
        <v>29191</v>
      </c>
      <c r="B1355">
        <v>2009</v>
      </c>
      <c r="C1355" t="s">
        <v>14</v>
      </c>
      <c r="D1355">
        <v>50</v>
      </c>
      <c r="E1355" s="13">
        <v>610.53</v>
      </c>
      <c r="F1355" s="14">
        <v>11.59</v>
      </c>
      <c r="G1355" s="12">
        <v>598.93999999999903</v>
      </c>
      <c r="H1355" s="12">
        <v>598.93999999999903</v>
      </c>
      <c r="I1355">
        <v>1</v>
      </c>
      <c r="J1355">
        <v>1.898350613401471E-2</v>
      </c>
      <c r="K1355">
        <v>52.677308024158755</v>
      </c>
      <c r="L1355">
        <v>1</v>
      </c>
      <c r="M1355">
        <v>0.98101649386598377</v>
      </c>
      <c r="N1355" s="17" t="s">
        <v>1335</v>
      </c>
    </row>
    <row r="1356" spans="1:14" x14ac:dyDescent="0.3">
      <c r="A1356">
        <v>14762</v>
      </c>
      <c r="B1356">
        <v>1987</v>
      </c>
      <c r="C1356" t="s">
        <v>23</v>
      </c>
      <c r="D1356">
        <v>50</v>
      </c>
      <c r="E1356" s="13">
        <v>176.42</v>
      </c>
      <c r="F1356" s="14">
        <v>3.56</v>
      </c>
      <c r="G1356" s="12">
        <v>172.86</v>
      </c>
      <c r="H1356" s="12">
        <v>172.86</v>
      </c>
      <c r="I1356">
        <v>1</v>
      </c>
      <c r="J1356">
        <v>2.0179118013830634E-2</v>
      </c>
      <c r="K1356">
        <v>49.556179775280896</v>
      </c>
      <c r="L1356">
        <v>1</v>
      </c>
      <c r="M1356">
        <v>0.97982088198616957</v>
      </c>
      <c r="N1356" s="17" t="s">
        <v>1335</v>
      </c>
    </row>
    <row r="1357" spans="1:14" x14ac:dyDescent="0.3">
      <c r="A1357">
        <v>3677</v>
      </c>
      <c r="B1357">
        <v>1970</v>
      </c>
      <c r="C1357" t="s">
        <v>23</v>
      </c>
      <c r="D1357">
        <v>50</v>
      </c>
      <c r="E1357" s="13">
        <v>34.11</v>
      </c>
      <c r="F1357" s="14">
        <v>0.68</v>
      </c>
      <c r="G1357" s="12">
        <v>33.43</v>
      </c>
      <c r="H1357" s="12">
        <v>33.43</v>
      </c>
      <c r="I1357">
        <v>1</v>
      </c>
      <c r="J1357">
        <v>1.9935502785107008E-2</v>
      </c>
      <c r="K1357">
        <v>50.161764705882348</v>
      </c>
      <c r="L1357">
        <v>1</v>
      </c>
      <c r="M1357">
        <v>0.98006449721489297</v>
      </c>
      <c r="N1357" s="17" t="s">
        <v>1335</v>
      </c>
    </row>
    <row r="1358" spans="1:14" x14ac:dyDescent="0.3">
      <c r="A1358">
        <v>15417</v>
      </c>
      <c r="B1358">
        <v>1988</v>
      </c>
      <c r="C1358" t="s">
        <v>23</v>
      </c>
      <c r="D1358">
        <v>50</v>
      </c>
      <c r="E1358" s="13">
        <v>170.88</v>
      </c>
      <c r="F1358" s="14">
        <v>3.39</v>
      </c>
      <c r="G1358" s="12">
        <v>167.49</v>
      </c>
      <c r="H1358" s="12">
        <v>167.49</v>
      </c>
      <c r="I1358">
        <v>1</v>
      </c>
      <c r="J1358">
        <v>1.9838483146067416E-2</v>
      </c>
      <c r="K1358">
        <v>50.407079646017699</v>
      </c>
      <c r="L1358">
        <v>1</v>
      </c>
      <c r="M1358">
        <v>0.98016151685393271</v>
      </c>
      <c r="N1358" s="17" t="s">
        <v>1335</v>
      </c>
    </row>
    <row r="1359" spans="1:14" x14ac:dyDescent="0.3">
      <c r="A1359">
        <v>10832</v>
      </c>
      <c r="B1359">
        <v>1981</v>
      </c>
      <c r="C1359" t="s">
        <v>23</v>
      </c>
      <c r="D1359">
        <v>50</v>
      </c>
      <c r="E1359" s="13">
        <v>253.37</v>
      </c>
      <c r="F1359" s="14">
        <v>5.0199999999999996</v>
      </c>
      <c r="G1359" s="12">
        <v>248.35</v>
      </c>
      <c r="H1359" s="12">
        <v>248.35</v>
      </c>
      <c r="I1359">
        <v>1</v>
      </c>
      <c r="J1359">
        <v>1.9812921813947979E-2</v>
      </c>
      <c r="K1359">
        <v>50.472111553784863</v>
      </c>
      <c r="L1359">
        <v>1</v>
      </c>
      <c r="M1359">
        <v>0.980187078186052</v>
      </c>
      <c r="N1359" s="17" t="s">
        <v>1335</v>
      </c>
    </row>
    <row r="1360" spans="1:14" x14ac:dyDescent="0.3">
      <c r="A1360">
        <v>27881</v>
      </c>
      <c r="B1360">
        <v>2007</v>
      </c>
      <c r="C1360" t="s">
        <v>23</v>
      </c>
      <c r="D1360">
        <v>50</v>
      </c>
      <c r="E1360" s="13">
        <v>364.95</v>
      </c>
      <c r="F1360" s="14">
        <v>7.23</v>
      </c>
      <c r="G1360" s="12">
        <v>357.719999999999</v>
      </c>
      <c r="H1360" s="12">
        <v>357.719999999999</v>
      </c>
      <c r="I1360">
        <v>1</v>
      </c>
      <c r="J1360">
        <v>1.9810933004521167E-2</v>
      </c>
      <c r="K1360">
        <v>50.477178423236509</v>
      </c>
      <c r="L1360">
        <v>1</v>
      </c>
      <c r="M1360">
        <v>0.98018906699547614</v>
      </c>
      <c r="N1360" s="17" t="s">
        <v>1335</v>
      </c>
    </row>
    <row r="1361" spans="1:14" x14ac:dyDescent="0.3">
      <c r="A1361">
        <v>9527</v>
      </c>
      <c r="B1361">
        <v>1979</v>
      </c>
      <c r="C1361" t="s">
        <v>23</v>
      </c>
      <c r="D1361">
        <v>50</v>
      </c>
      <c r="E1361" s="13">
        <v>130.469999999999</v>
      </c>
      <c r="F1361" s="14">
        <v>2.58</v>
      </c>
      <c r="G1361" s="12">
        <v>127.88999999999901</v>
      </c>
      <c r="H1361" s="12">
        <v>127.88999999999901</v>
      </c>
      <c r="I1361">
        <v>1</v>
      </c>
      <c r="J1361">
        <v>1.9774660841572925E-2</v>
      </c>
      <c r="K1361">
        <v>50.56976744186008</v>
      </c>
      <c r="L1361">
        <v>1</v>
      </c>
      <c r="M1361">
        <v>0.98022533915842713</v>
      </c>
      <c r="N1361" s="17" t="s">
        <v>1335</v>
      </c>
    </row>
    <row r="1362" spans="1:14" x14ac:dyDescent="0.3">
      <c r="A1362">
        <v>11487</v>
      </c>
      <c r="B1362">
        <v>1982</v>
      </c>
      <c r="C1362" t="s">
        <v>23</v>
      </c>
      <c r="D1362">
        <v>50</v>
      </c>
      <c r="E1362" s="13">
        <v>214.85</v>
      </c>
      <c r="F1362" s="14">
        <v>4.24</v>
      </c>
      <c r="G1362" s="12">
        <v>210.60999999999899</v>
      </c>
      <c r="H1362" s="12">
        <v>210.60999999999899</v>
      </c>
      <c r="I1362">
        <v>1</v>
      </c>
      <c r="J1362">
        <v>1.9734698626949036E-2</v>
      </c>
      <c r="K1362">
        <v>50.672169811320749</v>
      </c>
      <c r="L1362">
        <v>1</v>
      </c>
      <c r="M1362">
        <v>0.98026530137304624</v>
      </c>
      <c r="N1362" s="17" t="s">
        <v>1335</v>
      </c>
    </row>
    <row r="1363" spans="1:14" x14ac:dyDescent="0.3">
      <c r="A1363">
        <v>7577</v>
      </c>
      <c r="B1363">
        <v>1976</v>
      </c>
      <c r="C1363" t="s">
        <v>23</v>
      </c>
      <c r="D1363">
        <v>50</v>
      </c>
      <c r="E1363" s="13">
        <v>94.33</v>
      </c>
      <c r="F1363" s="14">
        <v>1.86</v>
      </c>
      <c r="G1363" s="12">
        <v>92.47</v>
      </c>
      <c r="H1363" s="12">
        <v>92.47</v>
      </c>
      <c r="I1363">
        <v>1</v>
      </c>
      <c r="J1363">
        <v>1.9718011237146189E-2</v>
      </c>
      <c r="K1363">
        <v>50.715053763440856</v>
      </c>
      <c r="L1363">
        <v>1</v>
      </c>
      <c r="M1363">
        <v>0.98028198876285377</v>
      </c>
      <c r="N1363" s="17" t="s">
        <v>1335</v>
      </c>
    </row>
    <row r="1364" spans="1:14" x14ac:dyDescent="0.3">
      <c r="A1364">
        <v>21968</v>
      </c>
      <c r="B1364">
        <v>1998</v>
      </c>
      <c r="C1364" t="s">
        <v>23</v>
      </c>
      <c r="D1364">
        <v>50</v>
      </c>
      <c r="E1364" s="13">
        <v>174.14999999999901</v>
      </c>
      <c r="F1364" s="14">
        <v>3.43</v>
      </c>
      <c r="G1364" s="12">
        <v>170.719999999999</v>
      </c>
      <c r="H1364" s="12">
        <v>170.719999999999</v>
      </c>
      <c r="I1364">
        <v>1</v>
      </c>
      <c r="J1364">
        <v>1.9695664656905081E-2</v>
      </c>
      <c r="K1364">
        <v>50.772594752186301</v>
      </c>
      <c r="L1364">
        <v>1</v>
      </c>
      <c r="M1364">
        <v>0.98030433534309491</v>
      </c>
      <c r="N1364" s="17" t="s">
        <v>1335</v>
      </c>
    </row>
    <row r="1365" spans="1:14" x14ac:dyDescent="0.3">
      <c r="A1365">
        <v>10177</v>
      </c>
      <c r="B1365">
        <v>1980</v>
      </c>
      <c r="C1365" t="s">
        <v>23</v>
      </c>
      <c r="D1365">
        <v>50</v>
      </c>
      <c r="E1365" s="13">
        <v>186.88</v>
      </c>
      <c r="F1365" s="14">
        <v>3.68</v>
      </c>
      <c r="G1365" s="12">
        <v>183.2</v>
      </c>
      <c r="H1365" s="12">
        <v>183.2</v>
      </c>
      <c r="I1365">
        <v>1</v>
      </c>
      <c r="J1365">
        <v>1.9691780821917811E-2</v>
      </c>
      <c r="K1365">
        <v>50.782608695652172</v>
      </c>
      <c r="L1365">
        <v>1</v>
      </c>
      <c r="M1365">
        <v>0.9803082191780822</v>
      </c>
      <c r="N1365" s="17" t="s">
        <v>1335</v>
      </c>
    </row>
    <row r="1366" spans="1:14" x14ac:dyDescent="0.3">
      <c r="A1366">
        <v>22625</v>
      </c>
      <c r="B1366">
        <v>1999</v>
      </c>
      <c r="C1366" t="s">
        <v>23</v>
      </c>
      <c r="D1366">
        <v>50</v>
      </c>
      <c r="E1366" s="13">
        <v>168.4</v>
      </c>
      <c r="F1366" s="14">
        <v>3.31</v>
      </c>
      <c r="G1366" s="12">
        <v>165.09</v>
      </c>
      <c r="H1366" s="12">
        <v>165.09</v>
      </c>
      <c r="I1366">
        <v>1</v>
      </c>
      <c r="J1366">
        <v>1.9655581947743469E-2</v>
      </c>
      <c r="K1366">
        <v>50.876132930513599</v>
      </c>
      <c r="L1366">
        <v>1</v>
      </c>
      <c r="M1366">
        <v>0.98034441805225647</v>
      </c>
      <c r="N1366" s="17" t="s">
        <v>1335</v>
      </c>
    </row>
    <row r="1367" spans="1:14" x14ac:dyDescent="0.3">
      <c r="A1367">
        <v>12142</v>
      </c>
      <c r="B1367">
        <v>1983</v>
      </c>
      <c r="C1367" t="s">
        <v>23</v>
      </c>
      <c r="D1367">
        <v>50</v>
      </c>
      <c r="E1367" s="13">
        <v>220.14999999999901</v>
      </c>
      <c r="F1367" s="14">
        <v>4.32</v>
      </c>
      <c r="G1367" s="12">
        <v>215.82999999999899</v>
      </c>
      <c r="H1367" s="12">
        <v>215.82999999999899</v>
      </c>
      <c r="I1367">
        <v>1</v>
      </c>
      <c r="J1367">
        <v>1.962298432886677E-2</v>
      </c>
      <c r="K1367">
        <v>50.960648148147918</v>
      </c>
      <c r="L1367">
        <v>1</v>
      </c>
      <c r="M1367">
        <v>0.98037701567113311</v>
      </c>
      <c r="N1367" s="17" t="s">
        <v>1335</v>
      </c>
    </row>
    <row r="1368" spans="1:14" x14ac:dyDescent="0.3">
      <c r="A1368">
        <v>16728</v>
      </c>
      <c r="B1368">
        <v>1990</v>
      </c>
      <c r="C1368" t="s">
        <v>23</v>
      </c>
      <c r="D1368">
        <v>50</v>
      </c>
      <c r="E1368" s="13">
        <v>153.94</v>
      </c>
      <c r="F1368" s="14">
        <v>3.02</v>
      </c>
      <c r="G1368" s="12">
        <v>150.91999999999999</v>
      </c>
      <c r="H1368" s="12">
        <v>150.91999999999999</v>
      </c>
      <c r="I1368">
        <v>1</v>
      </c>
      <c r="J1368">
        <v>1.961803299987008E-2</v>
      </c>
      <c r="K1368">
        <v>50.973509933774835</v>
      </c>
      <c r="L1368">
        <v>1</v>
      </c>
      <c r="M1368">
        <v>0.98038196700012981</v>
      </c>
      <c r="N1368" s="17" t="s">
        <v>1335</v>
      </c>
    </row>
    <row r="1369" spans="1:14" x14ac:dyDescent="0.3">
      <c r="A1369">
        <v>6277</v>
      </c>
      <c r="B1369">
        <v>1974</v>
      </c>
      <c r="C1369" t="s">
        <v>23</v>
      </c>
      <c r="D1369">
        <v>50</v>
      </c>
      <c r="E1369" s="13">
        <v>81.559999999999903</v>
      </c>
      <c r="F1369" s="14">
        <v>1.6</v>
      </c>
      <c r="G1369" s="12">
        <v>79.959999999999994</v>
      </c>
      <c r="H1369" s="12">
        <v>79.959999999999994</v>
      </c>
      <c r="I1369">
        <v>1</v>
      </c>
      <c r="J1369">
        <v>1.9617459538989725E-2</v>
      </c>
      <c r="K1369">
        <v>50.974999999999937</v>
      </c>
      <c r="L1369">
        <v>1</v>
      </c>
      <c r="M1369">
        <v>0.98038254046101136</v>
      </c>
      <c r="N1369" s="17" t="s">
        <v>1335</v>
      </c>
    </row>
    <row r="1370" spans="1:14" x14ac:dyDescent="0.3">
      <c r="A1370">
        <v>8877</v>
      </c>
      <c r="B1370">
        <v>1978</v>
      </c>
      <c r="C1370" t="s">
        <v>23</v>
      </c>
      <c r="D1370">
        <v>50</v>
      </c>
      <c r="E1370" s="13">
        <v>108.68</v>
      </c>
      <c r="F1370" s="14">
        <v>2.13</v>
      </c>
      <c r="G1370" s="12">
        <v>106.55</v>
      </c>
      <c r="H1370" s="12">
        <v>106.55</v>
      </c>
      <c r="I1370">
        <v>1</v>
      </c>
      <c r="J1370">
        <v>1.9598822230401176E-2</v>
      </c>
      <c r="K1370">
        <v>51.02347417840376</v>
      </c>
      <c r="L1370">
        <v>1</v>
      </c>
      <c r="M1370">
        <v>0.98040117776959879</v>
      </c>
      <c r="N1370" s="17" t="s">
        <v>1335</v>
      </c>
    </row>
    <row r="1371" spans="1:14" x14ac:dyDescent="0.3">
      <c r="A1371">
        <v>6927</v>
      </c>
      <c r="B1371">
        <v>1975</v>
      </c>
      <c r="C1371" t="s">
        <v>23</v>
      </c>
      <c r="D1371">
        <v>50</v>
      </c>
      <c r="E1371" s="13">
        <v>96.46</v>
      </c>
      <c r="F1371" s="14">
        <v>1.89</v>
      </c>
      <c r="G1371" s="12">
        <v>94.57</v>
      </c>
      <c r="H1371" s="12">
        <v>94.57</v>
      </c>
      <c r="I1371">
        <v>1</v>
      </c>
      <c r="J1371">
        <v>1.9593613933236574E-2</v>
      </c>
      <c r="K1371">
        <v>51.037037037037038</v>
      </c>
      <c r="L1371">
        <v>1</v>
      </c>
      <c r="M1371">
        <v>0.98040638606676345</v>
      </c>
      <c r="N1371" s="17" t="s">
        <v>1335</v>
      </c>
    </row>
    <row r="1372" spans="1:14" x14ac:dyDescent="0.3">
      <c r="A1372">
        <v>8227</v>
      </c>
      <c r="B1372">
        <v>1977</v>
      </c>
      <c r="C1372" t="s">
        <v>23</v>
      </c>
      <c r="D1372">
        <v>50</v>
      </c>
      <c r="E1372" s="13">
        <v>99.67</v>
      </c>
      <c r="F1372" s="14">
        <v>1.95</v>
      </c>
      <c r="G1372" s="12">
        <v>97.72</v>
      </c>
      <c r="H1372" s="12">
        <v>97.72</v>
      </c>
      <c r="I1372">
        <v>1</v>
      </c>
      <c r="J1372">
        <v>1.9564563058091702E-2</v>
      </c>
      <c r="K1372">
        <v>51.112820512820512</v>
      </c>
      <c r="L1372">
        <v>1</v>
      </c>
      <c r="M1372">
        <v>0.98043543694190827</v>
      </c>
      <c r="N1372" s="17" t="s">
        <v>1335</v>
      </c>
    </row>
    <row r="1373" spans="1:14" x14ac:dyDescent="0.3">
      <c r="A1373">
        <v>14107</v>
      </c>
      <c r="B1373">
        <v>1986</v>
      </c>
      <c r="C1373" t="s">
        <v>23</v>
      </c>
      <c r="D1373">
        <v>50</v>
      </c>
      <c r="E1373" s="13">
        <v>221.91</v>
      </c>
      <c r="F1373" s="14">
        <v>4.34</v>
      </c>
      <c r="G1373" s="12">
        <v>217.57</v>
      </c>
      <c r="H1373" s="12">
        <v>217.57</v>
      </c>
      <c r="I1373">
        <v>1</v>
      </c>
      <c r="J1373">
        <v>1.9557478256951016E-2</v>
      </c>
      <c r="K1373">
        <v>51.131336405529957</v>
      </c>
      <c r="L1373">
        <v>1</v>
      </c>
      <c r="M1373">
        <v>0.98044252174304902</v>
      </c>
      <c r="N1373" s="17" t="s">
        <v>1335</v>
      </c>
    </row>
    <row r="1374" spans="1:14" x14ac:dyDescent="0.3">
      <c r="A1374">
        <v>4977</v>
      </c>
      <c r="B1374">
        <v>1972</v>
      </c>
      <c r="C1374" t="s">
        <v>23</v>
      </c>
      <c r="D1374">
        <v>50</v>
      </c>
      <c r="E1374" s="13">
        <v>42</v>
      </c>
      <c r="F1374" s="14">
        <v>0.82</v>
      </c>
      <c r="G1374" s="12">
        <v>41.18</v>
      </c>
      <c r="H1374" s="12">
        <v>41.18</v>
      </c>
      <c r="I1374">
        <v>1</v>
      </c>
      <c r="J1374">
        <v>1.9523809523809523E-2</v>
      </c>
      <c r="K1374">
        <v>51.219512195121958</v>
      </c>
      <c r="L1374">
        <v>1</v>
      </c>
      <c r="M1374">
        <v>0.9804761904761905</v>
      </c>
      <c r="N1374" s="17" t="s">
        <v>1335</v>
      </c>
    </row>
    <row r="1375" spans="1:14" x14ac:dyDescent="0.3">
      <c r="A1375">
        <v>28538</v>
      </c>
      <c r="B1375">
        <v>2008</v>
      </c>
      <c r="C1375" t="s">
        <v>23</v>
      </c>
      <c r="D1375">
        <v>50</v>
      </c>
      <c r="E1375" s="13">
        <v>413.77</v>
      </c>
      <c r="F1375" s="14">
        <v>8.07</v>
      </c>
      <c r="G1375" s="12">
        <v>405.7</v>
      </c>
      <c r="H1375" s="12">
        <v>405.7</v>
      </c>
      <c r="I1375">
        <v>1</v>
      </c>
      <c r="J1375">
        <v>1.9503588950383066E-2</v>
      </c>
      <c r="K1375">
        <v>51.272614622056999</v>
      </c>
      <c r="L1375">
        <v>1</v>
      </c>
      <c r="M1375">
        <v>0.98049641104961693</v>
      </c>
      <c r="N1375" s="17" t="s">
        <v>1335</v>
      </c>
    </row>
    <row r="1376" spans="1:14" x14ac:dyDescent="0.3">
      <c r="A1376">
        <v>12797</v>
      </c>
      <c r="B1376">
        <v>1984</v>
      </c>
      <c r="C1376" t="s">
        <v>23</v>
      </c>
      <c r="D1376">
        <v>50</v>
      </c>
      <c r="E1376" s="13">
        <v>232.87</v>
      </c>
      <c r="F1376" s="14">
        <v>4.54</v>
      </c>
      <c r="G1376" s="12">
        <v>228.33</v>
      </c>
      <c r="H1376" s="12">
        <v>228.33</v>
      </c>
      <c r="I1376">
        <v>1</v>
      </c>
      <c r="J1376">
        <v>1.9495856057027527E-2</v>
      </c>
      <c r="K1376">
        <v>51.292951541850222</v>
      </c>
      <c r="L1376">
        <v>1</v>
      </c>
      <c r="M1376">
        <v>0.98050414394297247</v>
      </c>
      <c r="N1376" s="17" t="s">
        <v>1335</v>
      </c>
    </row>
    <row r="1377" spans="1:14" x14ac:dyDescent="0.3">
      <c r="A1377">
        <v>21311</v>
      </c>
      <c r="B1377">
        <v>1997</v>
      </c>
      <c r="C1377" t="s">
        <v>23</v>
      </c>
      <c r="D1377">
        <v>50</v>
      </c>
      <c r="E1377" s="13">
        <v>181.62</v>
      </c>
      <c r="F1377" s="14">
        <v>3.54</v>
      </c>
      <c r="G1377" s="12">
        <v>178.08</v>
      </c>
      <c r="H1377" s="12">
        <v>178.08</v>
      </c>
      <c r="I1377">
        <v>1</v>
      </c>
      <c r="J1377">
        <v>1.9491245457548729E-2</v>
      </c>
      <c r="K1377">
        <v>51.305084745762713</v>
      </c>
      <c r="L1377">
        <v>1</v>
      </c>
      <c r="M1377">
        <v>0.98050875454245134</v>
      </c>
      <c r="N1377" s="17" t="s">
        <v>1335</v>
      </c>
    </row>
    <row r="1378" spans="1:14" x14ac:dyDescent="0.3">
      <c r="A1378">
        <v>23939</v>
      </c>
      <c r="B1378">
        <v>2001</v>
      </c>
      <c r="C1378" t="s">
        <v>23</v>
      </c>
      <c r="D1378">
        <v>50</v>
      </c>
      <c r="E1378" s="13">
        <v>204.74</v>
      </c>
      <c r="F1378" s="14">
        <v>3.99</v>
      </c>
      <c r="G1378" s="12">
        <v>200.75</v>
      </c>
      <c r="H1378" s="12">
        <v>200.75</v>
      </c>
      <c r="I1378">
        <v>1</v>
      </c>
      <c r="J1378">
        <v>1.9488131288463419E-2</v>
      </c>
      <c r="K1378">
        <v>51.313283208020053</v>
      </c>
      <c r="L1378">
        <v>1</v>
      </c>
      <c r="M1378">
        <v>0.98051186871153651</v>
      </c>
      <c r="N1378" s="17" t="s">
        <v>1335</v>
      </c>
    </row>
    <row r="1379" spans="1:14" x14ac:dyDescent="0.3">
      <c r="A1379">
        <v>17385</v>
      </c>
      <c r="B1379">
        <v>1991</v>
      </c>
      <c r="C1379" t="s">
        <v>23</v>
      </c>
      <c r="D1379">
        <v>50</v>
      </c>
      <c r="E1379" s="13">
        <v>161.13999999999999</v>
      </c>
      <c r="F1379" s="14">
        <v>3.14</v>
      </c>
      <c r="G1379" s="12">
        <v>158</v>
      </c>
      <c r="H1379" s="12">
        <v>158</v>
      </c>
      <c r="I1379">
        <v>1</v>
      </c>
      <c r="J1379">
        <v>1.9486161102147202E-2</v>
      </c>
      <c r="K1379">
        <v>51.318471337579609</v>
      </c>
      <c r="L1379">
        <v>1</v>
      </c>
      <c r="M1379">
        <v>0.98051383889785293</v>
      </c>
      <c r="N1379" s="17" t="s">
        <v>1335</v>
      </c>
    </row>
    <row r="1380" spans="1:14" x14ac:dyDescent="0.3">
      <c r="A1380">
        <v>16072</v>
      </c>
      <c r="B1380">
        <v>1989</v>
      </c>
      <c r="C1380" t="s">
        <v>23</v>
      </c>
      <c r="D1380">
        <v>50</v>
      </c>
      <c r="E1380" s="13">
        <v>151.44999999999999</v>
      </c>
      <c r="F1380" s="14">
        <v>2.95</v>
      </c>
      <c r="G1380" s="12">
        <v>148.5</v>
      </c>
      <c r="H1380" s="12">
        <v>148.5</v>
      </c>
      <c r="I1380">
        <v>1</v>
      </c>
      <c r="J1380">
        <v>1.947837570155167E-2</v>
      </c>
      <c r="K1380">
        <v>51.338983050847453</v>
      </c>
      <c r="L1380">
        <v>1</v>
      </c>
      <c r="M1380">
        <v>0.98052162429844836</v>
      </c>
      <c r="N1380" s="17" t="s">
        <v>1335</v>
      </c>
    </row>
    <row r="1381" spans="1:14" x14ac:dyDescent="0.3">
      <c r="A1381">
        <v>5627</v>
      </c>
      <c r="B1381">
        <v>1973</v>
      </c>
      <c r="C1381" t="s">
        <v>23</v>
      </c>
      <c r="D1381">
        <v>50</v>
      </c>
      <c r="E1381" s="13">
        <v>43.13</v>
      </c>
      <c r="F1381" s="14">
        <v>0.84</v>
      </c>
      <c r="G1381" s="12">
        <v>42.29</v>
      </c>
      <c r="H1381" s="12">
        <v>42.29</v>
      </c>
      <c r="I1381">
        <v>1</v>
      </c>
      <c r="J1381">
        <v>1.947600278228611E-2</v>
      </c>
      <c r="K1381">
        <v>51.345238095238102</v>
      </c>
      <c r="L1381">
        <v>1</v>
      </c>
      <c r="M1381">
        <v>0.98052399721771377</v>
      </c>
      <c r="N1381" s="17" t="s">
        <v>1335</v>
      </c>
    </row>
    <row r="1382" spans="1:14" x14ac:dyDescent="0.3">
      <c r="A1382">
        <v>35572</v>
      </c>
      <c r="B1382">
        <v>2018</v>
      </c>
      <c r="C1382" t="s">
        <v>23</v>
      </c>
      <c r="D1382">
        <v>50</v>
      </c>
      <c r="E1382" s="13">
        <v>651.11</v>
      </c>
      <c r="F1382" s="14">
        <v>12.66</v>
      </c>
      <c r="G1382" s="12">
        <v>638.45000000000005</v>
      </c>
      <c r="H1382" s="12">
        <v>638.45000000000005</v>
      </c>
      <c r="I1382">
        <v>1</v>
      </c>
      <c r="J1382">
        <v>1.9443719187234108E-2</v>
      </c>
      <c r="K1382">
        <v>51.430489731437596</v>
      </c>
      <c r="L1382">
        <v>1</v>
      </c>
      <c r="M1382">
        <v>0.98055628081276591</v>
      </c>
      <c r="N1382" s="17" t="s">
        <v>1335</v>
      </c>
    </row>
    <row r="1383" spans="1:14" x14ac:dyDescent="0.3">
      <c r="A1383">
        <v>36287</v>
      </c>
      <c r="B1383">
        <v>2019</v>
      </c>
      <c r="C1383" t="s">
        <v>23</v>
      </c>
      <c r="D1383">
        <v>50</v>
      </c>
      <c r="E1383" s="13">
        <v>696.85</v>
      </c>
      <c r="F1383" s="14">
        <v>13.53</v>
      </c>
      <c r="G1383" s="12">
        <v>683.32</v>
      </c>
      <c r="H1383" s="12">
        <v>683.32</v>
      </c>
      <c r="I1383">
        <v>1</v>
      </c>
      <c r="J1383">
        <v>1.941594317284925E-2</v>
      </c>
      <c r="K1383">
        <v>51.50406504065041</v>
      </c>
      <c r="L1383">
        <v>1</v>
      </c>
      <c r="M1383">
        <v>0.98058405682715077</v>
      </c>
      <c r="N1383" s="17" t="s">
        <v>1335</v>
      </c>
    </row>
    <row r="1384" spans="1:14" x14ac:dyDescent="0.3">
      <c r="A1384">
        <v>18699</v>
      </c>
      <c r="B1384">
        <v>1993</v>
      </c>
      <c r="C1384" t="s">
        <v>23</v>
      </c>
      <c r="D1384">
        <v>50</v>
      </c>
      <c r="E1384" s="13">
        <v>149.47</v>
      </c>
      <c r="F1384" s="14">
        <v>2.9</v>
      </c>
      <c r="G1384" s="12">
        <v>146.57</v>
      </c>
      <c r="H1384" s="12">
        <v>146.57</v>
      </c>
      <c r="I1384">
        <v>1</v>
      </c>
      <c r="J1384">
        <v>1.9401886666220645E-2</v>
      </c>
      <c r="K1384">
        <v>51.54137931034483</v>
      </c>
      <c r="L1384">
        <v>1</v>
      </c>
      <c r="M1384">
        <v>0.98059811333377933</v>
      </c>
      <c r="N1384" s="17" t="s">
        <v>1335</v>
      </c>
    </row>
    <row r="1385" spans="1:14" x14ac:dyDescent="0.3">
      <c r="A1385">
        <v>31282</v>
      </c>
      <c r="B1385">
        <v>2012</v>
      </c>
      <c r="C1385" t="s">
        <v>23</v>
      </c>
      <c r="D1385">
        <v>50</v>
      </c>
      <c r="E1385" s="13">
        <v>830.95</v>
      </c>
      <c r="F1385" s="14">
        <v>16.12</v>
      </c>
      <c r="G1385" s="12">
        <v>814.83</v>
      </c>
      <c r="H1385" s="12">
        <v>814.83</v>
      </c>
      <c r="I1385">
        <v>1</v>
      </c>
      <c r="J1385">
        <v>1.939948252000722E-2</v>
      </c>
      <c r="K1385">
        <v>51.547766749379655</v>
      </c>
      <c r="L1385">
        <v>1</v>
      </c>
      <c r="M1385">
        <v>0.98060051747999277</v>
      </c>
      <c r="N1385" s="17" t="s">
        <v>1335</v>
      </c>
    </row>
    <row r="1386" spans="1:14" x14ac:dyDescent="0.3">
      <c r="A1386">
        <v>4327</v>
      </c>
      <c r="B1386">
        <v>1971</v>
      </c>
      <c r="C1386" t="s">
        <v>23</v>
      </c>
      <c r="D1386">
        <v>50</v>
      </c>
      <c r="E1386" s="13">
        <v>40.76</v>
      </c>
      <c r="F1386" s="14">
        <v>0.79</v>
      </c>
      <c r="G1386" s="12">
        <v>39.97</v>
      </c>
      <c r="H1386" s="12">
        <v>39.97</v>
      </c>
      <c r="I1386">
        <v>1</v>
      </c>
      <c r="J1386">
        <v>1.9381746810598628E-2</v>
      </c>
      <c r="K1386">
        <v>51.594936708860757</v>
      </c>
      <c r="L1386">
        <v>1</v>
      </c>
      <c r="M1386">
        <v>0.98061825318940143</v>
      </c>
      <c r="N1386" s="17" t="s">
        <v>1335</v>
      </c>
    </row>
    <row r="1387" spans="1:14" x14ac:dyDescent="0.3">
      <c r="A1387">
        <v>29852</v>
      </c>
      <c r="B1387">
        <v>2010</v>
      </c>
      <c r="C1387" t="s">
        <v>23</v>
      </c>
      <c r="D1387">
        <v>50</v>
      </c>
      <c r="E1387" s="13">
        <v>677.04</v>
      </c>
      <c r="F1387" s="14">
        <v>13.12</v>
      </c>
      <c r="G1387" s="12">
        <v>663.92</v>
      </c>
      <c r="H1387" s="12">
        <v>663.92</v>
      </c>
      <c r="I1387">
        <v>1</v>
      </c>
      <c r="J1387">
        <v>1.9378470991374217E-2</v>
      </c>
      <c r="K1387">
        <v>51.603658536585364</v>
      </c>
      <c r="L1387">
        <v>1</v>
      </c>
      <c r="M1387">
        <v>0.98062152900862576</v>
      </c>
      <c r="N1387" s="17" t="s">
        <v>1335</v>
      </c>
    </row>
    <row r="1388" spans="1:14" x14ac:dyDescent="0.3">
      <c r="A1388">
        <v>13452</v>
      </c>
      <c r="B1388">
        <v>1985</v>
      </c>
      <c r="C1388" t="s">
        <v>23</v>
      </c>
      <c r="D1388">
        <v>50</v>
      </c>
      <c r="E1388" s="13">
        <v>246.21</v>
      </c>
      <c r="F1388" s="14">
        <v>4.7699999999999996</v>
      </c>
      <c r="G1388" s="12">
        <v>241.44</v>
      </c>
      <c r="H1388" s="12">
        <v>241.44</v>
      </c>
      <c r="I1388">
        <v>1</v>
      </c>
      <c r="J1388">
        <v>1.9373705373461676E-2</v>
      </c>
      <c r="K1388">
        <v>51.616352201257868</v>
      </c>
      <c r="L1388">
        <v>1</v>
      </c>
      <c r="M1388">
        <v>0.98062629462653828</v>
      </c>
      <c r="N1388" s="17" t="s">
        <v>1335</v>
      </c>
    </row>
    <row r="1389" spans="1:14" x14ac:dyDescent="0.3">
      <c r="A1389">
        <v>23282</v>
      </c>
      <c r="B1389">
        <v>2000</v>
      </c>
      <c r="C1389" t="s">
        <v>23</v>
      </c>
      <c r="D1389">
        <v>50</v>
      </c>
      <c r="E1389" s="13">
        <v>206.05</v>
      </c>
      <c r="F1389" s="14">
        <v>3.99</v>
      </c>
      <c r="G1389" s="12">
        <v>202.06</v>
      </c>
      <c r="H1389" s="12">
        <v>202.06</v>
      </c>
      <c r="I1389">
        <v>1</v>
      </c>
      <c r="J1389">
        <v>1.9364231982528513E-2</v>
      </c>
      <c r="K1389">
        <v>51.641604010025063</v>
      </c>
      <c r="L1389">
        <v>1</v>
      </c>
      <c r="M1389">
        <v>0.98063576801747143</v>
      </c>
      <c r="N1389" s="17" t="s">
        <v>1335</v>
      </c>
    </row>
    <row r="1390" spans="1:14" x14ac:dyDescent="0.3">
      <c r="A1390">
        <v>30567</v>
      </c>
      <c r="B1390">
        <v>2011</v>
      </c>
      <c r="C1390" t="s">
        <v>23</v>
      </c>
      <c r="D1390">
        <v>50</v>
      </c>
      <c r="E1390" s="13">
        <v>761.19</v>
      </c>
      <c r="F1390" s="14">
        <v>14.72</v>
      </c>
      <c r="G1390" s="12">
        <v>746.47</v>
      </c>
      <c r="H1390" s="12">
        <v>746.47</v>
      </c>
      <c r="I1390">
        <v>1</v>
      </c>
      <c r="J1390">
        <v>1.9338141594082949E-2</v>
      </c>
      <c r="K1390">
        <v>51.711277173913047</v>
      </c>
      <c r="L1390">
        <v>1</v>
      </c>
      <c r="M1390">
        <v>0.98066185840591702</v>
      </c>
      <c r="N1390" s="17" t="s">
        <v>1335</v>
      </c>
    </row>
    <row r="1391" spans="1:14" x14ac:dyDescent="0.3">
      <c r="A1391">
        <v>32712</v>
      </c>
      <c r="B1391">
        <v>2014</v>
      </c>
      <c r="C1391" t="s">
        <v>23</v>
      </c>
      <c r="D1391">
        <v>50</v>
      </c>
      <c r="E1391" s="13">
        <v>816.97</v>
      </c>
      <c r="F1391" s="14">
        <v>15.78</v>
      </c>
      <c r="G1391" s="12">
        <v>801.19</v>
      </c>
      <c r="H1391" s="12">
        <v>801.19</v>
      </c>
      <c r="I1391">
        <v>1</v>
      </c>
      <c r="J1391">
        <v>1.9315274734690378E-2</v>
      </c>
      <c r="K1391">
        <v>51.7724968314322</v>
      </c>
      <c r="L1391">
        <v>1</v>
      </c>
      <c r="M1391">
        <v>0.9806847252653097</v>
      </c>
      <c r="N1391" s="17" t="s">
        <v>1335</v>
      </c>
    </row>
    <row r="1392" spans="1:14" x14ac:dyDescent="0.3">
      <c r="A1392">
        <v>25253</v>
      </c>
      <c r="B1392">
        <v>2003</v>
      </c>
      <c r="C1392" t="s">
        <v>23</v>
      </c>
      <c r="D1392">
        <v>50</v>
      </c>
      <c r="E1392" s="13">
        <v>240.26</v>
      </c>
      <c r="F1392" s="14">
        <v>4.6399999999999997</v>
      </c>
      <c r="G1392" s="12">
        <v>235.62</v>
      </c>
      <c r="H1392" s="12">
        <v>235.62</v>
      </c>
      <c r="I1392">
        <v>1</v>
      </c>
      <c r="J1392">
        <v>1.9312411554149672E-2</v>
      </c>
      <c r="K1392">
        <v>51.780172413793103</v>
      </c>
      <c r="L1392">
        <v>1</v>
      </c>
      <c r="M1392">
        <v>0.98068758844585036</v>
      </c>
      <c r="N1392" s="17" t="s">
        <v>1335</v>
      </c>
    </row>
    <row r="1393" spans="1:14" x14ac:dyDescent="0.3">
      <c r="A1393">
        <v>20005</v>
      </c>
      <c r="B1393">
        <v>1995</v>
      </c>
      <c r="C1393" t="s">
        <v>23</v>
      </c>
      <c r="D1393">
        <v>50</v>
      </c>
      <c r="E1393" s="13">
        <v>164.71</v>
      </c>
      <c r="F1393" s="14">
        <v>3.18</v>
      </c>
      <c r="G1393" s="12">
        <v>161.53</v>
      </c>
      <c r="H1393" s="12">
        <v>161.53</v>
      </c>
      <c r="I1393">
        <v>1</v>
      </c>
      <c r="J1393">
        <v>1.9306660190638092E-2</v>
      </c>
      <c r="K1393">
        <v>51.795597484276726</v>
      </c>
      <c r="L1393">
        <v>1</v>
      </c>
      <c r="M1393">
        <v>0.98069333980936191</v>
      </c>
      <c r="N1393" s="17" t="s">
        <v>1335</v>
      </c>
    </row>
    <row r="1394" spans="1:14" x14ac:dyDescent="0.3">
      <c r="A1394">
        <v>19352</v>
      </c>
      <c r="B1394">
        <v>1994</v>
      </c>
      <c r="C1394" t="s">
        <v>23</v>
      </c>
      <c r="D1394">
        <v>50</v>
      </c>
      <c r="E1394" s="13">
        <v>151.87</v>
      </c>
      <c r="F1394" s="14">
        <v>2.93</v>
      </c>
      <c r="G1394" s="12">
        <v>148.94</v>
      </c>
      <c r="H1394" s="12">
        <v>148.94</v>
      </c>
      <c r="I1394">
        <v>1</v>
      </c>
      <c r="J1394">
        <v>1.9292816224402449E-2</v>
      </c>
      <c r="K1394">
        <v>51.832764505119449</v>
      </c>
      <c r="L1394">
        <v>1</v>
      </c>
      <c r="M1394">
        <v>0.98070718377559751</v>
      </c>
      <c r="N1394" s="17" t="s">
        <v>1335</v>
      </c>
    </row>
    <row r="1395" spans="1:14" x14ac:dyDescent="0.3">
      <c r="A1395">
        <v>31997</v>
      </c>
      <c r="B1395">
        <v>2013</v>
      </c>
      <c r="C1395" t="s">
        <v>23</v>
      </c>
      <c r="D1395">
        <v>50</v>
      </c>
      <c r="E1395" s="13">
        <v>796.25</v>
      </c>
      <c r="F1395" s="14">
        <v>15.36</v>
      </c>
      <c r="G1395" s="12">
        <v>780.89</v>
      </c>
      <c r="H1395" s="12">
        <v>780.89</v>
      </c>
      <c r="I1395">
        <v>1</v>
      </c>
      <c r="J1395">
        <v>1.9290423861852434E-2</v>
      </c>
      <c r="K1395">
        <v>51.839192708333336</v>
      </c>
      <c r="L1395">
        <v>1</v>
      </c>
      <c r="M1395">
        <v>0.98070957613814758</v>
      </c>
      <c r="N1395" s="17" t="s">
        <v>1335</v>
      </c>
    </row>
    <row r="1396" spans="1:14" x14ac:dyDescent="0.3">
      <c r="A1396">
        <v>20658</v>
      </c>
      <c r="B1396">
        <v>1996</v>
      </c>
      <c r="C1396" t="s">
        <v>23</v>
      </c>
      <c r="D1396">
        <v>50</v>
      </c>
      <c r="E1396" s="13">
        <v>170.62</v>
      </c>
      <c r="F1396" s="14">
        <v>3.29</v>
      </c>
      <c r="G1396" s="12">
        <v>167.33</v>
      </c>
      <c r="H1396" s="12">
        <v>167.33</v>
      </c>
      <c r="I1396">
        <v>1</v>
      </c>
      <c r="J1396">
        <v>1.9282616340405578E-2</v>
      </c>
      <c r="K1396">
        <v>51.860182370820667</v>
      </c>
      <c r="L1396">
        <v>1</v>
      </c>
      <c r="M1396">
        <v>0.98071738365959449</v>
      </c>
      <c r="N1396" s="17" t="s">
        <v>1335</v>
      </c>
    </row>
    <row r="1397" spans="1:14" x14ac:dyDescent="0.3">
      <c r="A1397">
        <v>33427</v>
      </c>
      <c r="B1397">
        <v>2015</v>
      </c>
      <c r="C1397" t="s">
        <v>23</v>
      </c>
      <c r="D1397">
        <v>50</v>
      </c>
      <c r="E1397" s="13">
        <v>676.74</v>
      </c>
      <c r="F1397" s="14">
        <v>13.04</v>
      </c>
      <c r="G1397" s="12">
        <v>663.7</v>
      </c>
      <c r="H1397" s="12">
        <v>663.7</v>
      </c>
      <c r="I1397">
        <v>1</v>
      </c>
      <c r="J1397">
        <v>1.9268847711085498E-2</v>
      </c>
      <c r="K1397">
        <v>51.897239263803684</v>
      </c>
      <c r="L1397">
        <v>1</v>
      </c>
      <c r="M1397">
        <v>0.98073115228891461</v>
      </c>
      <c r="N1397" s="17" t="s">
        <v>1335</v>
      </c>
    </row>
    <row r="1398" spans="1:14" x14ac:dyDescent="0.3">
      <c r="A1398">
        <v>27224</v>
      </c>
      <c r="B1398">
        <v>2006</v>
      </c>
      <c r="C1398" t="s">
        <v>23</v>
      </c>
      <c r="D1398">
        <v>50</v>
      </c>
      <c r="E1398" s="13">
        <v>347.84</v>
      </c>
      <c r="F1398" s="14">
        <v>6.7</v>
      </c>
      <c r="G1398" s="12">
        <v>341.14</v>
      </c>
      <c r="H1398" s="12">
        <v>341.14</v>
      </c>
      <c r="I1398">
        <v>1</v>
      </c>
      <c r="J1398">
        <v>1.9261729530818769E-2</v>
      </c>
      <c r="K1398">
        <v>51.916417910447755</v>
      </c>
      <c r="L1398">
        <v>1</v>
      </c>
      <c r="M1398">
        <v>0.98073827046918127</v>
      </c>
      <c r="N1398" s="17" t="s">
        <v>1335</v>
      </c>
    </row>
    <row r="1399" spans="1:14" x14ac:dyDescent="0.3">
      <c r="A1399">
        <v>25910</v>
      </c>
      <c r="B1399">
        <v>2004</v>
      </c>
      <c r="C1399" t="s">
        <v>23</v>
      </c>
      <c r="D1399">
        <v>50</v>
      </c>
      <c r="E1399" s="13">
        <v>247.69</v>
      </c>
      <c r="F1399" s="14">
        <v>4.7699999999999996</v>
      </c>
      <c r="G1399" s="12">
        <v>242.92</v>
      </c>
      <c r="H1399" s="12">
        <v>242.92</v>
      </c>
      <c r="I1399">
        <v>1</v>
      </c>
      <c r="J1399">
        <v>1.9257943396988168E-2</v>
      </c>
      <c r="K1399">
        <v>51.926624737945495</v>
      </c>
      <c r="L1399">
        <v>1</v>
      </c>
      <c r="M1399">
        <v>0.98074205660301184</v>
      </c>
      <c r="N1399" s="17" t="s">
        <v>1335</v>
      </c>
    </row>
    <row r="1400" spans="1:14" x14ac:dyDescent="0.3">
      <c r="A1400">
        <v>34857</v>
      </c>
      <c r="B1400">
        <v>2017</v>
      </c>
      <c r="C1400" t="s">
        <v>23</v>
      </c>
      <c r="D1400">
        <v>50</v>
      </c>
      <c r="E1400" s="13">
        <v>503.909999999999</v>
      </c>
      <c r="F1400" s="14">
        <v>9.6999999999999993</v>
      </c>
      <c r="G1400" s="12">
        <v>494.21</v>
      </c>
      <c r="H1400" s="12">
        <v>494.21</v>
      </c>
      <c r="I1400">
        <v>1</v>
      </c>
      <c r="J1400">
        <v>1.9249469151237361E-2</v>
      </c>
      <c r="K1400">
        <v>51.949484536082373</v>
      </c>
      <c r="L1400">
        <v>1</v>
      </c>
      <c r="M1400">
        <v>0.98075053084876462</v>
      </c>
      <c r="N1400" s="17" t="s">
        <v>1335</v>
      </c>
    </row>
    <row r="1401" spans="1:14" x14ac:dyDescent="0.3">
      <c r="A1401">
        <v>26567</v>
      </c>
      <c r="B1401">
        <v>2005</v>
      </c>
      <c r="C1401" t="s">
        <v>23</v>
      </c>
      <c r="D1401">
        <v>50</v>
      </c>
      <c r="E1401" s="13">
        <v>273.969999999999</v>
      </c>
      <c r="F1401" s="14">
        <v>5.27</v>
      </c>
      <c r="G1401" s="12">
        <v>268.7</v>
      </c>
      <c r="H1401" s="12">
        <v>268.7</v>
      </c>
      <c r="I1401">
        <v>1</v>
      </c>
      <c r="J1401">
        <v>1.9235682738986088E-2</v>
      </c>
      <c r="K1401">
        <v>51.986717267551995</v>
      </c>
      <c r="L1401">
        <v>1</v>
      </c>
      <c r="M1401">
        <v>0.98076431726101754</v>
      </c>
      <c r="N1401" s="17" t="s">
        <v>1335</v>
      </c>
    </row>
    <row r="1402" spans="1:14" x14ac:dyDescent="0.3">
      <c r="A1402">
        <v>18042</v>
      </c>
      <c r="B1402">
        <v>1992</v>
      </c>
      <c r="C1402" t="s">
        <v>23</v>
      </c>
      <c r="D1402">
        <v>50</v>
      </c>
      <c r="E1402" s="13">
        <v>130.19</v>
      </c>
      <c r="F1402" s="14">
        <v>2.5</v>
      </c>
      <c r="G1402" s="12">
        <v>127.69</v>
      </c>
      <c r="H1402" s="12">
        <v>127.69</v>
      </c>
      <c r="I1402">
        <v>1</v>
      </c>
      <c r="J1402">
        <v>1.9202703740686691E-2</v>
      </c>
      <c r="K1402">
        <v>52.076000000000001</v>
      </c>
      <c r="L1402">
        <v>1</v>
      </c>
      <c r="M1402">
        <v>0.98079729625931333</v>
      </c>
      <c r="N1402" s="17" t="s">
        <v>1335</v>
      </c>
    </row>
    <row r="1403" spans="1:14" x14ac:dyDescent="0.3">
      <c r="A1403">
        <v>24596</v>
      </c>
      <c r="B1403">
        <v>2002</v>
      </c>
      <c r="C1403" t="s">
        <v>23</v>
      </c>
      <c r="D1403">
        <v>50</v>
      </c>
      <c r="E1403" s="13">
        <v>215.09</v>
      </c>
      <c r="F1403" s="14">
        <v>4.12</v>
      </c>
      <c r="G1403" s="12">
        <v>210.97</v>
      </c>
      <c r="H1403" s="12">
        <v>210.97</v>
      </c>
      <c r="I1403">
        <v>1</v>
      </c>
      <c r="J1403">
        <v>1.9154772420847087E-2</v>
      </c>
      <c r="K1403">
        <v>52.206310679611647</v>
      </c>
      <c r="L1403">
        <v>1</v>
      </c>
      <c r="M1403">
        <v>0.98084522757915293</v>
      </c>
      <c r="N1403" s="17" t="s">
        <v>1335</v>
      </c>
    </row>
    <row r="1404" spans="1:14" x14ac:dyDescent="0.3">
      <c r="A1404">
        <v>34142</v>
      </c>
      <c r="B1404">
        <v>2016</v>
      </c>
      <c r="C1404" t="s">
        <v>23</v>
      </c>
      <c r="D1404">
        <v>50</v>
      </c>
      <c r="E1404" s="13">
        <v>486.6</v>
      </c>
      <c r="F1404" s="14">
        <v>9.32</v>
      </c>
      <c r="G1404" s="12">
        <v>477.28</v>
      </c>
      <c r="H1404" s="12">
        <v>477.28</v>
      </c>
      <c r="I1404">
        <v>1</v>
      </c>
      <c r="J1404">
        <v>1.915330867242088E-2</v>
      </c>
      <c r="K1404">
        <v>52.210300429184549</v>
      </c>
      <c r="L1404">
        <v>1</v>
      </c>
      <c r="M1404">
        <v>0.98084669132757907</v>
      </c>
      <c r="N1404" s="17" t="s">
        <v>1335</v>
      </c>
    </row>
    <row r="1405" spans="1:14" x14ac:dyDescent="0.3">
      <c r="A1405">
        <v>29195</v>
      </c>
      <c r="B1405">
        <v>2009</v>
      </c>
      <c r="C1405" t="s">
        <v>23</v>
      </c>
      <c r="D1405">
        <v>50</v>
      </c>
      <c r="E1405" s="13">
        <v>610.53</v>
      </c>
      <c r="F1405" s="14">
        <v>11.59</v>
      </c>
      <c r="G1405" s="12">
        <v>598.93999999999903</v>
      </c>
      <c r="H1405" s="12">
        <v>598.93999999999903</v>
      </c>
      <c r="I1405">
        <v>1</v>
      </c>
      <c r="J1405">
        <v>1.898350613401471E-2</v>
      </c>
      <c r="K1405">
        <v>52.677308024158755</v>
      </c>
      <c r="L1405">
        <v>1</v>
      </c>
      <c r="M1405">
        <v>0.98101649386598377</v>
      </c>
      <c r="N1405" s="17" t="s">
        <v>1335</v>
      </c>
    </row>
    <row r="1406" spans="1:14" x14ac:dyDescent="0.3">
      <c r="A1406">
        <v>14766</v>
      </c>
      <c r="B1406">
        <v>1987</v>
      </c>
      <c r="C1406" t="s">
        <v>30</v>
      </c>
      <c r="D1406">
        <v>50</v>
      </c>
      <c r="E1406" s="13">
        <v>176.42</v>
      </c>
      <c r="F1406" s="14">
        <v>3.56</v>
      </c>
      <c r="G1406" s="12">
        <v>172.86</v>
      </c>
      <c r="H1406" s="12">
        <v>172.86</v>
      </c>
      <c r="I1406">
        <v>1</v>
      </c>
      <c r="J1406">
        <v>2.0179118013830634E-2</v>
      </c>
      <c r="K1406">
        <v>49.556179775280896</v>
      </c>
      <c r="L1406">
        <v>1</v>
      </c>
      <c r="M1406">
        <v>0.97982088198616957</v>
      </c>
      <c r="N1406" s="17" t="s">
        <v>1335</v>
      </c>
    </row>
    <row r="1407" spans="1:14" x14ac:dyDescent="0.3">
      <c r="A1407">
        <v>3681</v>
      </c>
      <c r="B1407">
        <v>1970</v>
      </c>
      <c r="C1407" t="s">
        <v>30</v>
      </c>
      <c r="D1407">
        <v>50</v>
      </c>
      <c r="E1407" s="13">
        <v>34.11</v>
      </c>
      <c r="F1407" s="14">
        <v>0.68</v>
      </c>
      <c r="G1407" s="12">
        <v>33.43</v>
      </c>
      <c r="H1407" s="12">
        <v>33.43</v>
      </c>
      <c r="I1407">
        <v>1</v>
      </c>
      <c r="J1407">
        <v>1.9935502785107008E-2</v>
      </c>
      <c r="K1407">
        <v>50.161764705882348</v>
      </c>
      <c r="L1407">
        <v>1</v>
      </c>
      <c r="M1407">
        <v>0.98006449721489297</v>
      </c>
      <c r="N1407" s="17" t="s">
        <v>1335</v>
      </c>
    </row>
    <row r="1408" spans="1:14" x14ac:dyDescent="0.3">
      <c r="A1408">
        <v>15421</v>
      </c>
      <c r="B1408">
        <v>1988</v>
      </c>
      <c r="C1408" t="s">
        <v>30</v>
      </c>
      <c r="D1408">
        <v>50</v>
      </c>
      <c r="E1408" s="13">
        <v>170.88</v>
      </c>
      <c r="F1408" s="14">
        <v>3.39</v>
      </c>
      <c r="G1408" s="12">
        <v>167.49</v>
      </c>
      <c r="H1408" s="12">
        <v>167.49</v>
      </c>
      <c r="I1408">
        <v>1</v>
      </c>
      <c r="J1408">
        <v>1.9838483146067416E-2</v>
      </c>
      <c r="K1408">
        <v>50.407079646017699</v>
      </c>
      <c r="L1408">
        <v>1</v>
      </c>
      <c r="M1408">
        <v>0.98016151685393271</v>
      </c>
      <c r="N1408" s="17" t="s">
        <v>1335</v>
      </c>
    </row>
    <row r="1409" spans="1:14" x14ac:dyDescent="0.3">
      <c r="A1409">
        <v>10836</v>
      </c>
      <c r="B1409">
        <v>1981</v>
      </c>
      <c r="C1409" t="s">
        <v>30</v>
      </c>
      <c r="D1409">
        <v>50</v>
      </c>
      <c r="E1409" s="13">
        <v>253.37</v>
      </c>
      <c r="F1409" s="14">
        <v>5.0199999999999996</v>
      </c>
      <c r="G1409" s="12">
        <v>248.35</v>
      </c>
      <c r="H1409" s="12">
        <v>248.35</v>
      </c>
      <c r="I1409">
        <v>1</v>
      </c>
      <c r="J1409">
        <v>1.9812921813947979E-2</v>
      </c>
      <c r="K1409">
        <v>50.472111553784863</v>
      </c>
      <c r="L1409">
        <v>1</v>
      </c>
      <c r="M1409">
        <v>0.980187078186052</v>
      </c>
      <c r="N1409" s="17" t="s">
        <v>1335</v>
      </c>
    </row>
    <row r="1410" spans="1:14" x14ac:dyDescent="0.3">
      <c r="A1410">
        <v>27885</v>
      </c>
      <c r="B1410">
        <v>2007</v>
      </c>
      <c r="C1410" t="s">
        <v>30</v>
      </c>
      <c r="D1410">
        <v>50</v>
      </c>
      <c r="E1410" s="13">
        <v>364.95</v>
      </c>
      <c r="F1410" s="14">
        <v>7.23</v>
      </c>
      <c r="G1410" s="12">
        <v>357.719999999999</v>
      </c>
      <c r="H1410" s="12">
        <v>357.719999999999</v>
      </c>
      <c r="I1410">
        <v>1</v>
      </c>
      <c r="J1410">
        <v>1.9810933004521167E-2</v>
      </c>
      <c r="K1410">
        <v>50.477178423236509</v>
      </c>
      <c r="L1410">
        <v>1</v>
      </c>
      <c r="M1410">
        <v>0.98018906699547614</v>
      </c>
      <c r="N1410" s="17" t="s">
        <v>1335</v>
      </c>
    </row>
    <row r="1411" spans="1:14" x14ac:dyDescent="0.3">
      <c r="A1411">
        <v>9531</v>
      </c>
      <c r="B1411">
        <v>1979</v>
      </c>
      <c r="C1411" t="s">
        <v>30</v>
      </c>
      <c r="D1411">
        <v>50</v>
      </c>
      <c r="E1411" s="13">
        <v>130.469999999999</v>
      </c>
      <c r="F1411" s="14">
        <v>2.58</v>
      </c>
      <c r="G1411" s="12">
        <v>127.88999999999901</v>
      </c>
      <c r="H1411" s="12">
        <v>127.88999999999901</v>
      </c>
      <c r="I1411">
        <v>1</v>
      </c>
      <c r="J1411">
        <v>1.9774660841572925E-2</v>
      </c>
      <c r="K1411">
        <v>50.56976744186008</v>
      </c>
      <c r="L1411">
        <v>1</v>
      </c>
      <c r="M1411">
        <v>0.98022533915842713</v>
      </c>
      <c r="N1411" s="17" t="s">
        <v>1335</v>
      </c>
    </row>
    <row r="1412" spans="1:14" x14ac:dyDescent="0.3">
      <c r="A1412">
        <v>11491</v>
      </c>
      <c r="B1412">
        <v>1982</v>
      </c>
      <c r="C1412" t="s">
        <v>30</v>
      </c>
      <c r="D1412">
        <v>50</v>
      </c>
      <c r="E1412" s="13">
        <v>214.85</v>
      </c>
      <c r="F1412" s="14">
        <v>4.24</v>
      </c>
      <c r="G1412" s="12">
        <v>210.60999999999899</v>
      </c>
      <c r="H1412" s="12">
        <v>210.60999999999899</v>
      </c>
      <c r="I1412">
        <v>1</v>
      </c>
      <c r="J1412">
        <v>1.9734698626949036E-2</v>
      </c>
      <c r="K1412">
        <v>50.672169811320749</v>
      </c>
      <c r="L1412">
        <v>1</v>
      </c>
      <c r="M1412">
        <v>0.98026530137304624</v>
      </c>
      <c r="N1412" s="17" t="s">
        <v>1335</v>
      </c>
    </row>
    <row r="1413" spans="1:14" x14ac:dyDescent="0.3">
      <c r="A1413">
        <v>7581</v>
      </c>
      <c r="B1413">
        <v>1976</v>
      </c>
      <c r="C1413" t="s">
        <v>30</v>
      </c>
      <c r="D1413">
        <v>50</v>
      </c>
      <c r="E1413" s="13">
        <v>94.33</v>
      </c>
      <c r="F1413" s="14">
        <v>1.86</v>
      </c>
      <c r="G1413" s="12">
        <v>92.47</v>
      </c>
      <c r="H1413" s="12">
        <v>92.47</v>
      </c>
      <c r="I1413">
        <v>1</v>
      </c>
      <c r="J1413">
        <v>1.9718011237146189E-2</v>
      </c>
      <c r="K1413">
        <v>50.715053763440856</v>
      </c>
      <c r="L1413">
        <v>1</v>
      </c>
      <c r="M1413">
        <v>0.98028198876285377</v>
      </c>
      <c r="N1413" s="17" t="s">
        <v>1335</v>
      </c>
    </row>
    <row r="1414" spans="1:14" x14ac:dyDescent="0.3">
      <c r="A1414">
        <v>21972</v>
      </c>
      <c r="B1414">
        <v>1998</v>
      </c>
      <c r="C1414" t="s">
        <v>30</v>
      </c>
      <c r="D1414">
        <v>50</v>
      </c>
      <c r="E1414" s="13">
        <v>174.14999999999901</v>
      </c>
      <c r="F1414" s="14">
        <v>3.43</v>
      </c>
      <c r="G1414" s="12">
        <v>170.719999999999</v>
      </c>
      <c r="H1414" s="12">
        <v>170.719999999999</v>
      </c>
      <c r="I1414">
        <v>1</v>
      </c>
      <c r="J1414">
        <v>1.9695664656905081E-2</v>
      </c>
      <c r="K1414">
        <v>50.772594752186301</v>
      </c>
      <c r="L1414">
        <v>1</v>
      </c>
      <c r="M1414">
        <v>0.98030433534309491</v>
      </c>
      <c r="N1414" s="17" t="s">
        <v>1335</v>
      </c>
    </row>
    <row r="1415" spans="1:14" x14ac:dyDescent="0.3">
      <c r="A1415">
        <v>10181</v>
      </c>
      <c r="B1415">
        <v>1980</v>
      </c>
      <c r="C1415" t="s">
        <v>30</v>
      </c>
      <c r="D1415">
        <v>50</v>
      </c>
      <c r="E1415" s="13">
        <v>186.88</v>
      </c>
      <c r="F1415" s="14">
        <v>3.68</v>
      </c>
      <c r="G1415" s="12">
        <v>183.2</v>
      </c>
      <c r="H1415" s="12">
        <v>183.2</v>
      </c>
      <c r="I1415">
        <v>1</v>
      </c>
      <c r="J1415">
        <v>1.9691780821917811E-2</v>
      </c>
      <c r="K1415">
        <v>50.782608695652172</v>
      </c>
      <c r="L1415">
        <v>1</v>
      </c>
      <c r="M1415">
        <v>0.9803082191780822</v>
      </c>
      <c r="N1415" s="17" t="s">
        <v>1335</v>
      </c>
    </row>
    <row r="1416" spans="1:14" x14ac:dyDescent="0.3">
      <c r="A1416">
        <v>22629</v>
      </c>
      <c r="B1416">
        <v>1999</v>
      </c>
      <c r="C1416" t="s">
        <v>30</v>
      </c>
      <c r="D1416">
        <v>50</v>
      </c>
      <c r="E1416" s="13">
        <v>168.4</v>
      </c>
      <c r="F1416" s="14">
        <v>3.31</v>
      </c>
      <c r="G1416" s="12">
        <v>165.09</v>
      </c>
      <c r="H1416" s="12">
        <v>165.09</v>
      </c>
      <c r="I1416">
        <v>1</v>
      </c>
      <c r="J1416">
        <v>1.9655581947743469E-2</v>
      </c>
      <c r="K1416">
        <v>50.876132930513599</v>
      </c>
      <c r="L1416">
        <v>1</v>
      </c>
      <c r="M1416">
        <v>0.98034441805225647</v>
      </c>
      <c r="N1416" s="17" t="s">
        <v>1335</v>
      </c>
    </row>
    <row r="1417" spans="1:14" x14ac:dyDescent="0.3">
      <c r="A1417">
        <v>12146</v>
      </c>
      <c r="B1417">
        <v>1983</v>
      </c>
      <c r="C1417" t="s">
        <v>30</v>
      </c>
      <c r="D1417">
        <v>50</v>
      </c>
      <c r="E1417" s="13">
        <v>220.14999999999901</v>
      </c>
      <c r="F1417" s="14">
        <v>4.32</v>
      </c>
      <c r="G1417" s="12">
        <v>215.82999999999899</v>
      </c>
      <c r="H1417" s="12">
        <v>215.82999999999899</v>
      </c>
      <c r="I1417">
        <v>1</v>
      </c>
      <c r="J1417">
        <v>1.962298432886677E-2</v>
      </c>
      <c r="K1417">
        <v>50.960648148147918</v>
      </c>
      <c r="L1417">
        <v>1</v>
      </c>
      <c r="M1417">
        <v>0.98037701567113311</v>
      </c>
      <c r="N1417" s="17" t="s">
        <v>1335</v>
      </c>
    </row>
    <row r="1418" spans="1:14" x14ac:dyDescent="0.3">
      <c r="A1418">
        <v>16732</v>
      </c>
      <c r="B1418">
        <v>1990</v>
      </c>
      <c r="C1418" t="s">
        <v>30</v>
      </c>
      <c r="D1418">
        <v>50</v>
      </c>
      <c r="E1418" s="13">
        <v>153.94</v>
      </c>
      <c r="F1418" s="14">
        <v>3.02</v>
      </c>
      <c r="G1418" s="12">
        <v>150.91999999999999</v>
      </c>
      <c r="H1418" s="12">
        <v>150.91999999999999</v>
      </c>
      <c r="I1418">
        <v>1</v>
      </c>
      <c r="J1418">
        <v>1.961803299987008E-2</v>
      </c>
      <c r="K1418">
        <v>50.973509933774835</v>
      </c>
      <c r="L1418">
        <v>1</v>
      </c>
      <c r="M1418">
        <v>0.98038196700012981</v>
      </c>
      <c r="N1418" s="17" t="s">
        <v>1335</v>
      </c>
    </row>
    <row r="1419" spans="1:14" x14ac:dyDescent="0.3">
      <c r="A1419">
        <v>6281</v>
      </c>
      <c r="B1419">
        <v>1974</v>
      </c>
      <c r="C1419" t="s">
        <v>30</v>
      </c>
      <c r="D1419">
        <v>50</v>
      </c>
      <c r="E1419" s="13">
        <v>81.559999999999903</v>
      </c>
      <c r="F1419" s="14">
        <v>1.6</v>
      </c>
      <c r="G1419" s="12">
        <v>79.959999999999994</v>
      </c>
      <c r="H1419" s="12">
        <v>79.959999999999994</v>
      </c>
      <c r="I1419">
        <v>1</v>
      </c>
      <c r="J1419">
        <v>1.9617459538989725E-2</v>
      </c>
      <c r="K1419">
        <v>50.974999999999937</v>
      </c>
      <c r="L1419">
        <v>1</v>
      </c>
      <c r="M1419">
        <v>0.98038254046101136</v>
      </c>
      <c r="N1419" s="17" t="s">
        <v>1335</v>
      </c>
    </row>
    <row r="1420" spans="1:14" x14ac:dyDescent="0.3">
      <c r="A1420">
        <v>8881</v>
      </c>
      <c r="B1420">
        <v>1978</v>
      </c>
      <c r="C1420" t="s">
        <v>30</v>
      </c>
      <c r="D1420">
        <v>50</v>
      </c>
      <c r="E1420" s="13">
        <v>108.68</v>
      </c>
      <c r="F1420" s="14">
        <v>2.13</v>
      </c>
      <c r="G1420" s="12">
        <v>106.55</v>
      </c>
      <c r="H1420" s="12">
        <v>106.55</v>
      </c>
      <c r="I1420">
        <v>1</v>
      </c>
      <c r="J1420">
        <v>1.9598822230401176E-2</v>
      </c>
      <c r="K1420">
        <v>51.02347417840376</v>
      </c>
      <c r="L1420">
        <v>1</v>
      </c>
      <c r="M1420">
        <v>0.98040117776959879</v>
      </c>
      <c r="N1420" s="17" t="s">
        <v>1335</v>
      </c>
    </row>
    <row r="1421" spans="1:14" x14ac:dyDescent="0.3">
      <c r="A1421">
        <v>6931</v>
      </c>
      <c r="B1421">
        <v>1975</v>
      </c>
      <c r="C1421" t="s">
        <v>30</v>
      </c>
      <c r="D1421">
        <v>50</v>
      </c>
      <c r="E1421" s="13">
        <v>96.46</v>
      </c>
      <c r="F1421" s="14">
        <v>1.89</v>
      </c>
      <c r="G1421" s="12">
        <v>94.57</v>
      </c>
      <c r="H1421" s="12">
        <v>94.57</v>
      </c>
      <c r="I1421">
        <v>1</v>
      </c>
      <c r="J1421">
        <v>1.9593613933236574E-2</v>
      </c>
      <c r="K1421">
        <v>51.037037037037038</v>
      </c>
      <c r="L1421">
        <v>1</v>
      </c>
      <c r="M1421">
        <v>0.98040638606676345</v>
      </c>
      <c r="N1421" s="17" t="s">
        <v>1335</v>
      </c>
    </row>
    <row r="1422" spans="1:14" x14ac:dyDescent="0.3">
      <c r="A1422">
        <v>8231</v>
      </c>
      <c r="B1422">
        <v>1977</v>
      </c>
      <c r="C1422" t="s">
        <v>30</v>
      </c>
      <c r="D1422">
        <v>50</v>
      </c>
      <c r="E1422" s="13">
        <v>99.67</v>
      </c>
      <c r="F1422" s="14">
        <v>1.95</v>
      </c>
      <c r="G1422" s="12">
        <v>97.72</v>
      </c>
      <c r="H1422" s="12">
        <v>97.72</v>
      </c>
      <c r="I1422">
        <v>1</v>
      </c>
      <c r="J1422">
        <v>1.9564563058091702E-2</v>
      </c>
      <c r="K1422">
        <v>51.112820512820512</v>
      </c>
      <c r="L1422">
        <v>1</v>
      </c>
      <c r="M1422">
        <v>0.98043543694190827</v>
      </c>
      <c r="N1422" s="17" t="s">
        <v>1335</v>
      </c>
    </row>
    <row r="1423" spans="1:14" x14ac:dyDescent="0.3">
      <c r="A1423">
        <v>14111</v>
      </c>
      <c r="B1423">
        <v>1986</v>
      </c>
      <c r="C1423" t="s">
        <v>30</v>
      </c>
      <c r="D1423">
        <v>50</v>
      </c>
      <c r="E1423" s="13">
        <v>221.91</v>
      </c>
      <c r="F1423" s="14">
        <v>4.34</v>
      </c>
      <c r="G1423" s="12">
        <v>217.57</v>
      </c>
      <c r="H1423" s="12">
        <v>217.57</v>
      </c>
      <c r="I1423">
        <v>1</v>
      </c>
      <c r="J1423">
        <v>1.9557478256951016E-2</v>
      </c>
      <c r="K1423">
        <v>51.131336405529957</v>
      </c>
      <c r="L1423">
        <v>1</v>
      </c>
      <c r="M1423">
        <v>0.98044252174304902</v>
      </c>
      <c r="N1423" s="17" t="s">
        <v>1335</v>
      </c>
    </row>
    <row r="1424" spans="1:14" x14ac:dyDescent="0.3">
      <c r="A1424">
        <v>4981</v>
      </c>
      <c r="B1424">
        <v>1972</v>
      </c>
      <c r="C1424" t="s">
        <v>30</v>
      </c>
      <c r="D1424">
        <v>50</v>
      </c>
      <c r="E1424" s="13">
        <v>42</v>
      </c>
      <c r="F1424" s="14">
        <v>0.82</v>
      </c>
      <c r="G1424" s="12">
        <v>41.18</v>
      </c>
      <c r="H1424" s="12">
        <v>41.18</v>
      </c>
      <c r="I1424">
        <v>1</v>
      </c>
      <c r="J1424">
        <v>1.9523809523809523E-2</v>
      </c>
      <c r="K1424">
        <v>51.219512195121958</v>
      </c>
      <c r="L1424">
        <v>1</v>
      </c>
      <c r="M1424">
        <v>0.9804761904761905</v>
      </c>
      <c r="N1424" s="17" t="s">
        <v>1335</v>
      </c>
    </row>
    <row r="1425" spans="1:14" x14ac:dyDescent="0.3">
      <c r="A1425">
        <v>28542</v>
      </c>
      <c r="B1425">
        <v>2008</v>
      </c>
      <c r="C1425" t="s">
        <v>30</v>
      </c>
      <c r="D1425">
        <v>50</v>
      </c>
      <c r="E1425" s="13">
        <v>413.77</v>
      </c>
      <c r="F1425" s="14">
        <v>8.07</v>
      </c>
      <c r="G1425" s="12">
        <v>405.7</v>
      </c>
      <c r="H1425" s="12">
        <v>405.7</v>
      </c>
      <c r="I1425">
        <v>1</v>
      </c>
      <c r="J1425">
        <v>1.9503588950383066E-2</v>
      </c>
      <c r="K1425">
        <v>51.272614622056999</v>
      </c>
      <c r="L1425">
        <v>1</v>
      </c>
      <c r="M1425">
        <v>0.98049641104961693</v>
      </c>
      <c r="N1425" s="17" t="s">
        <v>1335</v>
      </c>
    </row>
    <row r="1426" spans="1:14" x14ac:dyDescent="0.3">
      <c r="A1426">
        <v>12801</v>
      </c>
      <c r="B1426">
        <v>1984</v>
      </c>
      <c r="C1426" t="s">
        <v>30</v>
      </c>
      <c r="D1426">
        <v>50</v>
      </c>
      <c r="E1426" s="13">
        <v>232.87</v>
      </c>
      <c r="F1426" s="14">
        <v>4.54</v>
      </c>
      <c r="G1426" s="12">
        <v>228.33</v>
      </c>
      <c r="H1426" s="12">
        <v>228.33</v>
      </c>
      <c r="I1426">
        <v>1</v>
      </c>
      <c r="J1426">
        <v>1.9495856057027527E-2</v>
      </c>
      <c r="K1426">
        <v>51.292951541850222</v>
      </c>
      <c r="L1426">
        <v>1</v>
      </c>
      <c r="M1426">
        <v>0.98050414394297247</v>
      </c>
      <c r="N1426" s="17" t="s">
        <v>1335</v>
      </c>
    </row>
    <row r="1427" spans="1:14" x14ac:dyDescent="0.3">
      <c r="A1427">
        <v>21315</v>
      </c>
      <c r="B1427">
        <v>1997</v>
      </c>
      <c r="C1427" t="s">
        <v>30</v>
      </c>
      <c r="D1427">
        <v>50</v>
      </c>
      <c r="E1427" s="13">
        <v>181.62</v>
      </c>
      <c r="F1427" s="14">
        <v>3.54</v>
      </c>
      <c r="G1427" s="12">
        <v>178.08</v>
      </c>
      <c r="H1427" s="12">
        <v>178.08</v>
      </c>
      <c r="I1427">
        <v>1</v>
      </c>
      <c r="J1427">
        <v>1.9491245457548729E-2</v>
      </c>
      <c r="K1427">
        <v>51.305084745762713</v>
      </c>
      <c r="L1427">
        <v>1</v>
      </c>
      <c r="M1427">
        <v>0.98050875454245134</v>
      </c>
      <c r="N1427" s="17" t="s">
        <v>1335</v>
      </c>
    </row>
    <row r="1428" spans="1:14" x14ac:dyDescent="0.3">
      <c r="A1428">
        <v>23943</v>
      </c>
      <c r="B1428">
        <v>2001</v>
      </c>
      <c r="C1428" t="s">
        <v>30</v>
      </c>
      <c r="D1428">
        <v>50</v>
      </c>
      <c r="E1428" s="13">
        <v>204.74</v>
      </c>
      <c r="F1428" s="14">
        <v>3.99</v>
      </c>
      <c r="G1428" s="12">
        <v>200.75</v>
      </c>
      <c r="H1428" s="12">
        <v>200.75</v>
      </c>
      <c r="I1428">
        <v>1</v>
      </c>
      <c r="J1428">
        <v>1.9488131288463419E-2</v>
      </c>
      <c r="K1428">
        <v>51.313283208020053</v>
      </c>
      <c r="L1428">
        <v>1</v>
      </c>
      <c r="M1428">
        <v>0.98051186871153651</v>
      </c>
      <c r="N1428" s="17" t="s">
        <v>1335</v>
      </c>
    </row>
    <row r="1429" spans="1:14" x14ac:dyDescent="0.3">
      <c r="A1429">
        <v>17389</v>
      </c>
      <c r="B1429">
        <v>1991</v>
      </c>
      <c r="C1429" t="s">
        <v>30</v>
      </c>
      <c r="D1429">
        <v>50</v>
      </c>
      <c r="E1429" s="13">
        <v>161.13999999999999</v>
      </c>
      <c r="F1429" s="14">
        <v>3.14</v>
      </c>
      <c r="G1429" s="12">
        <v>158</v>
      </c>
      <c r="H1429" s="12">
        <v>158</v>
      </c>
      <c r="I1429">
        <v>1</v>
      </c>
      <c r="J1429">
        <v>1.9486161102147202E-2</v>
      </c>
      <c r="K1429">
        <v>51.318471337579609</v>
      </c>
      <c r="L1429">
        <v>1</v>
      </c>
      <c r="M1429">
        <v>0.98051383889785293</v>
      </c>
      <c r="N1429" s="17" t="s">
        <v>1335</v>
      </c>
    </row>
    <row r="1430" spans="1:14" x14ac:dyDescent="0.3">
      <c r="A1430">
        <v>16076</v>
      </c>
      <c r="B1430">
        <v>1989</v>
      </c>
      <c r="C1430" t="s">
        <v>30</v>
      </c>
      <c r="D1430">
        <v>50</v>
      </c>
      <c r="E1430" s="13">
        <v>151.44999999999999</v>
      </c>
      <c r="F1430" s="14">
        <v>2.95</v>
      </c>
      <c r="G1430" s="12">
        <v>148.5</v>
      </c>
      <c r="H1430" s="12">
        <v>148.5</v>
      </c>
      <c r="I1430">
        <v>1</v>
      </c>
      <c r="J1430">
        <v>1.947837570155167E-2</v>
      </c>
      <c r="K1430">
        <v>51.338983050847453</v>
      </c>
      <c r="L1430">
        <v>1</v>
      </c>
      <c r="M1430">
        <v>0.98052162429844836</v>
      </c>
      <c r="N1430" s="17" t="s">
        <v>1335</v>
      </c>
    </row>
    <row r="1431" spans="1:14" x14ac:dyDescent="0.3">
      <c r="A1431">
        <v>5631</v>
      </c>
      <c r="B1431">
        <v>1973</v>
      </c>
      <c r="C1431" t="s">
        <v>30</v>
      </c>
      <c r="D1431">
        <v>50</v>
      </c>
      <c r="E1431" s="13">
        <v>43.13</v>
      </c>
      <c r="F1431" s="14">
        <v>0.84</v>
      </c>
      <c r="G1431" s="12">
        <v>42.29</v>
      </c>
      <c r="H1431" s="12">
        <v>42.29</v>
      </c>
      <c r="I1431">
        <v>1</v>
      </c>
      <c r="J1431">
        <v>1.947600278228611E-2</v>
      </c>
      <c r="K1431">
        <v>51.345238095238102</v>
      </c>
      <c r="L1431">
        <v>1</v>
      </c>
      <c r="M1431">
        <v>0.98052399721771377</v>
      </c>
      <c r="N1431" s="17" t="s">
        <v>1335</v>
      </c>
    </row>
    <row r="1432" spans="1:14" x14ac:dyDescent="0.3">
      <c r="A1432">
        <v>35576</v>
      </c>
      <c r="B1432">
        <v>2018</v>
      </c>
      <c r="C1432" t="s">
        <v>30</v>
      </c>
      <c r="D1432">
        <v>50</v>
      </c>
      <c r="E1432" s="13">
        <v>651.11</v>
      </c>
      <c r="F1432" s="14">
        <v>12.66</v>
      </c>
      <c r="G1432" s="12">
        <v>638.45000000000005</v>
      </c>
      <c r="H1432" s="12">
        <v>638.45000000000005</v>
      </c>
      <c r="I1432">
        <v>1</v>
      </c>
      <c r="J1432">
        <v>1.9443719187234108E-2</v>
      </c>
      <c r="K1432">
        <v>51.430489731437596</v>
      </c>
      <c r="L1432">
        <v>1</v>
      </c>
      <c r="M1432">
        <v>0.98055628081276591</v>
      </c>
      <c r="N1432" s="17" t="s">
        <v>1335</v>
      </c>
    </row>
    <row r="1433" spans="1:14" x14ac:dyDescent="0.3">
      <c r="A1433">
        <v>36291</v>
      </c>
      <c r="B1433">
        <v>2019</v>
      </c>
      <c r="C1433" t="s">
        <v>30</v>
      </c>
      <c r="D1433">
        <v>50</v>
      </c>
      <c r="E1433" s="13">
        <v>696.85</v>
      </c>
      <c r="F1433" s="14">
        <v>13.53</v>
      </c>
      <c r="G1433" s="12">
        <v>683.32</v>
      </c>
      <c r="H1433" s="12">
        <v>683.32</v>
      </c>
      <c r="I1433">
        <v>1</v>
      </c>
      <c r="J1433">
        <v>1.941594317284925E-2</v>
      </c>
      <c r="K1433">
        <v>51.50406504065041</v>
      </c>
      <c r="L1433">
        <v>1</v>
      </c>
      <c r="M1433">
        <v>0.98058405682715077</v>
      </c>
      <c r="N1433" s="17" t="s">
        <v>1335</v>
      </c>
    </row>
    <row r="1434" spans="1:14" x14ac:dyDescent="0.3">
      <c r="A1434">
        <v>18703</v>
      </c>
      <c r="B1434">
        <v>1993</v>
      </c>
      <c r="C1434" t="s">
        <v>30</v>
      </c>
      <c r="D1434">
        <v>50</v>
      </c>
      <c r="E1434" s="13">
        <v>149.47</v>
      </c>
      <c r="F1434" s="14">
        <v>2.9</v>
      </c>
      <c r="G1434" s="12">
        <v>146.57</v>
      </c>
      <c r="H1434" s="12">
        <v>146.57</v>
      </c>
      <c r="I1434">
        <v>1</v>
      </c>
      <c r="J1434">
        <v>1.9401886666220645E-2</v>
      </c>
      <c r="K1434">
        <v>51.54137931034483</v>
      </c>
      <c r="L1434">
        <v>1</v>
      </c>
      <c r="M1434">
        <v>0.98059811333377933</v>
      </c>
      <c r="N1434" s="17" t="s">
        <v>1335</v>
      </c>
    </row>
    <row r="1435" spans="1:14" x14ac:dyDescent="0.3">
      <c r="A1435">
        <v>31286</v>
      </c>
      <c r="B1435">
        <v>2012</v>
      </c>
      <c r="C1435" t="s">
        <v>30</v>
      </c>
      <c r="D1435">
        <v>50</v>
      </c>
      <c r="E1435" s="13">
        <v>830.95</v>
      </c>
      <c r="F1435" s="14">
        <v>16.12</v>
      </c>
      <c r="G1435" s="12">
        <v>814.83</v>
      </c>
      <c r="H1435" s="12">
        <v>814.83</v>
      </c>
      <c r="I1435">
        <v>1</v>
      </c>
      <c r="J1435">
        <v>1.939948252000722E-2</v>
      </c>
      <c r="K1435">
        <v>51.547766749379655</v>
      </c>
      <c r="L1435">
        <v>1</v>
      </c>
      <c r="M1435">
        <v>0.98060051747999277</v>
      </c>
      <c r="N1435" s="17" t="s">
        <v>1335</v>
      </c>
    </row>
    <row r="1436" spans="1:14" x14ac:dyDescent="0.3">
      <c r="A1436">
        <v>4331</v>
      </c>
      <c r="B1436">
        <v>1971</v>
      </c>
      <c r="C1436" t="s">
        <v>30</v>
      </c>
      <c r="D1436">
        <v>50</v>
      </c>
      <c r="E1436" s="13">
        <v>40.76</v>
      </c>
      <c r="F1436" s="14">
        <v>0.79</v>
      </c>
      <c r="G1436" s="12">
        <v>39.97</v>
      </c>
      <c r="H1436" s="12">
        <v>39.97</v>
      </c>
      <c r="I1436">
        <v>1</v>
      </c>
      <c r="J1436">
        <v>1.9381746810598628E-2</v>
      </c>
      <c r="K1436">
        <v>51.594936708860757</v>
      </c>
      <c r="L1436">
        <v>1</v>
      </c>
      <c r="M1436">
        <v>0.98061825318940143</v>
      </c>
      <c r="N1436" s="17" t="s">
        <v>1335</v>
      </c>
    </row>
    <row r="1437" spans="1:14" x14ac:dyDescent="0.3">
      <c r="A1437">
        <v>29856</v>
      </c>
      <c r="B1437">
        <v>2010</v>
      </c>
      <c r="C1437" t="s">
        <v>30</v>
      </c>
      <c r="D1437">
        <v>50</v>
      </c>
      <c r="E1437" s="13">
        <v>677.04</v>
      </c>
      <c r="F1437" s="14">
        <v>13.12</v>
      </c>
      <c r="G1437" s="12">
        <v>663.92</v>
      </c>
      <c r="H1437" s="12">
        <v>663.92</v>
      </c>
      <c r="I1437">
        <v>1</v>
      </c>
      <c r="J1437">
        <v>1.9378470991374217E-2</v>
      </c>
      <c r="K1437">
        <v>51.603658536585364</v>
      </c>
      <c r="L1437">
        <v>1</v>
      </c>
      <c r="M1437">
        <v>0.98062152900862576</v>
      </c>
      <c r="N1437" s="17" t="s">
        <v>1335</v>
      </c>
    </row>
    <row r="1438" spans="1:14" x14ac:dyDescent="0.3">
      <c r="A1438">
        <v>13456</v>
      </c>
      <c r="B1438">
        <v>1985</v>
      </c>
      <c r="C1438" t="s">
        <v>30</v>
      </c>
      <c r="D1438">
        <v>50</v>
      </c>
      <c r="E1438" s="13">
        <v>246.21</v>
      </c>
      <c r="F1438" s="14">
        <v>4.7699999999999996</v>
      </c>
      <c r="G1438" s="12">
        <v>241.44</v>
      </c>
      <c r="H1438" s="12">
        <v>241.44</v>
      </c>
      <c r="I1438">
        <v>1</v>
      </c>
      <c r="J1438">
        <v>1.9373705373461676E-2</v>
      </c>
      <c r="K1438">
        <v>51.616352201257868</v>
      </c>
      <c r="L1438">
        <v>1</v>
      </c>
      <c r="M1438">
        <v>0.98062629462653828</v>
      </c>
      <c r="N1438" s="17" t="s">
        <v>1335</v>
      </c>
    </row>
    <row r="1439" spans="1:14" x14ac:dyDescent="0.3">
      <c r="A1439">
        <v>23286</v>
      </c>
      <c r="B1439">
        <v>2000</v>
      </c>
      <c r="C1439" t="s">
        <v>30</v>
      </c>
      <c r="D1439">
        <v>50</v>
      </c>
      <c r="E1439" s="13">
        <v>206.05</v>
      </c>
      <c r="F1439" s="14">
        <v>3.99</v>
      </c>
      <c r="G1439" s="12">
        <v>202.06</v>
      </c>
      <c r="H1439" s="12">
        <v>202.06</v>
      </c>
      <c r="I1439">
        <v>1</v>
      </c>
      <c r="J1439">
        <v>1.9364231982528513E-2</v>
      </c>
      <c r="K1439">
        <v>51.641604010025063</v>
      </c>
      <c r="L1439">
        <v>1</v>
      </c>
      <c r="M1439">
        <v>0.98063576801747143</v>
      </c>
      <c r="N1439" s="17" t="s">
        <v>1335</v>
      </c>
    </row>
    <row r="1440" spans="1:14" x14ac:dyDescent="0.3">
      <c r="A1440">
        <v>30571</v>
      </c>
      <c r="B1440">
        <v>2011</v>
      </c>
      <c r="C1440" t="s">
        <v>30</v>
      </c>
      <c r="D1440">
        <v>50</v>
      </c>
      <c r="E1440" s="13">
        <v>761.19</v>
      </c>
      <c r="F1440" s="14">
        <v>14.72</v>
      </c>
      <c r="G1440" s="12">
        <v>746.47</v>
      </c>
      <c r="H1440" s="12">
        <v>746.47</v>
      </c>
      <c r="I1440">
        <v>1</v>
      </c>
      <c r="J1440">
        <v>1.9338141594082949E-2</v>
      </c>
      <c r="K1440">
        <v>51.711277173913047</v>
      </c>
      <c r="L1440">
        <v>1</v>
      </c>
      <c r="M1440">
        <v>0.98066185840591702</v>
      </c>
      <c r="N1440" s="17" t="s">
        <v>1335</v>
      </c>
    </row>
    <row r="1441" spans="1:14" x14ac:dyDescent="0.3">
      <c r="A1441">
        <v>32716</v>
      </c>
      <c r="B1441">
        <v>2014</v>
      </c>
      <c r="C1441" t="s">
        <v>30</v>
      </c>
      <c r="D1441">
        <v>50</v>
      </c>
      <c r="E1441" s="13">
        <v>816.97</v>
      </c>
      <c r="F1441" s="14">
        <v>15.78</v>
      </c>
      <c r="G1441" s="12">
        <v>801.19</v>
      </c>
      <c r="H1441" s="12">
        <v>801.19</v>
      </c>
      <c r="I1441">
        <v>1</v>
      </c>
      <c r="J1441">
        <v>1.9315274734690378E-2</v>
      </c>
      <c r="K1441">
        <v>51.7724968314322</v>
      </c>
      <c r="L1441">
        <v>1</v>
      </c>
      <c r="M1441">
        <v>0.9806847252653097</v>
      </c>
      <c r="N1441" s="17" t="s">
        <v>1335</v>
      </c>
    </row>
    <row r="1442" spans="1:14" x14ac:dyDescent="0.3">
      <c r="A1442">
        <v>25257</v>
      </c>
      <c r="B1442">
        <v>2003</v>
      </c>
      <c r="C1442" t="s">
        <v>30</v>
      </c>
      <c r="D1442">
        <v>50</v>
      </c>
      <c r="E1442" s="13">
        <v>240.26</v>
      </c>
      <c r="F1442" s="14">
        <v>4.6399999999999997</v>
      </c>
      <c r="G1442" s="12">
        <v>235.62</v>
      </c>
      <c r="H1442" s="12">
        <v>235.62</v>
      </c>
      <c r="I1442">
        <v>1</v>
      </c>
      <c r="J1442">
        <v>1.9312411554149672E-2</v>
      </c>
      <c r="K1442">
        <v>51.780172413793103</v>
      </c>
      <c r="L1442">
        <v>1</v>
      </c>
      <c r="M1442">
        <v>0.98068758844585036</v>
      </c>
      <c r="N1442" s="17" t="s">
        <v>1335</v>
      </c>
    </row>
    <row r="1443" spans="1:14" x14ac:dyDescent="0.3">
      <c r="A1443">
        <v>20009</v>
      </c>
      <c r="B1443">
        <v>1995</v>
      </c>
      <c r="C1443" t="s">
        <v>30</v>
      </c>
      <c r="D1443">
        <v>50</v>
      </c>
      <c r="E1443" s="13">
        <v>164.71</v>
      </c>
      <c r="F1443" s="14">
        <v>3.18</v>
      </c>
      <c r="G1443" s="12">
        <v>161.53</v>
      </c>
      <c r="H1443" s="12">
        <v>161.53</v>
      </c>
      <c r="I1443">
        <v>1</v>
      </c>
      <c r="J1443">
        <v>1.9306660190638092E-2</v>
      </c>
      <c r="K1443">
        <v>51.795597484276726</v>
      </c>
      <c r="L1443">
        <v>1</v>
      </c>
      <c r="M1443">
        <v>0.98069333980936191</v>
      </c>
      <c r="N1443" s="17" t="s">
        <v>1335</v>
      </c>
    </row>
    <row r="1444" spans="1:14" x14ac:dyDescent="0.3">
      <c r="A1444">
        <v>19356</v>
      </c>
      <c r="B1444">
        <v>1994</v>
      </c>
      <c r="C1444" t="s">
        <v>30</v>
      </c>
      <c r="D1444">
        <v>50</v>
      </c>
      <c r="E1444" s="13">
        <v>151.87</v>
      </c>
      <c r="F1444" s="14">
        <v>2.93</v>
      </c>
      <c r="G1444" s="12">
        <v>148.94</v>
      </c>
      <c r="H1444" s="12">
        <v>148.94</v>
      </c>
      <c r="I1444">
        <v>1</v>
      </c>
      <c r="J1444">
        <v>1.9292816224402449E-2</v>
      </c>
      <c r="K1444">
        <v>51.832764505119449</v>
      </c>
      <c r="L1444">
        <v>1</v>
      </c>
      <c r="M1444">
        <v>0.98070718377559751</v>
      </c>
      <c r="N1444" s="17" t="s">
        <v>1335</v>
      </c>
    </row>
    <row r="1445" spans="1:14" x14ac:dyDescent="0.3">
      <c r="A1445">
        <v>32001</v>
      </c>
      <c r="B1445">
        <v>2013</v>
      </c>
      <c r="C1445" t="s">
        <v>30</v>
      </c>
      <c r="D1445">
        <v>50</v>
      </c>
      <c r="E1445" s="13">
        <v>796.25</v>
      </c>
      <c r="F1445" s="14">
        <v>15.36</v>
      </c>
      <c r="G1445" s="12">
        <v>780.89</v>
      </c>
      <c r="H1445" s="12">
        <v>780.89</v>
      </c>
      <c r="I1445">
        <v>1</v>
      </c>
      <c r="J1445">
        <v>1.9290423861852434E-2</v>
      </c>
      <c r="K1445">
        <v>51.839192708333336</v>
      </c>
      <c r="L1445">
        <v>1</v>
      </c>
      <c r="M1445">
        <v>0.98070957613814758</v>
      </c>
      <c r="N1445" s="17" t="s">
        <v>1335</v>
      </c>
    </row>
    <row r="1446" spans="1:14" x14ac:dyDescent="0.3">
      <c r="A1446">
        <v>20662</v>
      </c>
      <c r="B1446">
        <v>1996</v>
      </c>
      <c r="C1446" t="s">
        <v>30</v>
      </c>
      <c r="D1446">
        <v>50</v>
      </c>
      <c r="E1446" s="13">
        <v>170.62</v>
      </c>
      <c r="F1446" s="14">
        <v>3.29</v>
      </c>
      <c r="G1446" s="12">
        <v>167.33</v>
      </c>
      <c r="H1446" s="12">
        <v>167.33</v>
      </c>
      <c r="I1446">
        <v>1</v>
      </c>
      <c r="J1446">
        <v>1.9282616340405578E-2</v>
      </c>
      <c r="K1446">
        <v>51.860182370820667</v>
      </c>
      <c r="L1446">
        <v>1</v>
      </c>
      <c r="M1446">
        <v>0.98071738365959449</v>
      </c>
      <c r="N1446" s="17" t="s">
        <v>1335</v>
      </c>
    </row>
    <row r="1447" spans="1:14" x14ac:dyDescent="0.3">
      <c r="A1447">
        <v>33431</v>
      </c>
      <c r="B1447">
        <v>2015</v>
      </c>
      <c r="C1447" t="s">
        <v>30</v>
      </c>
      <c r="D1447">
        <v>50</v>
      </c>
      <c r="E1447" s="13">
        <v>676.74</v>
      </c>
      <c r="F1447" s="14">
        <v>13.04</v>
      </c>
      <c r="G1447" s="12">
        <v>663.7</v>
      </c>
      <c r="H1447" s="12">
        <v>663.7</v>
      </c>
      <c r="I1447">
        <v>1</v>
      </c>
      <c r="J1447">
        <v>1.9268847711085498E-2</v>
      </c>
      <c r="K1447">
        <v>51.897239263803684</v>
      </c>
      <c r="L1447">
        <v>1</v>
      </c>
      <c r="M1447">
        <v>0.98073115228891461</v>
      </c>
      <c r="N1447" s="17" t="s">
        <v>1335</v>
      </c>
    </row>
    <row r="1448" spans="1:14" x14ac:dyDescent="0.3">
      <c r="A1448">
        <v>27228</v>
      </c>
      <c r="B1448">
        <v>2006</v>
      </c>
      <c r="C1448" t="s">
        <v>30</v>
      </c>
      <c r="D1448">
        <v>50</v>
      </c>
      <c r="E1448" s="13">
        <v>347.84</v>
      </c>
      <c r="F1448" s="14">
        <v>6.7</v>
      </c>
      <c r="G1448" s="12">
        <v>341.14</v>
      </c>
      <c r="H1448" s="12">
        <v>341.14</v>
      </c>
      <c r="I1448">
        <v>1</v>
      </c>
      <c r="J1448">
        <v>1.9261729530818769E-2</v>
      </c>
      <c r="K1448">
        <v>51.916417910447755</v>
      </c>
      <c r="L1448">
        <v>1</v>
      </c>
      <c r="M1448">
        <v>0.98073827046918127</v>
      </c>
      <c r="N1448" s="17" t="s">
        <v>1335</v>
      </c>
    </row>
    <row r="1449" spans="1:14" x14ac:dyDescent="0.3">
      <c r="A1449">
        <v>25914</v>
      </c>
      <c r="B1449">
        <v>2004</v>
      </c>
      <c r="C1449" t="s">
        <v>30</v>
      </c>
      <c r="D1449">
        <v>50</v>
      </c>
      <c r="E1449" s="13">
        <v>247.69</v>
      </c>
      <c r="F1449" s="14">
        <v>4.7699999999999996</v>
      </c>
      <c r="G1449" s="12">
        <v>242.92</v>
      </c>
      <c r="H1449" s="12">
        <v>242.92</v>
      </c>
      <c r="I1449">
        <v>1</v>
      </c>
      <c r="J1449">
        <v>1.9257943396988168E-2</v>
      </c>
      <c r="K1449">
        <v>51.926624737945495</v>
      </c>
      <c r="L1449">
        <v>1</v>
      </c>
      <c r="M1449">
        <v>0.98074205660301184</v>
      </c>
      <c r="N1449" s="17" t="s">
        <v>1335</v>
      </c>
    </row>
    <row r="1450" spans="1:14" x14ac:dyDescent="0.3">
      <c r="A1450">
        <v>34861</v>
      </c>
      <c r="B1450">
        <v>2017</v>
      </c>
      <c r="C1450" t="s">
        <v>30</v>
      </c>
      <c r="D1450">
        <v>50</v>
      </c>
      <c r="E1450" s="13">
        <v>503.909999999999</v>
      </c>
      <c r="F1450" s="14">
        <v>9.6999999999999993</v>
      </c>
      <c r="G1450" s="12">
        <v>494.21</v>
      </c>
      <c r="H1450" s="12">
        <v>494.21</v>
      </c>
      <c r="I1450">
        <v>1</v>
      </c>
      <c r="J1450">
        <v>1.9249469151237361E-2</v>
      </c>
      <c r="K1450">
        <v>51.949484536082373</v>
      </c>
      <c r="L1450">
        <v>1</v>
      </c>
      <c r="M1450">
        <v>0.98075053084876462</v>
      </c>
      <c r="N1450" s="17" t="s">
        <v>1335</v>
      </c>
    </row>
    <row r="1451" spans="1:14" x14ac:dyDescent="0.3">
      <c r="A1451">
        <v>26571</v>
      </c>
      <c r="B1451">
        <v>2005</v>
      </c>
      <c r="C1451" t="s">
        <v>30</v>
      </c>
      <c r="D1451">
        <v>50</v>
      </c>
      <c r="E1451" s="13">
        <v>273.969999999999</v>
      </c>
      <c r="F1451" s="14">
        <v>5.27</v>
      </c>
      <c r="G1451" s="12">
        <v>268.7</v>
      </c>
      <c r="H1451" s="12">
        <v>268.7</v>
      </c>
      <c r="I1451">
        <v>1</v>
      </c>
      <c r="J1451">
        <v>1.9235682738986088E-2</v>
      </c>
      <c r="K1451">
        <v>51.986717267551995</v>
      </c>
      <c r="L1451">
        <v>1</v>
      </c>
      <c r="M1451">
        <v>0.98076431726101754</v>
      </c>
      <c r="N1451" s="17" t="s">
        <v>1335</v>
      </c>
    </row>
    <row r="1452" spans="1:14" x14ac:dyDescent="0.3">
      <c r="A1452">
        <v>18046</v>
      </c>
      <c r="B1452">
        <v>1992</v>
      </c>
      <c r="C1452" t="s">
        <v>30</v>
      </c>
      <c r="D1452">
        <v>50</v>
      </c>
      <c r="E1452" s="13">
        <v>130.19</v>
      </c>
      <c r="F1452" s="14">
        <v>2.5</v>
      </c>
      <c r="G1452" s="12">
        <v>127.69</v>
      </c>
      <c r="H1452" s="12">
        <v>127.69</v>
      </c>
      <c r="I1452">
        <v>1</v>
      </c>
      <c r="J1452">
        <v>1.9202703740686691E-2</v>
      </c>
      <c r="K1452">
        <v>52.076000000000001</v>
      </c>
      <c r="L1452">
        <v>1</v>
      </c>
      <c r="M1452">
        <v>0.98079729625931333</v>
      </c>
      <c r="N1452" s="17" t="s">
        <v>1335</v>
      </c>
    </row>
    <row r="1453" spans="1:14" x14ac:dyDescent="0.3">
      <c r="A1453">
        <v>24600</v>
      </c>
      <c r="B1453">
        <v>2002</v>
      </c>
      <c r="C1453" t="s">
        <v>30</v>
      </c>
      <c r="D1453">
        <v>50</v>
      </c>
      <c r="E1453" s="13">
        <v>215.09</v>
      </c>
      <c r="F1453" s="14">
        <v>4.12</v>
      </c>
      <c r="G1453" s="12">
        <v>210.97</v>
      </c>
      <c r="H1453" s="12">
        <v>210.97</v>
      </c>
      <c r="I1453">
        <v>1</v>
      </c>
      <c r="J1453">
        <v>1.9154772420847087E-2</v>
      </c>
      <c r="K1453">
        <v>52.206310679611647</v>
      </c>
      <c r="L1453">
        <v>1</v>
      </c>
      <c r="M1453">
        <v>0.98084522757915293</v>
      </c>
      <c r="N1453" s="17" t="s">
        <v>1335</v>
      </c>
    </row>
    <row r="1454" spans="1:14" x14ac:dyDescent="0.3">
      <c r="A1454">
        <v>34146</v>
      </c>
      <c r="B1454">
        <v>2016</v>
      </c>
      <c r="C1454" t="s">
        <v>30</v>
      </c>
      <c r="D1454">
        <v>50</v>
      </c>
      <c r="E1454" s="13">
        <v>486.6</v>
      </c>
      <c r="F1454" s="14">
        <v>9.32</v>
      </c>
      <c r="G1454" s="12">
        <v>477.28</v>
      </c>
      <c r="H1454" s="12">
        <v>477.28</v>
      </c>
      <c r="I1454">
        <v>1</v>
      </c>
      <c r="J1454">
        <v>1.915330867242088E-2</v>
      </c>
      <c r="K1454">
        <v>52.210300429184549</v>
      </c>
      <c r="L1454">
        <v>1</v>
      </c>
      <c r="M1454">
        <v>0.98084669132757907</v>
      </c>
      <c r="N1454" s="17" t="s">
        <v>1335</v>
      </c>
    </row>
    <row r="1455" spans="1:14" x14ac:dyDescent="0.3">
      <c r="A1455">
        <v>29199</v>
      </c>
      <c r="B1455">
        <v>2009</v>
      </c>
      <c r="C1455" t="s">
        <v>30</v>
      </c>
      <c r="D1455">
        <v>50</v>
      </c>
      <c r="E1455" s="13">
        <v>610.53</v>
      </c>
      <c r="F1455" s="14">
        <v>11.59</v>
      </c>
      <c r="G1455" s="12">
        <v>598.93999999999903</v>
      </c>
      <c r="H1455" s="12">
        <v>598.93999999999903</v>
      </c>
      <c r="I1455">
        <v>1</v>
      </c>
      <c r="J1455">
        <v>1.898350613401471E-2</v>
      </c>
      <c r="K1455">
        <v>52.677308024158755</v>
      </c>
      <c r="L1455">
        <v>1</v>
      </c>
      <c r="M1455">
        <v>0.98101649386598377</v>
      </c>
      <c r="N1455" s="17" t="s">
        <v>1335</v>
      </c>
    </row>
    <row r="1456" spans="1:14" x14ac:dyDescent="0.3">
      <c r="A1456">
        <v>18050</v>
      </c>
      <c r="B1456">
        <v>1992</v>
      </c>
      <c r="C1456" t="s">
        <v>37</v>
      </c>
      <c r="D1456">
        <v>50</v>
      </c>
      <c r="E1456" s="13">
        <v>418.46</v>
      </c>
      <c r="F1456" s="14">
        <v>8.5399999999999991</v>
      </c>
      <c r="G1456" s="12">
        <v>409.92</v>
      </c>
      <c r="H1456" s="12">
        <v>409.92</v>
      </c>
      <c r="I1456">
        <v>1</v>
      </c>
      <c r="J1456">
        <v>2.0408163265306121E-2</v>
      </c>
      <c r="K1456">
        <v>49</v>
      </c>
      <c r="L1456">
        <v>1</v>
      </c>
      <c r="M1456">
        <v>0.97959183673469397</v>
      </c>
      <c r="N1456" s="17" t="s">
        <v>1335</v>
      </c>
    </row>
    <row r="1457" spans="1:14" x14ac:dyDescent="0.3">
      <c r="A1457">
        <v>4985</v>
      </c>
      <c r="B1457">
        <v>1972</v>
      </c>
      <c r="C1457" t="s">
        <v>37</v>
      </c>
      <c r="D1457">
        <v>50</v>
      </c>
      <c r="E1457" s="13">
        <v>109.49999999999901</v>
      </c>
      <c r="F1457" s="14">
        <v>2.19</v>
      </c>
      <c r="G1457" s="12">
        <v>107.30999999999899</v>
      </c>
      <c r="H1457" s="12">
        <v>107.30999999999899</v>
      </c>
      <c r="I1457">
        <v>1</v>
      </c>
      <c r="J1457">
        <v>2.0000000000000181E-2</v>
      </c>
      <c r="K1457">
        <v>49.999999999999545</v>
      </c>
      <c r="L1457">
        <v>1</v>
      </c>
      <c r="M1457">
        <v>0.97999999999999976</v>
      </c>
      <c r="N1457" s="17" t="s">
        <v>1335</v>
      </c>
    </row>
    <row r="1458" spans="1:14" x14ac:dyDescent="0.3">
      <c r="A1458">
        <v>4335</v>
      </c>
      <c r="B1458">
        <v>1971</v>
      </c>
      <c r="C1458" t="s">
        <v>37</v>
      </c>
      <c r="D1458">
        <v>50</v>
      </c>
      <c r="E1458" s="13">
        <v>110.49999999999901</v>
      </c>
      <c r="F1458" s="14">
        <v>2.21</v>
      </c>
      <c r="G1458" s="12">
        <v>108.289999999999</v>
      </c>
      <c r="H1458" s="12">
        <v>108.289999999999</v>
      </c>
      <c r="I1458">
        <v>1</v>
      </c>
      <c r="J1458">
        <v>2.0000000000000181E-2</v>
      </c>
      <c r="K1458">
        <v>49.999999999999552</v>
      </c>
      <c r="L1458">
        <v>1</v>
      </c>
      <c r="M1458">
        <v>0.97999999999999976</v>
      </c>
      <c r="N1458" s="17" t="s">
        <v>1335</v>
      </c>
    </row>
    <row r="1459" spans="1:14" x14ac:dyDescent="0.3">
      <c r="A1459">
        <v>6285</v>
      </c>
      <c r="B1459">
        <v>1974</v>
      </c>
      <c r="C1459" t="s">
        <v>37</v>
      </c>
      <c r="D1459">
        <v>50</v>
      </c>
      <c r="E1459" s="13">
        <v>161.49999999999901</v>
      </c>
      <c r="F1459" s="14">
        <v>3.23</v>
      </c>
      <c r="G1459" s="12">
        <v>158.26999999999899</v>
      </c>
      <c r="H1459" s="12">
        <v>158.26999999999899</v>
      </c>
      <c r="I1459">
        <v>1</v>
      </c>
      <c r="J1459">
        <v>2.0000000000000122E-2</v>
      </c>
      <c r="K1459">
        <v>49.999999999999694</v>
      </c>
      <c r="L1459">
        <v>1</v>
      </c>
      <c r="M1459">
        <v>0.97999999999999976</v>
      </c>
      <c r="N1459" s="17" t="s">
        <v>1335</v>
      </c>
    </row>
    <row r="1460" spans="1:14" x14ac:dyDescent="0.3">
      <c r="A1460">
        <v>6935</v>
      </c>
      <c r="B1460">
        <v>1975</v>
      </c>
      <c r="C1460" t="s">
        <v>37</v>
      </c>
      <c r="D1460">
        <v>50</v>
      </c>
      <c r="E1460" s="13">
        <v>172.49999999999901</v>
      </c>
      <c r="F1460" s="14">
        <v>3.45</v>
      </c>
      <c r="G1460" s="12">
        <v>169.04999999999899</v>
      </c>
      <c r="H1460" s="12">
        <v>169.04999999999899</v>
      </c>
      <c r="I1460">
        <v>1</v>
      </c>
      <c r="J1460">
        <v>2.0000000000000115E-2</v>
      </c>
      <c r="K1460">
        <v>49.999999999999709</v>
      </c>
      <c r="L1460">
        <v>1</v>
      </c>
      <c r="M1460">
        <v>0.97999999999999976</v>
      </c>
      <c r="N1460" s="17" t="s">
        <v>1335</v>
      </c>
    </row>
    <row r="1461" spans="1:14" x14ac:dyDescent="0.3">
      <c r="A1461">
        <v>5635</v>
      </c>
      <c r="B1461">
        <v>1973</v>
      </c>
      <c r="C1461" t="s">
        <v>37</v>
      </c>
      <c r="D1461">
        <v>50</v>
      </c>
      <c r="E1461" s="13">
        <v>117.99999999999901</v>
      </c>
      <c r="F1461" s="14">
        <v>2.36</v>
      </c>
      <c r="G1461" s="12">
        <v>115.63999999999901</v>
      </c>
      <c r="H1461" s="12">
        <v>115.63999999999901</v>
      </c>
      <c r="I1461">
        <v>1</v>
      </c>
      <c r="J1461">
        <v>2.0000000000000167E-2</v>
      </c>
      <c r="K1461">
        <v>49.999999999999581</v>
      </c>
      <c r="L1461">
        <v>1</v>
      </c>
      <c r="M1461">
        <v>0.97999999999999987</v>
      </c>
      <c r="N1461" s="17" t="s">
        <v>1335</v>
      </c>
    </row>
    <row r="1462" spans="1:14" x14ac:dyDescent="0.3">
      <c r="A1462">
        <v>34150</v>
      </c>
      <c r="B1462">
        <v>2016</v>
      </c>
      <c r="C1462" t="s">
        <v>37</v>
      </c>
      <c r="D1462">
        <v>50</v>
      </c>
      <c r="E1462" s="13">
        <v>1080.99999999999</v>
      </c>
      <c r="F1462" s="14">
        <v>21.62</v>
      </c>
      <c r="G1462" s="12">
        <v>1059.3799999999901</v>
      </c>
      <c r="H1462" s="12">
        <v>1059.3799999999901</v>
      </c>
      <c r="I1462">
        <v>1</v>
      </c>
      <c r="J1462">
        <v>2.0000000000000184E-2</v>
      </c>
      <c r="K1462">
        <v>49.999999999999538</v>
      </c>
      <c r="L1462">
        <v>1</v>
      </c>
      <c r="M1462">
        <v>0.97999999999999987</v>
      </c>
      <c r="N1462" s="17" t="s">
        <v>1335</v>
      </c>
    </row>
    <row r="1463" spans="1:14" x14ac:dyDescent="0.3">
      <c r="A1463">
        <v>34865</v>
      </c>
      <c r="B1463">
        <v>2017</v>
      </c>
      <c r="C1463" t="s">
        <v>37</v>
      </c>
      <c r="D1463">
        <v>50</v>
      </c>
      <c r="E1463" s="13">
        <v>1206.5</v>
      </c>
      <c r="F1463" s="14">
        <v>24.13</v>
      </c>
      <c r="G1463" s="12">
        <v>1182.3699999999999</v>
      </c>
      <c r="H1463" s="12">
        <v>1182.3699999999999</v>
      </c>
      <c r="I1463">
        <v>1</v>
      </c>
      <c r="J1463">
        <v>0.02</v>
      </c>
      <c r="K1463">
        <v>50</v>
      </c>
      <c r="L1463">
        <v>1</v>
      </c>
      <c r="M1463">
        <v>0.97999999999999987</v>
      </c>
      <c r="N1463" s="17" t="s">
        <v>1335</v>
      </c>
    </row>
    <row r="1464" spans="1:14" x14ac:dyDescent="0.3">
      <c r="A1464">
        <v>33435</v>
      </c>
      <c r="B1464">
        <v>2015</v>
      </c>
      <c r="C1464" t="s">
        <v>37</v>
      </c>
      <c r="D1464">
        <v>50</v>
      </c>
      <c r="E1464" s="13">
        <v>1242.99999999999</v>
      </c>
      <c r="F1464" s="14">
        <v>24.86</v>
      </c>
      <c r="G1464" s="12">
        <v>1218.1399999999901</v>
      </c>
      <c r="H1464" s="12">
        <v>1218.1399999999901</v>
      </c>
      <c r="I1464">
        <v>1</v>
      </c>
      <c r="J1464">
        <v>2.000000000000016E-2</v>
      </c>
      <c r="K1464">
        <v>49.999999999999602</v>
      </c>
      <c r="L1464">
        <v>1</v>
      </c>
      <c r="M1464">
        <v>0.97999999999999987</v>
      </c>
      <c r="N1464" s="17" t="s">
        <v>1335</v>
      </c>
    </row>
    <row r="1465" spans="1:14" x14ac:dyDescent="0.3">
      <c r="A1465">
        <v>36295</v>
      </c>
      <c r="B1465">
        <v>2019</v>
      </c>
      <c r="C1465" t="s">
        <v>37</v>
      </c>
      <c r="D1465">
        <v>50</v>
      </c>
      <c r="E1465" s="13">
        <v>1278.49999999999</v>
      </c>
      <c r="F1465" s="14">
        <v>25.57</v>
      </c>
      <c r="G1465" s="12">
        <v>1252.9299999999901</v>
      </c>
      <c r="H1465" s="12">
        <v>1252.9299999999901</v>
      </c>
      <c r="I1465">
        <v>1</v>
      </c>
      <c r="J1465">
        <v>2.0000000000000157E-2</v>
      </c>
      <c r="K1465">
        <v>49.999999999999609</v>
      </c>
      <c r="L1465">
        <v>1</v>
      </c>
      <c r="M1465">
        <v>0.97999999999999987</v>
      </c>
      <c r="N1465" s="17" t="s">
        <v>1335</v>
      </c>
    </row>
    <row r="1466" spans="1:14" x14ac:dyDescent="0.3">
      <c r="A1466">
        <v>35580</v>
      </c>
      <c r="B1466">
        <v>2018</v>
      </c>
      <c r="C1466" t="s">
        <v>37</v>
      </c>
      <c r="D1466">
        <v>50</v>
      </c>
      <c r="E1466" s="13">
        <v>1351.99999999999</v>
      </c>
      <c r="F1466" s="14">
        <v>27.04</v>
      </c>
      <c r="G1466" s="12">
        <v>1324.95999999999</v>
      </c>
      <c r="H1466" s="12">
        <v>1324.95999999999</v>
      </c>
      <c r="I1466">
        <v>1</v>
      </c>
      <c r="J1466">
        <v>2.0000000000000146E-2</v>
      </c>
      <c r="K1466">
        <v>49.999999999999631</v>
      </c>
      <c r="L1466">
        <v>1</v>
      </c>
      <c r="M1466">
        <v>0.97999999999999987</v>
      </c>
      <c r="N1466" s="17" t="s">
        <v>1335</v>
      </c>
    </row>
    <row r="1467" spans="1:14" x14ac:dyDescent="0.3">
      <c r="A1467">
        <v>3685</v>
      </c>
      <c r="B1467">
        <v>1970</v>
      </c>
      <c r="C1467" t="s">
        <v>37</v>
      </c>
      <c r="D1467">
        <v>50</v>
      </c>
      <c r="E1467" s="13">
        <v>108.5</v>
      </c>
      <c r="F1467" s="14">
        <v>2.17</v>
      </c>
      <c r="G1467" s="12">
        <v>106.33</v>
      </c>
      <c r="H1467" s="12">
        <v>106.33</v>
      </c>
      <c r="I1467">
        <v>1</v>
      </c>
      <c r="J1467">
        <v>0.02</v>
      </c>
      <c r="K1467">
        <v>50</v>
      </c>
      <c r="L1467">
        <v>1</v>
      </c>
      <c r="M1467">
        <v>0.98</v>
      </c>
      <c r="N1467" s="17" t="s">
        <v>1335</v>
      </c>
    </row>
    <row r="1468" spans="1:14" x14ac:dyDescent="0.3">
      <c r="A1468">
        <v>7585</v>
      </c>
      <c r="B1468">
        <v>1976</v>
      </c>
      <c r="C1468" t="s">
        <v>37</v>
      </c>
      <c r="D1468">
        <v>50</v>
      </c>
      <c r="E1468" s="13">
        <v>179.5</v>
      </c>
      <c r="F1468" s="14">
        <v>3.59</v>
      </c>
      <c r="G1468" s="12">
        <v>175.91</v>
      </c>
      <c r="H1468" s="12">
        <v>175.91</v>
      </c>
      <c r="I1468">
        <v>1</v>
      </c>
      <c r="J1468">
        <v>0.02</v>
      </c>
      <c r="K1468">
        <v>50</v>
      </c>
      <c r="L1468">
        <v>1</v>
      </c>
      <c r="M1468">
        <v>0.98</v>
      </c>
      <c r="N1468" s="17" t="s">
        <v>1335</v>
      </c>
    </row>
    <row r="1469" spans="1:14" x14ac:dyDescent="0.3">
      <c r="A1469">
        <v>8235</v>
      </c>
      <c r="B1469">
        <v>1977</v>
      </c>
      <c r="C1469" t="s">
        <v>37</v>
      </c>
      <c r="D1469">
        <v>50</v>
      </c>
      <c r="E1469" s="13">
        <v>198.5</v>
      </c>
      <c r="F1469" s="14">
        <v>3.97</v>
      </c>
      <c r="G1469" s="12">
        <v>194.53</v>
      </c>
      <c r="H1469" s="12">
        <v>194.53</v>
      </c>
      <c r="I1469">
        <v>1</v>
      </c>
      <c r="J1469">
        <v>0.02</v>
      </c>
      <c r="K1469">
        <v>50</v>
      </c>
      <c r="L1469">
        <v>1</v>
      </c>
      <c r="M1469">
        <v>0.98</v>
      </c>
      <c r="N1469" s="17" t="s">
        <v>1335</v>
      </c>
    </row>
    <row r="1470" spans="1:14" x14ac:dyDescent="0.3">
      <c r="A1470">
        <v>8885</v>
      </c>
      <c r="B1470">
        <v>1978</v>
      </c>
      <c r="C1470" t="s">
        <v>37</v>
      </c>
      <c r="D1470">
        <v>50</v>
      </c>
      <c r="E1470" s="13">
        <v>214.49999999999901</v>
      </c>
      <c r="F1470" s="14">
        <v>4.29</v>
      </c>
      <c r="G1470" s="12">
        <v>210.20999999999901</v>
      </c>
      <c r="H1470" s="12">
        <v>210.20999999999901</v>
      </c>
      <c r="I1470">
        <v>1</v>
      </c>
      <c r="J1470">
        <v>2.0000000000000094E-2</v>
      </c>
      <c r="K1470">
        <v>49.999999999999766</v>
      </c>
      <c r="L1470">
        <v>1</v>
      </c>
      <c r="M1470">
        <v>0.98</v>
      </c>
      <c r="N1470" s="17" t="s">
        <v>1335</v>
      </c>
    </row>
    <row r="1471" spans="1:14" x14ac:dyDescent="0.3">
      <c r="A1471">
        <v>9535</v>
      </c>
      <c r="B1471">
        <v>1979</v>
      </c>
      <c r="C1471" t="s">
        <v>37</v>
      </c>
      <c r="D1471">
        <v>50</v>
      </c>
      <c r="E1471" s="13">
        <v>286.5</v>
      </c>
      <c r="F1471" s="14">
        <v>5.73</v>
      </c>
      <c r="G1471" s="12">
        <v>280.77</v>
      </c>
      <c r="H1471" s="12">
        <v>280.77</v>
      </c>
      <c r="I1471">
        <v>1</v>
      </c>
      <c r="J1471">
        <v>0.02</v>
      </c>
      <c r="K1471">
        <v>49.999999999999993</v>
      </c>
      <c r="L1471">
        <v>1</v>
      </c>
      <c r="M1471">
        <v>0.98</v>
      </c>
      <c r="N1471" s="17" t="s">
        <v>1335</v>
      </c>
    </row>
    <row r="1472" spans="1:14" x14ac:dyDescent="0.3">
      <c r="A1472">
        <v>15425</v>
      </c>
      <c r="B1472">
        <v>1988</v>
      </c>
      <c r="C1472" t="s">
        <v>37</v>
      </c>
      <c r="D1472">
        <v>50</v>
      </c>
      <c r="E1472" s="13">
        <v>370.5</v>
      </c>
      <c r="F1472" s="14">
        <v>7.41</v>
      </c>
      <c r="G1472" s="12">
        <v>363.09</v>
      </c>
      <c r="H1472" s="12">
        <v>363.09</v>
      </c>
      <c r="I1472">
        <v>1</v>
      </c>
      <c r="J1472">
        <v>0.02</v>
      </c>
      <c r="K1472">
        <v>50</v>
      </c>
      <c r="L1472">
        <v>1</v>
      </c>
      <c r="M1472">
        <v>0.98</v>
      </c>
      <c r="N1472" s="17" t="s">
        <v>1335</v>
      </c>
    </row>
    <row r="1473" spans="1:14" x14ac:dyDescent="0.3">
      <c r="A1473">
        <v>14770</v>
      </c>
      <c r="B1473">
        <v>1987</v>
      </c>
      <c r="C1473" t="s">
        <v>37</v>
      </c>
      <c r="D1473">
        <v>50</v>
      </c>
      <c r="E1473" s="13">
        <v>377.5</v>
      </c>
      <c r="F1473" s="14">
        <v>7.55</v>
      </c>
      <c r="G1473" s="12">
        <v>369.95</v>
      </c>
      <c r="H1473" s="12">
        <v>369.95</v>
      </c>
      <c r="I1473">
        <v>1</v>
      </c>
      <c r="J1473">
        <v>0.02</v>
      </c>
      <c r="K1473">
        <v>50</v>
      </c>
      <c r="L1473">
        <v>1</v>
      </c>
      <c r="M1473">
        <v>0.98</v>
      </c>
      <c r="N1473" s="17" t="s">
        <v>1335</v>
      </c>
    </row>
    <row r="1474" spans="1:14" x14ac:dyDescent="0.3">
      <c r="A1474">
        <v>16080</v>
      </c>
      <c r="B1474">
        <v>1989</v>
      </c>
      <c r="C1474" t="s">
        <v>37</v>
      </c>
      <c r="D1474">
        <v>50</v>
      </c>
      <c r="E1474" s="13">
        <v>413.99999999999898</v>
      </c>
      <c r="F1474" s="14">
        <v>8.2799999999999994</v>
      </c>
      <c r="G1474" s="12">
        <v>405.719999999999</v>
      </c>
      <c r="H1474" s="12">
        <v>405.719999999999</v>
      </c>
      <c r="I1474">
        <v>1</v>
      </c>
      <c r="J1474">
        <v>2.0000000000000049E-2</v>
      </c>
      <c r="K1474">
        <v>49.999999999999879</v>
      </c>
      <c r="L1474">
        <v>1</v>
      </c>
      <c r="M1474">
        <v>0.98</v>
      </c>
      <c r="N1474" s="17" t="s">
        <v>1335</v>
      </c>
    </row>
    <row r="1475" spans="1:14" x14ac:dyDescent="0.3">
      <c r="A1475">
        <v>14115</v>
      </c>
      <c r="B1475">
        <v>1986</v>
      </c>
      <c r="C1475" t="s">
        <v>37</v>
      </c>
      <c r="D1475">
        <v>50</v>
      </c>
      <c r="E1475" s="13">
        <v>420.5</v>
      </c>
      <c r="F1475" s="14">
        <v>8.41</v>
      </c>
      <c r="G1475" s="12">
        <v>412.09</v>
      </c>
      <c r="H1475" s="12">
        <v>412.09</v>
      </c>
      <c r="I1475">
        <v>1</v>
      </c>
      <c r="J1475">
        <v>0.02</v>
      </c>
      <c r="K1475">
        <v>50</v>
      </c>
      <c r="L1475">
        <v>1</v>
      </c>
      <c r="M1475">
        <v>0.98</v>
      </c>
      <c r="N1475" s="17" t="s">
        <v>1335</v>
      </c>
    </row>
    <row r="1476" spans="1:14" x14ac:dyDescent="0.3">
      <c r="A1476">
        <v>17393</v>
      </c>
      <c r="B1476">
        <v>1991</v>
      </c>
      <c r="C1476" t="s">
        <v>37</v>
      </c>
      <c r="D1476">
        <v>50</v>
      </c>
      <c r="E1476" s="13">
        <v>435.49999999999898</v>
      </c>
      <c r="F1476" s="14">
        <v>8.7100000000000009</v>
      </c>
      <c r="G1476" s="12">
        <v>426.789999999999</v>
      </c>
      <c r="H1476" s="12">
        <v>426.789999999999</v>
      </c>
      <c r="I1476">
        <v>1</v>
      </c>
      <c r="J1476">
        <v>2.0000000000000049E-2</v>
      </c>
      <c r="K1476">
        <v>49.999999999999879</v>
      </c>
      <c r="L1476">
        <v>1</v>
      </c>
      <c r="M1476">
        <v>0.98</v>
      </c>
      <c r="N1476" s="17" t="s">
        <v>1335</v>
      </c>
    </row>
    <row r="1477" spans="1:14" x14ac:dyDescent="0.3">
      <c r="A1477">
        <v>10185</v>
      </c>
      <c r="B1477">
        <v>1980</v>
      </c>
      <c r="C1477" t="s">
        <v>37</v>
      </c>
      <c r="D1477">
        <v>50</v>
      </c>
      <c r="E1477" s="13">
        <v>450.99999999999898</v>
      </c>
      <c r="F1477" s="14">
        <v>9.02</v>
      </c>
      <c r="G1477" s="12">
        <v>441.979999999999</v>
      </c>
      <c r="H1477" s="12">
        <v>441.979999999999</v>
      </c>
      <c r="I1477">
        <v>1</v>
      </c>
      <c r="J1477">
        <v>2.0000000000000046E-2</v>
      </c>
      <c r="K1477">
        <v>49.999999999999886</v>
      </c>
      <c r="L1477">
        <v>1</v>
      </c>
      <c r="M1477">
        <v>0.98</v>
      </c>
      <c r="N1477" s="17" t="s">
        <v>1335</v>
      </c>
    </row>
    <row r="1478" spans="1:14" x14ac:dyDescent="0.3">
      <c r="A1478">
        <v>16736</v>
      </c>
      <c r="B1478">
        <v>1990</v>
      </c>
      <c r="C1478" t="s">
        <v>37</v>
      </c>
      <c r="D1478">
        <v>50</v>
      </c>
      <c r="E1478" s="13">
        <v>466</v>
      </c>
      <c r="F1478" s="14">
        <v>9.32</v>
      </c>
      <c r="G1478" s="12">
        <v>456.68</v>
      </c>
      <c r="H1478" s="12">
        <v>456.68</v>
      </c>
      <c r="I1478">
        <v>1</v>
      </c>
      <c r="J1478">
        <v>0.02</v>
      </c>
      <c r="K1478">
        <v>50</v>
      </c>
      <c r="L1478">
        <v>1</v>
      </c>
      <c r="M1478">
        <v>0.98</v>
      </c>
      <c r="N1478" s="17" t="s">
        <v>1335</v>
      </c>
    </row>
    <row r="1479" spans="1:14" x14ac:dyDescent="0.3">
      <c r="A1479">
        <v>13460</v>
      </c>
      <c r="B1479">
        <v>1985</v>
      </c>
      <c r="C1479" t="s">
        <v>37</v>
      </c>
      <c r="D1479">
        <v>50</v>
      </c>
      <c r="E1479" s="13">
        <v>499.5</v>
      </c>
      <c r="F1479" s="14">
        <v>9.99</v>
      </c>
      <c r="G1479" s="12">
        <v>489.51</v>
      </c>
      <c r="H1479" s="12">
        <v>489.51</v>
      </c>
      <c r="I1479">
        <v>1</v>
      </c>
      <c r="J1479">
        <v>0.02</v>
      </c>
      <c r="K1479">
        <v>50</v>
      </c>
      <c r="L1479">
        <v>1</v>
      </c>
      <c r="M1479">
        <v>0.98</v>
      </c>
      <c r="N1479" s="17" t="s">
        <v>1335</v>
      </c>
    </row>
    <row r="1480" spans="1:14" x14ac:dyDescent="0.3">
      <c r="A1480">
        <v>12805</v>
      </c>
      <c r="B1480">
        <v>1984</v>
      </c>
      <c r="C1480" t="s">
        <v>37</v>
      </c>
      <c r="D1480">
        <v>50</v>
      </c>
      <c r="E1480" s="13">
        <v>513.49999999999898</v>
      </c>
      <c r="F1480" s="14">
        <v>10.27</v>
      </c>
      <c r="G1480" s="12">
        <v>503.229999999999</v>
      </c>
      <c r="H1480" s="12">
        <v>503.229999999999</v>
      </c>
      <c r="I1480">
        <v>1</v>
      </c>
      <c r="J1480">
        <v>2.0000000000000039E-2</v>
      </c>
      <c r="K1480">
        <v>49.999999999999901</v>
      </c>
      <c r="L1480">
        <v>1</v>
      </c>
      <c r="M1480">
        <v>0.98</v>
      </c>
      <c r="N1480" s="17" t="s">
        <v>1335</v>
      </c>
    </row>
    <row r="1481" spans="1:14" x14ac:dyDescent="0.3">
      <c r="A1481">
        <v>12150</v>
      </c>
      <c r="B1481">
        <v>1983</v>
      </c>
      <c r="C1481" t="s">
        <v>37</v>
      </c>
      <c r="D1481">
        <v>50</v>
      </c>
      <c r="E1481" s="13">
        <v>522</v>
      </c>
      <c r="F1481" s="14">
        <v>10.44</v>
      </c>
      <c r="G1481" s="12">
        <v>511.56</v>
      </c>
      <c r="H1481" s="12">
        <v>511.56</v>
      </c>
      <c r="I1481">
        <v>1</v>
      </c>
      <c r="J1481">
        <v>0.02</v>
      </c>
      <c r="K1481">
        <v>50</v>
      </c>
      <c r="L1481">
        <v>1</v>
      </c>
      <c r="M1481">
        <v>0.98</v>
      </c>
      <c r="N1481" s="17" t="s">
        <v>1335</v>
      </c>
    </row>
    <row r="1482" spans="1:14" x14ac:dyDescent="0.3">
      <c r="A1482">
        <v>10840</v>
      </c>
      <c r="B1482">
        <v>1981</v>
      </c>
      <c r="C1482" t="s">
        <v>37</v>
      </c>
      <c r="D1482">
        <v>50</v>
      </c>
      <c r="E1482" s="13">
        <v>542</v>
      </c>
      <c r="F1482" s="14">
        <v>10.84</v>
      </c>
      <c r="G1482" s="12">
        <v>531.16</v>
      </c>
      <c r="H1482" s="12">
        <v>531.16</v>
      </c>
      <c r="I1482">
        <v>1</v>
      </c>
      <c r="J1482">
        <v>0.02</v>
      </c>
      <c r="K1482">
        <v>50</v>
      </c>
      <c r="L1482">
        <v>1</v>
      </c>
      <c r="M1482">
        <v>0.98</v>
      </c>
      <c r="N1482" s="17" t="s">
        <v>1335</v>
      </c>
    </row>
    <row r="1483" spans="1:14" x14ac:dyDescent="0.3">
      <c r="A1483">
        <v>11495</v>
      </c>
      <c r="B1483">
        <v>1982</v>
      </c>
      <c r="C1483" t="s">
        <v>37</v>
      </c>
      <c r="D1483">
        <v>50</v>
      </c>
      <c r="E1483" s="13">
        <v>545.99999999999898</v>
      </c>
      <c r="F1483" s="14">
        <v>10.92</v>
      </c>
      <c r="G1483" s="12">
        <v>535.07999999999902</v>
      </c>
      <c r="H1483" s="12">
        <v>535.07999999999902</v>
      </c>
      <c r="I1483">
        <v>1</v>
      </c>
      <c r="J1483">
        <v>2.0000000000000039E-2</v>
      </c>
      <c r="K1483">
        <v>49.999999999999908</v>
      </c>
      <c r="L1483">
        <v>1</v>
      </c>
      <c r="M1483">
        <v>0.98</v>
      </c>
      <c r="N1483" s="17" t="s">
        <v>1335</v>
      </c>
    </row>
    <row r="1484" spans="1:14" x14ac:dyDescent="0.3">
      <c r="A1484">
        <v>29203</v>
      </c>
      <c r="B1484">
        <v>2009</v>
      </c>
      <c r="C1484" t="s">
        <v>37</v>
      </c>
      <c r="D1484">
        <v>50</v>
      </c>
      <c r="E1484" s="13">
        <v>1036.32</v>
      </c>
      <c r="F1484" s="14">
        <v>20.32</v>
      </c>
      <c r="G1484" s="12">
        <v>1015.99999999999</v>
      </c>
      <c r="H1484" s="12">
        <v>1015.99999999999</v>
      </c>
      <c r="I1484">
        <v>1</v>
      </c>
      <c r="J1484">
        <v>1.9607843137254905E-2</v>
      </c>
      <c r="K1484">
        <v>50.999999999999993</v>
      </c>
      <c r="L1484">
        <v>1</v>
      </c>
      <c r="M1484">
        <v>0.98039215686273551</v>
      </c>
      <c r="N1484" s="17" t="s">
        <v>1335</v>
      </c>
    </row>
    <row r="1485" spans="1:14" x14ac:dyDescent="0.3">
      <c r="A1485">
        <v>19360</v>
      </c>
      <c r="B1485">
        <v>1994</v>
      </c>
      <c r="C1485" t="s">
        <v>37</v>
      </c>
      <c r="D1485">
        <v>50</v>
      </c>
      <c r="E1485" s="13">
        <v>405.95999999999901</v>
      </c>
      <c r="F1485" s="14">
        <v>7.96</v>
      </c>
      <c r="G1485" s="12">
        <v>397.99999999999898</v>
      </c>
      <c r="H1485" s="12">
        <v>397.99999999999898</v>
      </c>
      <c r="I1485">
        <v>1</v>
      </c>
      <c r="J1485">
        <v>1.960784313725495E-2</v>
      </c>
      <c r="K1485">
        <v>50.999999999999879</v>
      </c>
      <c r="L1485">
        <v>1</v>
      </c>
      <c r="M1485">
        <v>0.98039215686274495</v>
      </c>
      <c r="N1485" s="17" t="s">
        <v>1335</v>
      </c>
    </row>
    <row r="1486" spans="1:14" x14ac:dyDescent="0.3">
      <c r="A1486">
        <v>25261</v>
      </c>
      <c r="B1486">
        <v>2003</v>
      </c>
      <c r="C1486" t="s">
        <v>37</v>
      </c>
      <c r="D1486">
        <v>50</v>
      </c>
      <c r="E1486" s="13">
        <v>633.41999999999905</v>
      </c>
      <c r="F1486" s="14">
        <v>12.42</v>
      </c>
      <c r="G1486" s="12">
        <v>620.99999999999898</v>
      </c>
      <c r="H1486" s="12">
        <v>620.99999999999898</v>
      </c>
      <c r="I1486">
        <v>1</v>
      </c>
      <c r="J1486">
        <v>1.9607843137254933E-2</v>
      </c>
      <c r="K1486">
        <v>50.999999999999922</v>
      </c>
      <c r="L1486">
        <v>1</v>
      </c>
      <c r="M1486">
        <v>0.98039215686274495</v>
      </c>
      <c r="N1486" s="17" t="s">
        <v>1335</v>
      </c>
    </row>
    <row r="1487" spans="1:14" x14ac:dyDescent="0.3">
      <c r="A1487">
        <v>27232</v>
      </c>
      <c r="B1487">
        <v>2006</v>
      </c>
      <c r="C1487" t="s">
        <v>37</v>
      </c>
      <c r="D1487">
        <v>50</v>
      </c>
      <c r="E1487" s="13">
        <v>1137.8099999999899</v>
      </c>
      <c r="F1487" s="14">
        <v>22.31</v>
      </c>
      <c r="G1487" s="12">
        <v>1115.49999999999</v>
      </c>
      <c r="H1487" s="12">
        <v>1115.49999999999</v>
      </c>
      <c r="I1487">
        <v>1</v>
      </c>
      <c r="J1487">
        <v>1.9607843137255075E-2</v>
      </c>
      <c r="K1487">
        <v>50.999999999999552</v>
      </c>
      <c r="L1487">
        <v>1</v>
      </c>
      <c r="M1487">
        <v>0.98039215686274495</v>
      </c>
      <c r="N1487" s="17" t="s">
        <v>1335</v>
      </c>
    </row>
    <row r="1488" spans="1:14" x14ac:dyDescent="0.3">
      <c r="A1488">
        <v>21976</v>
      </c>
      <c r="B1488">
        <v>1998</v>
      </c>
      <c r="C1488" t="s">
        <v>37</v>
      </c>
      <c r="D1488">
        <v>50</v>
      </c>
      <c r="E1488" s="13">
        <v>413.61</v>
      </c>
      <c r="F1488" s="14">
        <v>8.11</v>
      </c>
      <c r="G1488" s="12">
        <v>405.5</v>
      </c>
      <c r="H1488" s="12">
        <v>405.5</v>
      </c>
      <c r="I1488">
        <v>1</v>
      </c>
      <c r="J1488">
        <v>1.9607843137254898E-2</v>
      </c>
      <c r="K1488">
        <v>51.000000000000007</v>
      </c>
      <c r="L1488">
        <v>1</v>
      </c>
      <c r="M1488">
        <v>0.98039215686274506</v>
      </c>
      <c r="N1488" s="17" t="s">
        <v>1335</v>
      </c>
    </row>
    <row r="1489" spans="1:14" x14ac:dyDescent="0.3">
      <c r="A1489">
        <v>18707</v>
      </c>
      <c r="B1489">
        <v>1993</v>
      </c>
      <c r="C1489" t="s">
        <v>37</v>
      </c>
      <c r="D1489">
        <v>50</v>
      </c>
      <c r="E1489" s="13">
        <v>420.24</v>
      </c>
      <c r="F1489" s="14">
        <v>8.24</v>
      </c>
      <c r="G1489" s="12">
        <v>412</v>
      </c>
      <c r="H1489" s="12">
        <v>412</v>
      </c>
      <c r="I1489">
        <v>1</v>
      </c>
      <c r="J1489">
        <v>1.9607843137254902E-2</v>
      </c>
      <c r="K1489">
        <v>51</v>
      </c>
      <c r="L1489">
        <v>1</v>
      </c>
      <c r="M1489">
        <v>0.98039215686274506</v>
      </c>
      <c r="N1489" s="17" t="s">
        <v>1335</v>
      </c>
    </row>
    <row r="1490" spans="1:14" x14ac:dyDescent="0.3">
      <c r="A1490">
        <v>20013</v>
      </c>
      <c r="B1490">
        <v>1995</v>
      </c>
      <c r="C1490" t="s">
        <v>37</v>
      </c>
      <c r="D1490">
        <v>50</v>
      </c>
      <c r="E1490" s="13">
        <v>426.36</v>
      </c>
      <c r="F1490" s="14">
        <v>8.36</v>
      </c>
      <c r="G1490" s="12">
        <v>418</v>
      </c>
      <c r="H1490" s="12">
        <v>418</v>
      </c>
      <c r="I1490">
        <v>1</v>
      </c>
      <c r="J1490">
        <v>1.9607843137254902E-2</v>
      </c>
      <c r="K1490">
        <v>51.000000000000007</v>
      </c>
      <c r="L1490">
        <v>1</v>
      </c>
      <c r="M1490">
        <v>0.98039215686274506</v>
      </c>
      <c r="N1490" s="17" t="s">
        <v>1335</v>
      </c>
    </row>
    <row r="1491" spans="1:14" x14ac:dyDescent="0.3">
      <c r="A1491">
        <v>22633</v>
      </c>
      <c r="B1491">
        <v>1999</v>
      </c>
      <c r="C1491" t="s">
        <v>37</v>
      </c>
      <c r="D1491">
        <v>50</v>
      </c>
      <c r="E1491" s="13">
        <v>449.31</v>
      </c>
      <c r="F1491" s="14">
        <v>8.81</v>
      </c>
      <c r="G1491" s="12">
        <v>440.5</v>
      </c>
      <c r="H1491" s="12">
        <v>440.5</v>
      </c>
      <c r="I1491">
        <v>1</v>
      </c>
      <c r="J1491">
        <v>1.9607843137254902E-2</v>
      </c>
      <c r="K1491">
        <v>51</v>
      </c>
      <c r="L1491">
        <v>1</v>
      </c>
      <c r="M1491">
        <v>0.98039215686274506</v>
      </c>
      <c r="N1491" s="17" t="s">
        <v>1335</v>
      </c>
    </row>
    <row r="1492" spans="1:14" x14ac:dyDescent="0.3">
      <c r="A1492">
        <v>20666</v>
      </c>
      <c r="B1492">
        <v>1996</v>
      </c>
      <c r="C1492" t="s">
        <v>37</v>
      </c>
      <c r="D1492">
        <v>50</v>
      </c>
      <c r="E1492" s="13">
        <v>473.79</v>
      </c>
      <c r="F1492" s="14">
        <v>9.2899999999999991</v>
      </c>
      <c r="G1492" s="12">
        <v>464.5</v>
      </c>
      <c r="H1492" s="12">
        <v>464.5</v>
      </c>
      <c r="I1492">
        <v>1</v>
      </c>
      <c r="J1492">
        <v>1.9607843137254898E-2</v>
      </c>
      <c r="K1492">
        <v>51.000000000000007</v>
      </c>
      <c r="L1492">
        <v>1</v>
      </c>
      <c r="M1492">
        <v>0.98039215686274506</v>
      </c>
      <c r="N1492" s="17" t="s">
        <v>1335</v>
      </c>
    </row>
    <row r="1493" spans="1:14" x14ac:dyDescent="0.3">
      <c r="A1493">
        <v>24604</v>
      </c>
      <c r="B1493">
        <v>2002</v>
      </c>
      <c r="C1493" t="s">
        <v>37</v>
      </c>
      <c r="D1493">
        <v>50</v>
      </c>
      <c r="E1493" s="13">
        <v>546.72</v>
      </c>
      <c r="F1493" s="14">
        <v>10.72</v>
      </c>
      <c r="G1493" s="12">
        <v>536</v>
      </c>
      <c r="H1493" s="12">
        <v>536</v>
      </c>
      <c r="I1493">
        <v>1</v>
      </c>
      <c r="J1493">
        <v>1.9607843137254902E-2</v>
      </c>
      <c r="K1493">
        <v>51</v>
      </c>
      <c r="L1493">
        <v>1</v>
      </c>
      <c r="M1493">
        <v>0.98039215686274506</v>
      </c>
      <c r="N1493" s="17" t="s">
        <v>1335</v>
      </c>
    </row>
    <row r="1494" spans="1:14" x14ac:dyDescent="0.3">
      <c r="A1494">
        <v>23290</v>
      </c>
      <c r="B1494">
        <v>2000</v>
      </c>
      <c r="C1494" t="s">
        <v>37</v>
      </c>
      <c r="D1494">
        <v>50</v>
      </c>
      <c r="E1494" s="13">
        <v>554.37</v>
      </c>
      <c r="F1494" s="14">
        <v>10.87</v>
      </c>
      <c r="G1494" s="12">
        <v>543.5</v>
      </c>
      <c r="H1494" s="12">
        <v>543.5</v>
      </c>
      <c r="I1494">
        <v>1</v>
      </c>
      <c r="J1494">
        <v>1.9607843137254902E-2</v>
      </c>
      <c r="K1494">
        <v>51.000000000000007</v>
      </c>
      <c r="L1494">
        <v>1</v>
      </c>
      <c r="M1494">
        <v>0.98039215686274506</v>
      </c>
      <c r="N1494" s="17" t="s">
        <v>1335</v>
      </c>
    </row>
    <row r="1495" spans="1:14" x14ac:dyDescent="0.3">
      <c r="A1495">
        <v>25918</v>
      </c>
      <c r="B1495">
        <v>2004</v>
      </c>
      <c r="C1495" t="s">
        <v>37</v>
      </c>
      <c r="D1495">
        <v>50</v>
      </c>
      <c r="E1495" s="13">
        <v>771.63</v>
      </c>
      <c r="F1495" s="14">
        <v>15.13</v>
      </c>
      <c r="G1495" s="12">
        <v>756.5</v>
      </c>
      <c r="H1495" s="12">
        <v>756.5</v>
      </c>
      <c r="I1495">
        <v>1</v>
      </c>
      <c r="J1495">
        <v>1.9607843137254902E-2</v>
      </c>
      <c r="K1495">
        <v>51</v>
      </c>
      <c r="L1495">
        <v>1</v>
      </c>
      <c r="M1495">
        <v>0.98039215686274506</v>
      </c>
      <c r="N1495" s="17" t="s">
        <v>1335</v>
      </c>
    </row>
    <row r="1496" spans="1:14" x14ac:dyDescent="0.3">
      <c r="A1496">
        <v>26575</v>
      </c>
      <c r="B1496">
        <v>2005</v>
      </c>
      <c r="C1496" t="s">
        <v>37</v>
      </c>
      <c r="D1496">
        <v>50</v>
      </c>
      <c r="E1496" s="13">
        <v>946.55999999999904</v>
      </c>
      <c r="F1496" s="14">
        <v>18.559999999999999</v>
      </c>
      <c r="G1496" s="12">
        <v>927.99999999999898</v>
      </c>
      <c r="H1496" s="12">
        <v>927.99999999999898</v>
      </c>
      <c r="I1496">
        <v>1</v>
      </c>
      <c r="J1496">
        <v>1.9607843137254919E-2</v>
      </c>
      <c r="K1496">
        <v>50.99999999999995</v>
      </c>
      <c r="L1496">
        <v>1</v>
      </c>
      <c r="M1496">
        <v>0.98039215686274506</v>
      </c>
      <c r="N1496" s="17" t="s">
        <v>1335</v>
      </c>
    </row>
    <row r="1497" spans="1:14" x14ac:dyDescent="0.3">
      <c r="A1497">
        <v>27889</v>
      </c>
      <c r="B1497">
        <v>2007</v>
      </c>
      <c r="C1497" t="s">
        <v>37</v>
      </c>
      <c r="D1497">
        <v>50</v>
      </c>
      <c r="E1497" s="13">
        <v>1208.7</v>
      </c>
      <c r="F1497" s="14">
        <v>23.7</v>
      </c>
      <c r="G1497" s="12">
        <v>1185</v>
      </c>
      <c r="H1497" s="12">
        <v>1185</v>
      </c>
      <c r="I1497">
        <v>1</v>
      </c>
      <c r="J1497">
        <v>1.9607843137254902E-2</v>
      </c>
      <c r="K1497">
        <v>51</v>
      </c>
      <c r="L1497">
        <v>1</v>
      </c>
      <c r="M1497">
        <v>0.98039215686274506</v>
      </c>
      <c r="N1497" s="17" t="s">
        <v>1335</v>
      </c>
    </row>
    <row r="1498" spans="1:14" x14ac:dyDescent="0.3">
      <c r="A1498">
        <v>29860</v>
      </c>
      <c r="B1498">
        <v>2010</v>
      </c>
      <c r="C1498" t="s">
        <v>37</v>
      </c>
      <c r="D1498">
        <v>50</v>
      </c>
      <c r="E1498" s="13">
        <v>1284.69</v>
      </c>
      <c r="F1498" s="14">
        <v>25.19</v>
      </c>
      <c r="G1498" s="12">
        <v>1259.5</v>
      </c>
      <c r="H1498" s="12">
        <v>1259.5</v>
      </c>
      <c r="I1498">
        <v>1</v>
      </c>
      <c r="J1498">
        <v>1.9607843137254902E-2</v>
      </c>
      <c r="K1498">
        <v>51</v>
      </c>
      <c r="L1498">
        <v>1</v>
      </c>
      <c r="M1498">
        <v>0.98039215686274506</v>
      </c>
      <c r="N1498" s="17" t="s">
        <v>1335</v>
      </c>
    </row>
    <row r="1499" spans="1:14" x14ac:dyDescent="0.3">
      <c r="A1499">
        <v>28546</v>
      </c>
      <c r="B1499">
        <v>2008</v>
      </c>
      <c r="C1499" t="s">
        <v>37</v>
      </c>
      <c r="D1499">
        <v>50</v>
      </c>
      <c r="E1499" s="13">
        <v>1388.73</v>
      </c>
      <c r="F1499" s="14">
        <v>27.23</v>
      </c>
      <c r="G1499" s="12">
        <v>1361.5</v>
      </c>
      <c r="H1499" s="12">
        <v>1361.5</v>
      </c>
      <c r="I1499">
        <v>1</v>
      </c>
      <c r="J1499">
        <v>1.9607843137254902E-2</v>
      </c>
      <c r="K1499">
        <v>51</v>
      </c>
      <c r="L1499">
        <v>1</v>
      </c>
      <c r="M1499">
        <v>0.98039215686274506</v>
      </c>
      <c r="N1499" s="17" t="s">
        <v>1335</v>
      </c>
    </row>
    <row r="1500" spans="1:14" x14ac:dyDescent="0.3">
      <c r="A1500">
        <v>30575</v>
      </c>
      <c r="B1500">
        <v>2011</v>
      </c>
      <c r="C1500" t="s">
        <v>37</v>
      </c>
      <c r="D1500">
        <v>50</v>
      </c>
      <c r="E1500" s="13">
        <v>1613.64</v>
      </c>
      <c r="F1500" s="14">
        <v>31.64</v>
      </c>
      <c r="G1500" s="12">
        <v>1582</v>
      </c>
      <c r="H1500" s="12">
        <v>1582</v>
      </c>
      <c r="I1500">
        <v>1</v>
      </c>
      <c r="J1500">
        <v>1.9607843137254902E-2</v>
      </c>
      <c r="K1500">
        <v>51</v>
      </c>
      <c r="L1500">
        <v>1</v>
      </c>
      <c r="M1500">
        <v>0.98039215686274506</v>
      </c>
      <c r="N1500" s="17" t="s">
        <v>1335</v>
      </c>
    </row>
    <row r="1501" spans="1:14" x14ac:dyDescent="0.3">
      <c r="A1501">
        <v>32005</v>
      </c>
      <c r="B1501">
        <v>2013</v>
      </c>
      <c r="C1501" t="s">
        <v>37</v>
      </c>
      <c r="D1501">
        <v>50</v>
      </c>
      <c r="E1501" s="13">
        <v>1668.21</v>
      </c>
      <c r="F1501" s="14">
        <v>32.71</v>
      </c>
      <c r="G1501" s="12">
        <v>1635.5</v>
      </c>
      <c r="H1501" s="12">
        <v>1635.5</v>
      </c>
      <c r="I1501">
        <v>1</v>
      </c>
      <c r="J1501">
        <v>1.9607843137254902E-2</v>
      </c>
      <c r="K1501">
        <v>51</v>
      </c>
      <c r="L1501">
        <v>1</v>
      </c>
      <c r="M1501">
        <v>0.98039215686274506</v>
      </c>
      <c r="N1501" s="17" t="s">
        <v>1335</v>
      </c>
    </row>
    <row r="1502" spans="1:14" x14ac:dyDescent="0.3">
      <c r="A1502">
        <v>31290</v>
      </c>
      <c r="B1502">
        <v>2012</v>
      </c>
      <c r="C1502" t="s">
        <v>37</v>
      </c>
      <c r="D1502">
        <v>50</v>
      </c>
      <c r="E1502" s="13">
        <v>1685.03999999999</v>
      </c>
      <c r="F1502" s="14">
        <v>33.04</v>
      </c>
      <c r="G1502" s="12">
        <v>1651.99999999999</v>
      </c>
      <c r="H1502" s="12">
        <v>1651.99999999999</v>
      </c>
      <c r="I1502">
        <v>1</v>
      </c>
      <c r="J1502">
        <v>1.960784313725502E-2</v>
      </c>
      <c r="K1502">
        <v>50.999999999999694</v>
      </c>
      <c r="L1502">
        <v>1</v>
      </c>
      <c r="M1502">
        <v>0.98039215686274506</v>
      </c>
      <c r="N1502" s="17" t="s">
        <v>1335</v>
      </c>
    </row>
    <row r="1503" spans="1:14" x14ac:dyDescent="0.3">
      <c r="A1503">
        <v>32720</v>
      </c>
      <c r="B1503">
        <v>2014</v>
      </c>
      <c r="C1503" t="s">
        <v>37</v>
      </c>
      <c r="D1503">
        <v>50</v>
      </c>
      <c r="E1503" s="13">
        <v>1691.16</v>
      </c>
      <c r="F1503" s="14">
        <v>33.159999999999997</v>
      </c>
      <c r="G1503" s="12">
        <v>1658</v>
      </c>
      <c r="H1503" s="12">
        <v>1658</v>
      </c>
      <c r="I1503">
        <v>1</v>
      </c>
      <c r="J1503">
        <v>1.9607843137254898E-2</v>
      </c>
      <c r="K1503">
        <v>51.000000000000007</v>
      </c>
      <c r="L1503">
        <v>1</v>
      </c>
      <c r="M1503">
        <v>0.98039215686274506</v>
      </c>
      <c r="N1503" s="17" t="s">
        <v>1335</v>
      </c>
    </row>
    <row r="1504" spans="1:14" x14ac:dyDescent="0.3">
      <c r="A1504">
        <v>21319</v>
      </c>
      <c r="B1504">
        <v>1997</v>
      </c>
      <c r="C1504" t="s">
        <v>37</v>
      </c>
      <c r="D1504">
        <v>50</v>
      </c>
      <c r="E1504" s="13">
        <v>478.89</v>
      </c>
      <c r="F1504" s="14">
        <v>9.39</v>
      </c>
      <c r="G1504" s="12">
        <v>469.5</v>
      </c>
      <c r="H1504" s="12">
        <v>469.5</v>
      </c>
      <c r="I1504">
        <v>1</v>
      </c>
      <c r="J1504">
        <v>1.9607843137254905E-2</v>
      </c>
      <c r="K1504">
        <v>50.999999999999993</v>
      </c>
      <c r="L1504">
        <v>1</v>
      </c>
      <c r="M1504">
        <v>0.98039215686274517</v>
      </c>
      <c r="N1504" s="17" t="s">
        <v>1335</v>
      </c>
    </row>
    <row r="1505" spans="1:14" x14ac:dyDescent="0.3">
      <c r="A1505">
        <v>23947</v>
      </c>
      <c r="B1505">
        <v>2001</v>
      </c>
      <c r="C1505" t="s">
        <v>37</v>
      </c>
      <c r="D1505">
        <v>50</v>
      </c>
      <c r="E1505" s="13">
        <v>561.51</v>
      </c>
      <c r="F1505" s="14">
        <v>11.01</v>
      </c>
      <c r="G1505" s="12">
        <v>550.5</v>
      </c>
      <c r="H1505" s="12">
        <v>550.5</v>
      </c>
      <c r="I1505">
        <v>1</v>
      </c>
      <c r="J1505">
        <v>1.9607843137254902E-2</v>
      </c>
      <c r="K1505">
        <v>51</v>
      </c>
      <c r="L1505">
        <v>1</v>
      </c>
      <c r="M1505">
        <v>0.98039215686274517</v>
      </c>
      <c r="N1505" s="17" t="s">
        <v>1335</v>
      </c>
    </row>
    <row r="1506" spans="1:14" x14ac:dyDescent="0.3">
      <c r="A1506">
        <v>18054</v>
      </c>
      <c r="B1506">
        <v>1992</v>
      </c>
      <c r="C1506" t="s">
        <v>44</v>
      </c>
      <c r="D1506">
        <v>50</v>
      </c>
      <c r="E1506" s="13">
        <v>418.46</v>
      </c>
      <c r="F1506" s="14">
        <v>8.5399999999999991</v>
      </c>
      <c r="G1506" s="12">
        <v>409.92</v>
      </c>
      <c r="H1506" s="12">
        <v>409.92</v>
      </c>
      <c r="I1506">
        <v>1</v>
      </c>
      <c r="J1506">
        <v>2.0408163265306121E-2</v>
      </c>
      <c r="K1506">
        <v>49</v>
      </c>
      <c r="L1506">
        <v>1</v>
      </c>
      <c r="M1506">
        <v>0.97959183673469397</v>
      </c>
      <c r="N1506" s="17" t="s">
        <v>1335</v>
      </c>
    </row>
    <row r="1507" spans="1:14" x14ac:dyDescent="0.3">
      <c r="A1507">
        <v>4989</v>
      </c>
      <c r="B1507">
        <v>1972</v>
      </c>
      <c r="C1507" t="s">
        <v>44</v>
      </c>
      <c r="D1507">
        <v>50</v>
      </c>
      <c r="E1507" s="13">
        <v>109.49999999999901</v>
      </c>
      <c r="F1507" s="14">
        <v>2.19</v>
      </c>
      <c r="G1507" s="12">
        <v>107.30999999999899</v>
      </c>
      <c r="H1507" s="12">
        <v>107.30999999999899</v>
      </c>
      <c r="I1507">
        <v>1</v>
      </c>
      <c r="J1507">
        <v>2.0000000000000181E-2</v>
      </c>
      <c r="K1507">
        <v>49.999999999999545</v>
      </c>
      <c r="L1507">
        <v>1</v>
      </c>
      <c r="M1507">
        <v>0.97999999999999976</v>
      </c>
      <c r="N1507" s="17" t="s">
        <v>1335</v>
      </c>
    </row>
    <row r="1508" spans="1:14" x14ac:dyDescent="0.3">
      <c r="A1508">
        <v>4339</v>
      </c>
      <c r="B1508">
        <v>1971</v>
      </c>
      <c r="C1508" t="s">
        <v>44</v>
      </c>
      <c r="D1508">
        <v>50</v>
      </c>
      <c r="E1508" s="13">
        <v>110.49999999999901</v>
      </c>
      <c r="F1508" s="14">
        <v>2.21</v>
      </c>
      <c r="G1508" s="12">
        <v>108.289999999999</v>
      </c>
      <c r="H1508" s="12">
        <v>108.289999999999</v>
      </c>
      <c r="I1508">
        <v>1</v>
      </c>
      <c r="J1508">
        <v>2.0000000000000181E-2</v>
      </c>
      <c r="K1508">
        <v>49.999999999999552</v>
      </c>
      <c r="L1508">
        <v>1</v>
      </c>
      <c r="M1508">
        <v>0.97999999999999976</v>
      </c>
      <c r="N1508" s="17" t="s">
        <v>1335</v>
      </c>
    </row>
    <row r="1509" spans="1:14" x14ac:dyDescent="0.3">
      <c r="A1509">
        <v>6289</v>
      </c>
      <c r="B1509">
        <v>1974</v>
      </c>
      <c r="C1509" t="s">
        <v>44</v>
      </c>
      <c r="D1509">
        <v>50</v>
      </c>
      <c r="E1509" s="13">
        <v>161.49999999999901</v>
      </c>
      <c r="F1509" s="14">
        <v>3.23</v>
      </c>
      <c r="G1509" s="12">
        <v>158.26999999999899</v>
      </c>
      <c r="H1509" s="12">
        <v>158.26999999999899</v>
      </c>
      <c r="I1509">
        <v>1</v>
      </c>
      <c r="J1509">
        <v>2.0000000000000122E-2</v>
      </c>
      <c r="K1509">
        <v>49.999999999999694</v>
      </c>
      <c r="L1509">
        <v>1</v>
      </c>
      <c r="M1509">
        <v>0.97999999999999976</v>
      </c>
      <c r="N1509" s="17" t="s">
        <v>1335</v>
      </c>
    </row>
    <row r="1510" spans="1:14" x14ac:dyDescent="0.3">
      <c r="A1510">
        <v>6939</v>
      </c>
      <c r="B1510">
        <v>1975</v>
      </c>
      <c r="C1510" t="s">
        <v>44</v>
      </c>
      <c r="D1510">
        <v>50</v>
      </c>
      <c r="E1510" s="13">
        <v>172.49999999999901</v>
      </c>
      <c r="F1510" s="14">
        <v>3.45</v>
      </c>
      <c r="G1510" s="12">
        <v>169.04999999999899</v>
      </c>
      <c r="H1510" s="12">
        <v>169.04999999999899</v>
      </c>
      <c r="I1510">
        <v>1</v>
      </c>
      <c r="J1510">
        <v>2.0000000000000115E-2</v>
      </c>
      <c r="K1510">
        <v>49.999999999999709</v>
      </c>
      <c r="L1510">
        <v>1</v>
      </c>
      <c r="M1510">
        <v>0.97999999999999976</v>
      </c>
      <c r="N1510" s="17" t="s">
        <v>1335</v>
      </c>
    </row>
    <row r="1511" spans="1:14" x14ac:dyDescent="0.3">
      <c r="A1511">
        <v>5639</v>
      </c>
      <c r="B1511">
        <v>1973</v>
      </c>
      <c r="C1511" t="s">
        <v>44</v>
      </c>
      <c r="D1511">
        <v>50</v>
      </c>
      <c r="E1511" s="13">
        <v>117.99999999999901</v>
      </c>
      <c r="F1511" s="14">
        <v>2.36</v>
      </c>
      <c r="G1511" s="12">
        <v>115.63999999999901</v>
      </c>
      <c r="H1511" s="12">
        <v>115.63999999999901</v>
      </c>
      <c r="I1511">
        <v>1</v>
      </c>
      <c r="J1511">
        <v>2.0000000000000167E-2</v>
      </c>
      <c r="K1511">
        <v>49.999999999999581</v>
      </c>
      <c r="L1511">
        <v>1</v>
      </c>
      <c r="M1511">
        <v>0.97999999999999987</v>
      </c>
      <c r="N1511" s="17" t="s">
        <v>1335</v>
      </c>
    </row>
    <row r="1512" spans="1:14" x14ac:dyDescent="0.3">
      <c r="A1512">
        <v>34154</v>
      </c>
      <c r="B1512">
        <v>2016</v>
      </c>
      <c r="C1512" t="s">
        <v>44</v>
      </c>
      <c r="D1512">
        <v>50</v>
      </c>
      <c r="E1512" s="13">
        <v>1080.99999999999</v>
      </c>
      <c r="F1512" s="14">
        <v>21.62</v>
      </c>
      <c r="G1512" s="12">
        <v>1059.3799999999901</v>
      </c>
      <c r="H1512" s="12">
        <v>1059.3799999999901</v>
      </c>
      <c r="I1512">
        <v>1</v>
      </c>
      <c r="J1512">
        <v>2.0000000000000184E-2</v>
      </c>
      <c r="K1512">
        <v>49.999999999999538</v>
      </c>
      <c r="L1512">
        <v>1</v>
      </c>
      <c r="M1512">
        <v>0.97999999999999987</v>
      </c>
      <c r="N1512" s="17" t="s">
        <v>1335</v>
      </c>
    </row>
    <row r="1513" spans="1:14" x14ac:dyDescent="0.3">
      <c r="A1513">
        <v>34869</v>
      </c>
      <c r="B1513">
        <v>2017</v>
      </c>
      <c r="C1513" t="s">
        <v>44</v>
      </c>
      <c r="D1513">
        <v>50</v>
      </c>
      <c r="E1513" s="13">
        <v>1206.5</v>
      </c>
      <c r="F1513" s="14">
        <v>24.13</v>
      </c>
      <c r="G1513" s="12">
        <v>1182.3699999999999</v>
      </c>
      <c r="H1513" s="12">
        <v>1182.3699999999999</v>
      </c>
      <c r="I1513">
        <v>1</v>
      </c>
      <c r="J1513">
        <v>0.02</v>
      </c>
      <c r="K1513">
        <v>50</v>
      </c>
      <c r="L1513">
        <v>1</v>
      </c>
      <c r="M1513">
        <v>0.97999999999999987</v>
      </c>
      <c r="N1513" s="17" t="s">
        <v>1335</v>
      </c>
    </row>
    <row r="1514" spans="1:14" x14ac:dyDescent="0.3">
      <c r="A1514">
        <v>33439</v>
      </c>
      <c r="B1514">
        <v>2015</v>
      </c>
      <c r="C1514" t="s">
        <v>44</v>
      </c>
      <c r="D1514">
        <v>50</v>
      </c>
      <c r="E1514" s="13">
        <v>1242.99999999999</v>
      </c>
      <c r="F1514" s="14">
        <v>24.86</v>
      </c>
      <c r="G1514" s="12">
        <v>1218.1399999999901</v>
      </c>
      <c r="H1514" s="12">
        <v>1218.1399999999901</v>
      </c>
      <c r="I1514">
        <v>1</v>
      </c>
      <c r="J1514">
        <v>2.000000000000016E-2</v>
      </c>
      <c r="K1514">
        <v>49.999999999999602</v>
      </c>
      <c r="L1514">
        <v>1</v>
      </c>
      <c r="M1514">
        <v>0.97999999999999987</v>
      </c>
      <c r="N1514" s="17" t="s">
        <v>1335</v>
      </c>
    </row>
    <row r="1515" spans="1:14" x14ac:dyDescent="0.3">
      <c r="A1515">
        <v>36299</v>
      </c>
      <c r="B1515">
        <v>2019</v>
      </c>
      <c r="C1515" t="s">
        <v>44</v>
      </c>
      <c r="D1515">
        <v>50</v>
      </c>
      <c r="E1515" s="13">
        <v>1278.49999999999</v>
      </c>
      <c r="F1515" s="14">
        <v>25.57</v>
      </c>
      <c r="G1515" s="12">
        <v>1252.9299999999901</v>
      </c>
      <c r="H1515" s="12">
        <v>1252.9299999999901</v>
      </c>
      <c r="I1515">
        <v>1</v>
      </c>
      <c r="J1515">
        <v>2.0000000000000157E-2</v>
      </c>
      <c r="K1515">
        <v>49.999999999999609</v>
      </c>
      <c r="L1515">
        <v>1</v>
      </c>
      <c r="M1515">
        <v>0.97999999999999987</v>
      </c>
      <c r="N1515" s="17" t="s">
        <v>1335</v>
      </c>
    </row>
    <row r="1516" spans="1:14" x14ac:dyDescent="0.3">
      <c r="A1516">
        <v>35584</v>
      </c>
      <c r="B1516">
        <v>2018</v>
      </c>
      <c r="C1516" t="s">
        <v>44</v>
      </c>
      <c r="D1516">
        <v>50</v>
      </c>
      <c r="E1516" s="13">
        <v>1351.99999999999</v>
      </c>
      <c r="F1516" s="14">
        <v>27.04</v>
      </c>
      <c r="G1516" s="12">
        <v>1324.95999999999</v>
      </c>
      <c r="H1516" s="12">
        <v>1324.95999999999</v>
      </c>
      <c r="I1516">
        <v>1</v>
      </c>
      <c r="J1516">
        <v>2.0000000000000146E-2</v>
      </c>
      <c r="K1516">
        <v>49.999999999999631</v>
      </c>
      <c r="L1516">
        <v>1</v>
      </c>
      <c r="M1516">
        <v>0.97999999999999987</v>
      </c>
      <c r="N1516" s="17" t="s">
        <v>1335</v>
      </c>
    </row>
    <row r="1517" spans="1:14" x14ac:dyDescent="0.3">
      <c r="A1517">
        <v>3689</v>
      </c>
      <c r="B1517">
        <v>1970</v>
      </c>
      <c r="C1517" t="s">
        <v>44</v>
      </c>
      <c r="D1517">
        <v>50</v>
      </c>
      <c r="E1517" s="13">
        <v>108.5</v>
      </c>
      <c r="F1517" s="14">
        <v>2.17</v>
      </c>
      <c r="G1517" s="12">
        <v>106.33</v>
      </c>
      <c r="H1517" s="12">
        <v>106.33</v>
      </c>
      <c r="I1517">
        <v>1</v>
      </c>
      <c r="J1517">
        <v>0.02</v>
      </c>
      <c r="K1517">
        <v>50</v>
      </c>
      <c r="L1517">
        <v>1</v>
      </c>
      <c r="M1517">
        <v>0.98</v>
      </c>
      <c r="N1517" s="17" t="s">
        <v>1335</v>
      </c>
    </row>
    <row r="1518" spans="1:14" x14ac:dyDescent="0.3">
      <c r="A1518">
        <v>7589</v>
      </c>
      <c r="B1518">
        <v>1976</v>
      </c>
      <c r="C1518" t="s">
        <v>44</v>
      </c>
      <c r="D1518">
        <v>50</v>
      </c>
      <c r="E1518" s="13">
        <v>179.5</v>
      </c>
      <c r="F1518" s="14">
        <v>3.59</v>
      </c>
      <c r="G1518" s="12">
        <v>175.91</v>
      </c>
      <c r="H1518" s="12">
        <v>175.91</v>
      </c>
      <c r="I1518">
        <v>1</v>
      </c>
      <c r="J1518">
        <v>0.02</v>
      </c>
      <c r="K1518">
        <v>50</v>
      </c>
      <c r="L1518">
        <v>1</v>
      </c>
      <c r="M1518">
        <v>0.98</v>
      </c>
      <c r="N1518" s="17" t="s">
        <v>1335</v>
      </c>
    </row>
    <row r="1519" spans="1:14" x14ac:dyDescent="0.3">
      <c r="A1519">
        <v>8239</v>
      </c>
      <c r="B1519">
        <v>1977</v>
      </c>
      <c r="C1519" t="s">
        <v>44</v>
      </c>
      <c r="D1519">
        <v>50</v>
      </c>
      <c r="E1519" s="13">
        <v>198.5</v>
      </c>
      <c r="F1519" s="14">
        <v>3.97</v>
      </c>
      <c r="G1519" s="12">
        <v>194.53</v>
      </c>
      <c r="H1519" s="12">
        <v>194.53</v>
      </c>
      <c r="I1519">
        <v>1</v>
      </c>
      <c r="J1519">
        <v>0.02</v>
      </c>
      <c r="K1519">
        <v>50</v>
      </c>
      <c r="L1519">
        <v>1</v>
      </c>
      <c r="M1519">
        <v>0.98</v>
      </c>
      <c r="N1519" s="17" t="s">
        <v>1335</v>
      </c>
    </row>
    <row r="1520" spans="1:14" x14ac:dyDescent="0.3">
      <c r="A1520">
        <v>8889</v>
      </c>
      <c r="B1520">
        <v>1978</v>
      </c>
      <c r="C1520" t="s">
        <v>44</v>
      </c>
      <c r="D1520">
        <v>50</v>
      </c>
      <c r="E1520" s="13">
        <v>214.49999999999901</v>
      </c>
      <c r="F1520" s="14">
        <v>4.29</v>
      </c>
      <c r="G1520" s="12">
        <v>210.20999999999901</v>
      </c>
      <c r="H1520" s="12">
        <v>210.20999999999901</v>
      </c>
      <c r="I1520">
        <v>1</v>
      </c>
      <c r="J1520">
        <v>2.0000000000000094E-2</v>
      </c>
      <c r="K1520">
        <v>49.999999999999766</v>
      </c>
      <c r="L1520">
        <v>1</v>
      </c>
      <c r="M1520">
        <v>0.98</v>
      </c>
      <c r="N1520" s="17" t="s">
        <v>1335</v>
      </c>
    </row>
    <row r="1521" spans="1:14" x14ac:dyDescent="0.3">
      <c r="A1521">
        <v>9539</v>
      </c>
      <c r="B1521">
        <v>1979</v>
      </c>
      <c r="C1521" t="s">
        <v>44</v>
      </c>
      <c r="D1521">
        <v>50</v>
      </c>
      <c r="E1521" s="13">
        <v>286.5</v>
      </c>
      <c r="F1521" s="14">
        <v>5.73</v>
      </c>
      <c r="G1521" s="12">
        <v>280.77</v>
      </c>
      <c r="H1521" s="12">
        <v>280.77</v>
      </c>
      <c r="I1521">
        <v>1</v>
      </c>
      <c r="J1521">
        <v>0.02</v>
      </c>
      <c r="K1521">
        <v>49.999999999999993</v>
      </c>
      <c r="L1521">
        <v>1</v>
      </c>
      <c r="M1521">
        <v>0.98</v>
      </c>
      <c r="N1521" s="17" t="s">
        <v>1335</v>
      </c>
    </row>
    <row r="1522" spans="1:14" x14ac:dyDescent="0.3">
      <c r="A1522">
        <v>15429</v>
      </c>
      <c r="B1522">
        <v>1988</v>
      </c>
      <c r="C1522" t="s">
        <v>44</v>
      </c>
      <c r="D1522">
        <v>50</v>
      </c>
      <c r="E1522" s="13">
        <v>370.5</v>
      </c>
      <c r="F1522" s="14">
        <v>7.41</v>
      </c>
      <c r="G1522" s="12">
        <v>363.09</v>
      </c>
      <c r="H1522" s="12">
        <v>363.09</v>
      </c>
      <c r="I1522">
        <v>1</v>
      </c>
      <c r="J1522">
        <v>0.02</v>
      </c>
      <c r="K1522">
        <v>50</v>
      </c>
      <c r="L1522">
        <v>1</v>
      </c>
      <c r="M1522">
        <v>0.98</v>
      </c>
      <c r="N1522" s="17" t="s">
        <v>1335</v>
      </c>
    </row>
    <row r="1523" spans="1:14" x14ac:dyDescent="0.3">
      <c r="A1523">
        <v>14774</v>
      </c>
      <c r="B1523">
        <v>1987</v>
      </c>
      <c r="C1523" t="s">
        <v>44</v>
      </c>
      <c r="D1523">
        <v>50</v>
      </c>
      <c r="E1523" s="13">
        <v>377.5</v>
      </c>
      <c r="F1523" s="14">
        <v>7.55</v>
      </c>
      <c r="G1523" s="12">
        <v>369.95</v>
      </c>
      <c r="H1523" s="12">
        <v>369.95</v>
      </c>
      <c r="I1523">
        <v>1</v>
      </c>
      <c r="J1523">
        <v>0.02</v>
      </c>
      <c r="K1523">
        <v>50</v>
      </c>
      <c r="L1523">
        <v>1</v>
      </c>
      <c r="M1523">
        <v>0.98</v>
      </c>
      <c r="N1523" s="17" t="s">
        <v>1335</v>
      </c>
    </row>
    <row r="1524" spans="1:14" x14ac:dyDescent="0.3">
      <c r="A1524">
        <v>16084</v>
      </c>
      <c r="B1524">
        <v>1989</v>
      </c>
      <c r="C1524" t="s">
        <v>44</v>
      </c>
      <c r="D1524">
        <v>50</v>
      </c>
      <c r="E1524" s="13">
        <v>413.99999999999898</v>
      </c>
      <c r="F1524" s="14">
        <v>8.2799999999999994</v>
      </c>
      <c r="G1524" s="12">
        <v>405.719999999999</v>
      </c>
      <c r="H1524" s="12">
        <v>405.719999999999</v>
      </c>
      <c r="I1524">
        <v>1</v>
      </c>
      <c r="J1524">
        <v>2.0000000000000049E-2</v>
      </c>
      <c r="K1524">
        <v>49.999999999999879</v>
      </c>
      <c r="L1524">
        <v>1</v>
      </c>
      <c r="M1524">
        <v>0.98</v>
      </c>
      <c r="N1524" s="17" t="s">
        <v>1335</v>
      </c>
    </row>
    <row r="1525" spans="1:14" x14ac:dyDescent="0.3">
      <c r="A1525">
        <v>14119</v>
      </c>
      <c r="B1525">
        <v>1986</v>
      </c>
      <c r="C1525" t="s">
        <v>44</v>
      </c>
      <c r="D1525">
        <v>50</v>
      </c>
      <c r="E1525" s="13">
        <v>420.5</v>
      </c>
      <c r="F1525" s="14">
        <v>8.41</v>
      </c>
      <c r="G1525" s="12">
        <v>412.09</v>
      </c>
      <c r="H1525" s="12">
        <v>412.09</v>
      </c>
      <c r="I1525">
        <v>1</v>
      </c>
      <c r="J1525">
        <v>0.02</v>
      </c>
      <c r="K1525">
        <v>50</v>
      </c>
      <c r="L1525">
        <v>1</v>
      </c>
      <c r="M1525">
        <v>0.98</v>
      </c>
      <c r="N1525" s="17" t="s">
        <v>1335</v>
      </c>
    </row>
    <row r="1526" spans="1:14" x14ac:dyDescent="0.3">
      <c r="A1526">
        <v>17397</v>
      </c>
      <c r="B1526">
        <v>1991</v>
      </c>
      <c r="C1526" t="s">
        <v>44</v>
      </c>
      <c r="D1526">
        <v>50</v>
      </c>
      <c r="E1526" s="13">
        <v>435.49999999999898</v>
      </c>
      <c r="F1526" s="14">
        <v>8.7100000000000009</v>
      </c>
      <c r="G1526" s="12">
        <v>426.789999999999</v>
      </c>
      <c r="H1526" s="12">
        <v>426.789999999999</v>
      </c>
      <c r="I1526">
        <v>1</v>
      </c>
      <c r="J1526">
        <v>2.0000000000000049E-2</v>
      </c>
      <c r="K1526">
        <v>49.999999999999879</v>
      </c>
      <c r="L1526">
        <v>1</v>
      </c>
      <c r="M1526">
        <v>0.98</v>
      </c>
      <c r="N1526" s="17" t="s">
        <v>1335</v>
      </c>
    </row>
    <row r="1527" spans="1:14" x14ac:dyDescent="0.3">
      <c r="A1527">
        <v>10189</v>
      </c>
      <c r="B1527">
        <v>1980</v>
      </c>
      <c r="C1527" t="s">
        <v>44</v>
      </c>
      <c r="D1527">
        <v>50</v>
      </c>
      <c r="E1527" s="13">
        <v>450.99999999999898</v>
      </c>
      <c r="F1527" s="14">
        <v>9.02</v>
      </c>
      <c r="G1527" s="12">
        <v>441.979999999999</v>
      </c>
      <c r="H1527" s="12">
        <v>441.979999999999</v>
      </c>
      <c r="I1527">
        <v>1</v>
      </c>
      <c r="J1527">
        <v>2.0000000000000046E-2</v>
      </c>
      <c r="K1527">
        <v>49.999999999999886</v>
      </c>
      <c r="L1527">
        <v>1</v>
      </c>
      <c r="M1527">
        <v>0.98</v>
      </c>
      <c r="N1527" s="17" t="s">
        <v>1335</v>
      </c>
    </row>
    <row r="1528" spans="1:14" x14ac:dyDescent="0.3">
      <c r="A1528">
        <v>16740</v>
      </c>
      <c r="B1528">
        <v>1990</v>
      </c>
      <c r="C1528" t="s">
        <v>44</v>
      </c>
      <c r="D1528">
        <v>50</v>
      </c>
      <c r="E1528" s="13">
        <v>466</v>
      </c>
      <c r="F1528" s="14">
        <v>9.32</v>
      </c>
      <c r="G1528" s="12">
        <v>456.68</v>
      </c>
      <c r="H1528" s="12">
        <v>456.68</v>
      </c>
      <c r="I1528">
        <v>1</v>
      </c>
      <c r="J1528">
        <v>0.02</v>
      </c>
      <c r="K1528">
        <v>50</v>
      </c>
      <c r="L1528">
        <v>1</v>
      </c>
      <c r="M1528">
        <v>0.98</v>
      </c>
      <c r="N1528" s="17" t="s">
        <v>1335</v>
      </c>
    </row>
    <row r="1529" spans="1:14" x14ac:dyDescent="0.3">
      <c r="A1529">
        <v>13464</v>
      </c>
      <c r="B1529">
        <v>1985</v>
      </c>
      <c r="C1529" t="s">
        <v>44</v>
      </c>
      <c r="D1529">
        <v>50</v>
      </c>
      <c r="E1529" s="13">
        <v>499.5</v>
      </c>
      <c r="F1529" s="14">
        <v>9.99</v>
      </c>
      <c r="G1529" s="12">
        <v>489.51</v>
      </c>
      <c r="H1529" s="12">
        <v>489.51</v>
      </c>
      <c r="I1529">
        <v>1</v>
      </c>
      <c r="J1529">
        <v>0.02</v>
      </c>
      <c r="K1529">
        <v>50</v>
      </c>
      <c r="L1529">
        <v>1</v>
      </c>
      <c r="M1529">
        <v>0.98</v>
      </c>
      <c r="N1529" s="17" t="s">
        <v>1335</v>
      </c>
    </row>
    <row r="1530" spans="1:14" x14ac:dyDescent="0.3">
      <c r="A1530">
        <v>12809</v>
      </c>
      <c r="B1530">
        <v>1984</v>
      </c>
      <c r="C1530" t="s">
        <v>44</v>
      </c>
      <c r="D1530">
        <v>50</v>
      </c>
      <c r="E1530" s="13">
        <v>513.49999999999898</v>
      </c>
      <c r="F1530" s="14">
        <v>10.27</v>
      </c>
      <c r="G1530" s="12">
        <v>503.229999999999</v>
      </c>
      <c r="H1530" s="12">
        <v>503.229999999999</v>
      </c>
      <c r="I1530">
        <v>1</v>
      </c>
      <c r="J1530">
        <v>2.0000000000000039E-2</v>
      </c>
      <c r="K1530">
        <v>49.999999999999901</v>
      </c>
      <c r="L1530">
        <v>1</v>
      </c>
      <c r="M1530">
        <v>0.98</v>
      </c>
      <c r="N1530" s="17" t="s">
        <v>1335</v>
      </c>
    </row>
    <row r="1531" spans="1:14" x14ac:dyDescent="0.3">
      <c r="A1531">
        <v>12154</v>
      </c>
      <c r="B1531">
        <v>1983</v>
      </c>
      <c r="C1531" t="s">
        <v>44</v>
      </c>
      <c r="D1531">
        <v>50</v>
      </c>
      <c r="E1531" s="13">
        <v>522</v>
      </c>
      <c r="F1531" s="14">
        <v>10.44</v>
      </c>
      <c r="G1531" s="12">
        <v>511.56</v>
      </c>
      <c r="H1531" s="12">
        <v>511.56</v>
      </c>
      <c r="I1531">
        <v>1</v>
      </c>
      <c r="J1531">
        <v>0.02</v>
      </c>
      <c r="K1531">
        <v>50</v>
      </c>
      <c r="L1531">
        <v>1</v>
      </c>
      <c r="M1531">
        <v>0.98</v>
      </c>
      <c r="N1531" s="17" t="s">
        <v>1335</v>
      </c>
    </row>
    <row r="1532" spans="1:14" x14ac:dyDescent="0.3">
      <c r="A1532">
        <v>10844</v>
      </c>
      <c r="B1532">
        <v>1981</v>
      </c>
      <c r="C1532" t="s">
        <v>44</v>
      </c>
      <c r="D1532">
        <v>50</v>
      </c>
      <c r="E1532" s="13">
        <v>542</v>
      </c>
      <c r="F1532" s="14">
        <v>10.84</v>
      </c>
      <c r="G1532" s="12">
        <v>531.16</v>
      </c>
      <c r="H1532" s="12">
        <v>531.16</v>
      </c>
      <c r="I1532">
        <v>1</v>
      </c>
      <c r="J1532">
        <v>0.02</v>
      </c>
      <c r="K1532">
        <v>50</v>
      </c>
      <c r="L1532">
        <v>1</v>
      </c>
      <c r="M1532">
        <v>0.98</v>
      </c>
      <c r="N1532" s="17" t="s">
        <v>1335</v>
      </c>
    </row>
    <row r="1533" spans="1:14" x14ac:dyDescent="0.3">
      <c r="A1533">
        <v>11499</v>
      </c>
      <c r="B1533">
        <v>1982</v>
      </c>
      <c r="C1533" t="s">
        <v>44</v>
      </c>
      <c r="D1533">
        <v>50</v>
      </c>
      <c r="E1533" s="13">
        <v>545.99999999999898</v>
      </c>
      <c r="F1533" s="14">
        <v>10.92</v>
      </c>
      <c r="G1533" s="12">
        <v>535.07999999999902</v>
      </c>
      <c r="H1533" s="12">
        <v>535.07999999999902</v>
      </c>
      <c r="I1533">
        <v>1</v>
      </c>
      <c r="J1533">
        <v>2.0000000000000039E-2</v>
      </c>
      <c r="K1533">
        <v>49.999999999999908</v>
      </c>
      <c r="L1533">
        <v>1</v>
      </c>
      <c r="M1533">
        <v>0.98</v>
      </c>
      <c r="N1533" s="17" t="s">
        <v>1335</v>
      </c>
    </row>
    <row r="1534" spans="1:14" x14ac:dyDescent="0.3">
      <c r="A1534">
        <v>29207</v>
      </c>
      <c r="B1534">
        <v>2009</v>
      </c>
      <c r="C1534" t="s">
        <v>44</v>
      </c>
      <c r="D1534">
        <v>50</v>
      </c>
      <c r="E1534" s="13">
        <v>1036.32</v>
      </c>
      <c r="F1534" s="14">
        <v>20.32</v>
      </c>
      <c r="G1534" s="12">
        <v>1015.99999999999</v>
      </c>
      <c r="H1534" s="12">
        <v>1015.99999999999</v>
      </c>
      <c r="I1534">
        <v>1</v>
      </c>
      <c r="J1534">
        <v>1.9607843137254905E-2</v>
      </c>
      <c r="K1534">
        <v>50.999999999999993</v>
      </c>
      <c r="L1534">
        <v>1</v>
      </c>
      <c r="M1534">
        <v>0.98039215686273551</v>
      </c>
      <c r="N1534" s="17" t="s">
        <v>1335</v>
      </c>
    </row>
    <row r="1535" spans="1:14" x14ac:dyDescent="0.3">
      <c r="A1535">
        <v>19364</v>
      </c>
      <c r="B1535">
        <v>1994</v>
      </c>
      <c r="C1535" t="s">
        <v>44</v>
      </c>
      <c r="D1535">
        <v>50</v>
      </c>
      <c r="E1535" s="13">
        <v>405.95999999999901</v>
      </c>
      <c r="F1535" s="14">
        <v>7.96</v>
      </c>
      <c r="G1535" s="12">
        <v>397.99999999999898</v>
      </c>
      <c r="H1535" s="12">
        <v>397.99999999999898</v>
      </c>
      <c r="I1535">
        <v>1</v>
      </c>
      <c r="J1535">
        <v>1.960784313725495E-2</v>
      </c>
      <c r="K1535">
        <v>50.999999999999879</v>
      </c>
      <c r="L1535">
        <v>1</v>
      </c>
      <c r="M1535">
        <v>0.98039215686274495</v>
      </c>
      <c r="N1535" s="17" t="s">
        <v>1335</v>
      </c>
    </row>
    <row r="1536" spans="1:14" x14ac:dyDescent="0.3">
      <c r="A1536">
        <v>25265</v>
      </c>
      <c r="B1536">
        <v>2003</v>
      </c>
      <c r="C1536" t="s">
        <v>44</v>
      </c>
      <c r="D1536">
        <v>50</v>
      </c>
      <c r="E1536" s="13">
        <v>633.41999999999905</v>
      </c>
      <c r="F1536" s="14">
        <v>12.42</v>
      </c>
      <c r="G1536" s="12">
        <v>620.99999999999898</v>
      </c>
      <c r="H1536" s="12">
        <v>620.99999999999898</v>
      </c>
      <c r="I1536">
        <v>1</v>
      </c>
      <c r="J1536">
        <v>1.9607843137254933E-2</v>
      </c>
      <c r="K1536">
        <v>50.999999999999922</v>
      </c>
      <c r="L1536">
        <v>1</v>
      </c>
      <c r="M1536">
        <v>0.98039215686274495</v>
      </c>
      <c r="N1536" s="17" t="s">
        <v>1335</v>
      </c>
    </row>
    <row r="1537" spans="1:14" x14ac:dyDescent="0.3">
      <c r="A1537">
        <v>27236</v>
      </c>
      <c r="B1537">
        <v>2006</v>
      </c>
      <c r="C1537" t="s">
        <v>44</v>
      </c>
      <c r="D1537">
        <v>50</v>
      </c>
      <c r="E1537" s="13">
        <v>1137.8099999999899</v>
      </c>
      <c r="F1537" s="14">
        <v>22.31</v>
      </c>
      <c r="G1537" s="12">
        <v>1115.49999999999</v>
      </c>
      <c r="H1537" s="12">
        <v>1115.49999999999</v>
      </c>
      <c r="I1537">
        <v>1</v>
      </c>
      <c r="J1537">
        <v>1.9607843137255075E-2</v>
      </c>
      <c r="K1537">
        <v>50.999999999999552</v>
      </c>
      <c r="L1537">
        <v>1</v>
      </c>
      <c r="M1537">
        <v>0.98039215686274495</v>
      </c>
      <c r="N1537" s="17" t="s">
        <v>1335</v>
      </c>
    </row>
    <row r="1538" spans="1:14" x14ac:dyDescent="0.3">
      <c r="A1538">
        <v>21980</v>
      </c>
      <c r="B1538">
        <v>1998</v>
      </c>
      <c r="C1538" t="s">
        <v>44</v>
      </c>
      <c r="D1538">
        <v>50</v>
      </c>
      <c r="E1538" s="13">
        <v>413.61</v>
      </c>
      <c r="F1538" s="14">
        <v>8.11</v>
      </c>
      <c r="G1538" s="12">
        <v>405.5</v>
      </c>
      <c r="H1538" s="12">
        <v>405.5</v>
      </c>
      <c r="I1538">
        <v>1</v>
      </c>
      <c r="J1538">
        <v>1.9607843137254898E-2</v>
      </c>
      <c r="K1538">
        <v>51.000000000000007</v>
      </c>
      <c r="L1538">
        <v>1</v>
      </c>
      <c r="M1538">
        <v>0.98039215686274506</v>
      </c>
      <c r="N1538" s="17" t="s">
        <v>1335</v>
      </c>
    </row>
    <row r="1539" spans="1:14" x14ac:dyDescent="0.3">
      <c r="A1539">
        <v>18711</v>
      </c>
      <c r="B1539">
        <v>1993</v>
      </c>
      <c r="C1539" t="s">
        <v>44</v>
      </c>
      <c r="D1539">
        <v>50</v>
      </c>
      <c r="E1539" s="13">
        <v>420.24</v>
      </c>
      <c r="F1539" s="14">
        <v>8.24</v>
      </c>
      <c r="G1539" s="12">
        <v>412</v>
      </c>
      <c r="H1539" s="12">
        <v>412</v>
      </c>
      <c r="I1539">
        <v>1</v>
      </c>
      <c r="J1539">
        <v>1.9607843137254902E-2</v>
      </c>
      <c r="K1539">
        <v>51</v>
      </c>
      <c r="L1539">
        <v>1</v>
      </c>
      <c r="M1539">
        <v>0.98039215686274506</v>
      </c>
      <c r="N1539" s="17" t="s">
        <v>1335</v>
      </c>
    </row>
    <row r="1540" spans="1:14" x14ac:dyDescent="0.3">
      <c r="A1540">
        <v>20017</v>
      </c>
      <c r="B1540">
        <v>1995</v>
      </c>
      <c r="C1540" t="s">
        <v>44</v>
      </c>
      <c r="D1540">
        <v>50</v>
      </c>
      <c r="E1540" s="13">
        <v>426.36</v>
      </c>
      <c r="F1540" s="14">
        <v>8.36</v>
      </c>
      <c r="G1540" s="12">
        <v>418</v>
      </c>
      <c r="H1540" s="12">
        <v>418</v>
      </c>
      <c r="I1540">
        <v>1</v>
      </c>
      <c r="J1540">
        <v>1.9607843137254902E-2</v>
      </c>
      <c r="K1540">
        <v>51.000000000000007</v>
      </c>
      <c r="L1540">
        <v>1</v>
      </c>
      <c r="M1540">
        <v>0.98039215686274506</v>
      </c>
      <c r="N1540" s="17" t="s">
        <v>1335</v>
      </c>
    </row>
    <row r="1541" spans="1:14" x14ac:dyDescent="0.3">
      <c r="A1541">
        <v>22637</v>
      </c>
      <c r="B1541">
        <v>1999</v>
      </c>
      <c r="C1541" t="s">
        <v>44</v>
      </c>
      <c r="D1541">
        <v>50</v>
      </c>
      <c r="E1541" s="13">
        <v>449.31</v>
      </c>
      <c r="F1541" s="14">
        <v>8.81</v>
      </c>
      <c r="G1541" s="12">
        <v>440.5</v>
      </c>
      <c r="H1541" s="12">
        <v>440.5</v>
      </c>
      <c r="I1541">
        <v>1</v>
      </c>
      <c r="J1541">
        <v>1.9607843137254902E-2</v>
      </c>
      <c r="K1541">
        <v>51</v>
      </c>
      <c r="L1541">
        <v>1</v>
      </c>
      <c r="M1541">
        <v>0.98039215686274506</v>
      </c>
      <c r="N1541" s="17" t="s">
        <v>1335</v>
      </c>
    </row>
    <row r="1542" spans="1:14" x14ac:dyDescent="0.3">
      <c r="A1542">
        <v>20670</v>
      </c>
      <c r="B1542">
        <v>1996</v>
      </c>
      <c r="C1542" t="s">
        <v>44</v>
      </c>
      <c r="D1542">
        <v>50</v>
      </c>
      <c r="E1542" s="13">
        <v>473.79</v>
      </c>
      <c r="F1542" s="14">
        <v>9.2899999999999991</v>
      </c>
      <c r="G1542" s="12">
        <v>464.5</v>
      </c>
      <c r="H1542" s="12">
        <v>464.5</v>
      </c>
      <c r="I1542">
        <v>1</v>
      </c>
      <c r="J1542">
        <v>1.9607843137254898E-2</v>
      </c>
      <c r="K1542">
        <v>51.000000000000007</v>
      </c>
      <c r="L1542">
        <v>1</v>
      </c>
      <c r="M1542">
        <v>0.98039215686274506</v>
      </c>
      <c r="N1542" s="17" t="s">
        <v>1335</v>
      </c>
    </row>
    <row r="1543" spans="1:14" x14ac:dyDescent="0.3">
      <c r="A1543">
        <v>24608</v>
      </c>
      <c r="B1543">
        <v>2002</v>
      </c>
      <c r="C1543" t="s">
        <v>44</v>
      </c>
      <c r="D1543">
        <v>50</v>
      </c>
      <c r="E1543" s="13">
        <v>546.72</v>
      </c>
      <c r="F1543" s="14">
        <v>10.72</v>
      </c>
      <c r="G1543" s="12">
        <v>536</v>
      </c>
      <c r="H1543" s="12">
        <v>536</v>
      </c>
      <c r="I1543">
        <v>1</v>
      </c>
      <c r="J1543">
        <v>1.9607843137254902E-2</v>
      </c>
      <c r="K1543">
        <v>51</v>
      </c>
      <c r="L1543">
        <v>1</v>
      </c>
      <c r="M1543">
        <v>0.98039215686274506</v>
      </c>
      <c r="N1543" s="17" t="s">
        <v>1335</v>
      </c>
    </row>
    <row r="1544" spans="1:14" x14ac:dyDescent="0.3">
      <c r="A1544">
        <v>23294</v>
      </c>
      <c r="B1544">
        <v>2000</v>
      </c>
      <c r="C1544" t="s">
        <v>44</v>
      </c>
      <c r="D1544">
        <v>50</v>
      </c>
      <c r="E1544" s="13">
        <v>554.37</v>
      </c>
      <c r="F1544" s="14">
        <v>10.87</v>
      </c>
      <c r="G1544" s="12">
        <v>543.5</v>
      </c>
      <c r="H1544" s="12">
        <v>543.5</v>
      </c>
      <c r="I1544">
        <v>1</v>
      </c>
      <c r="J1544">
        <v>1.9607843137254902E-2</v>
      </c>
      <c r="K1544">
        <v>51.000000000000007</v>
      </c>
      <c r="L1544">
        <v>1</v>
      </c>
      <c r="M1544">
        <v>0.98039215686274506</v>
      </c>
      <c r="N1544" s="17" t="s">
        <v>1335</v>
      </c>
    </row>
    <row r="1545" spans="1:14" x14ac:dyDescent="0.3">
      <c r="A1545">
        <v>25922</v>
      </c>
      <c r="B1545">
        <v>2004</v>
      </c>
      <c r="C1545" t="s">
        <v>44</v>
      </c>
      <c r="D1545">
        <v>50</v>
      </c>
      <c r="E1545" s="13">
        <v>771.63</v>
      </c>
      <c r="F1545" s="14">
        <v>15.13</v>
      </c>
      <c r="G1545" s="12">
        <v>756.5</v>
      </c>
      <c r="H1545" s="12">
        <v>756.5</v>
      </c>
      <c r="I1545">
        <v>1</v>
      </c>
      <c r="J1545">
        <v>1.9607843137254902E-2</v>
      </c>
      <c r="K1545">
        <v>51</v>
      </c>
      <c r="L1545">
        <v>1</v>
      </c>
      <c r="M1545">
        <v>0.98039215686274506</v>
      </c>
      <c r="N1545" s="17" t="s">
        <v>1335</v>
      </c>
    </row>
    <row r="1546" spans="1:14" x14ac:dyDescent="0.3">
      <c r="A1546">
        <v>26579</v>
      </c>
      <c r="B1546">
        <v>2005</v>
      </c>
      <c r="C1546" t="s">
        <v>44</v>
      </c>
      <c r="D1546">
        <v>50</v>
      </c>
      <c r="E1546" s="13">
        <v>946.55999999999904</v>
      </c>
      <c r="F1546" s="14">
        <v>18.559999999999999</v>
      </c>
      <c r="G1546" s="12">
        <v>927.99999999999898</v>
      </c>
      <c r="H1546" s="12">
        <v>927.99999999999898</v>
      </c>
      <c r="I1546">
        <v>1</v>
      </c>
      <c r="J1546">
        <v>1.9607843137254919E-2</v>
      </c>
      <c r="K1546">
        <v>50.99999999999995</v>
      </c>
      <c r="L1546">
        <v>1</v>
      </c>
      <c r="M1546">
        <v>0.98039215686274506</v>
      </c>
      <c r="N1546" s="17" t="s">
        <v>1335</v>
      </c>
    </row>
    <row r="1547" spans="1:14" x14ac:dyDescent="0.3">
      <c r="A1547">
        <v>27893</v>
      </c>
      <c r="B1547">
        <v>2007</v>
      </c>
      <c r="C1547" t="s">
        <v>44</v>
      </c>
      <c r="D1547">
        <v>50</v>
      </c>
      <c r="E1547" s="13">
        <v>1208.7</v>
      </c>
      <c r="F1547" s="14">
        <v>23.7</v>
      </c>
      <c r="G1547" s="12">
        <v>1185</v>
      </c>
      <c r="H1547" s="12">
        <v>1185</v>
      </c>
      <c r="I1547">
        <v>1</v>
      </c>
      <c r="J1547">
        <v>1.9607843137254902E-2</v>
      </c>
      <c r="K1547">
        <v>51</v>
      </c>
      <c r="L1547">
        <v>1</v>
      </c>
      <c r="M1547">
        <v>0.98039215686274506</v>
      </c>
      <c r="N1547" s="17" t="s">
        <v>1335</v>
      </c>
    </row>
    <row r="1548" spans="1:14" x14ac:dyDescent="0.3">
      <c r="A1548">
        <v>29864</v>
      </c>
      <c r="B1548">
        <v>2010</v>
      </c>
      <c r="C1548" t="s">
        <v>44</v>
      </c>
      <c r="D1548">
        <v>50</v>
      </c>
      <c r="E1548" s="13">
        <v>1284.69</v>
      </c>
      <c r="F1548" s="14">
        <v>25.19</v>
      </c>
      <c r="G1548" s="12">
        <v>1259.5</v>
      </c>
      <c r="H1548" s="12">
        <v>1259.5</v>
      </c>
      <c r="I1548">
        <v>1</v>
      </c>
      <c r="J1548">
        <v>1.9607843137254902E-2</v>
      </c>
      <c r="K1548">
        <v>51</v>
      </c>
      <c r="L1548">
        <v>1</v>
      </c>
      <c r="M1548">
        <v>0.98039215686274506</v>
      </c>
      <c r="N1548" s="17" t="s">
        <v>1335</v>
      </c>
    </row>
    <row r="1549" spans="1:14" x14ac:dyDescent="0.3">
      <c r="A1549">
        <v>28550</v>
      </c>
      <c r="B1549">
        <v>2008</v>
      </c>
      <c r="C1549" t="s">
        <v>44</v>
      </c>
      <c r="D1549">
        <v>50</v>
      </c>
      <c r="E1549" s="13">
        <v>1388.73</v>
      </c>
      <c r="F1549" s="14">
        <v>27.23</v>
      </c>
      <c r="G1549" s="12">
        <v>1361.5</v>
      </c>
      <c r="H1549" s="12">
        <v>1361.5</v>
      </c>
      <c r="I1549">
        <v>1</v>
      </c>
      <c r="J1549">
        <v>1.9607843137254902E-2</v>
      </c>
      <c r="K1549">
        <v>51</v>
      </c>
      <c r="L1549">
        <v>1</v>
      </c>
      <c r="M1549">
        <v>0.98039215686274506</v>
      </c>
      <c r="N1549" s="17" t="s">
        <v>1335</v>
      </c>
    </row>
    <row r="1550" spans="1:14" x14ac:dyDescent="0.3">
      <c r="A1550">
        <v>30579</v>
      </c>
      <c r="B1550">
        <v>2011</v>
      </c>
      <c r="C1550" t="s">
        <v>44</v>
      </c>
      <c r="D1550">
        <v>50</v>
      </c>
      <c r="E1550" s="13">
        <v>1613.64</v>
      </c>
      <c r="F1550" s="14">
        <v>31.64</v>
      </c>
      <c r="G1550" s="12">
        <v>1582</v>
      </c>
      <c r="H1550" s="12">
        <v>1582</v>
      </c>
      <c r="I1550">
        <v>1</v>
      </c>
      <c r="J1550">
        <v>1.9607843137254902E-2</v>
      </c>
      <c r="K1550">
        <v>51</v>
      </c>
      <c r="L1550">
        <v>1</v>
      </c>
      <c r="M1550">
        <v>0.98039215686274506</v>
      </c>
      <c r="N1550" s="17" t="s">
        <v>1335</v>
      </c>
    </row>
    <row r="1551" spans="1:14" x14ac:dyDescent="0.3">
      <c r="A1551">
        <v>32009</v>
      </c>
      <c r="B1551">
        <v>2013</v>
      </c>
      <c r="C1551" t="s">
        <v>44</v>
      </c>
      <c r="D1551">
        <v>50</v>
      </c>
      <c r="E1551" s="13">
        <v>1668.21</v>
      </c>
      <c r="F1551" s="14">
        <v>32.71</v>
      </c>
      <c r="G1551" s="12">
        <v>1635.5</v>
      </c>
      <c r="H1551" s="12">
        <v>1635.5</v>
      </c>
      <c r="I1551">
        <v>1</v>
      </c>
      <c r="J1551">
        <v>1.9607843137254902E-2</v>
      </c>
      <c r="K1551">
        <v>51</v>
      </c>
      <c r="L1551">
        <v>1</v>
      </c>
      <c r="M1551">
        <v>0.98039215686274506</v>
      </c>
      <c r="N1551" s="17" t="s">
        <v>1335</v>
      </c>
    </row>
    <row r="1552" spans="1:14" x14ac:dyDescent="0.3">
      <c r="A1552">
        <v>31294</v>
      </c>
      <c r="B1552">
        <v>2012</v>
      </c>
      <c r="C1552" t="s">
        <v>44</v>
      </c>
      <c r="D1552">
        <v>50</v>
      </c>
      <c r="E1552" s="13">
        <v>1685.03999999999</v>
      </c>
      <c r="F1552" s="14">
        <v>33.04</v>
      </c>
      <c r="G1552" s="12">
        <v>1651.99999999999</v>
      </c>
      <c r="H1552" s="12">
        <v>1651.99999999999</v>
      </c>
      <c r="I1552">
        <v>1</v>
      </c>
      <c r="J1552">
        <v>1.960784313725502E-2</v>
      </c>
      <c r="K1552">
        <v>50.999999999999694</v>
      </c>
      <c r="L1552">
        <v>1</v>
      </c>
      <c r="M1552">
        <v>0.98039215686274506</v>
      </c>
      <c r="N1552" s="17" t="s">
        <v>1335</v>
      </c>
    </row>
    <row r="1553" spans="1:14" x14ac:dyDescent="0.3">
      <c r="A1553">
        <v>32724</v>
      </c>
      <c r="B1553">
        <v>2014</v>
      </c>
      <c r="C1553" t="s">
        <v>44</v>
      </c>
      <c r="D1553">
        <v>50</v>
      </c>
      <c r="E1553" s="13">
        <v>1691.16</v>
      </c>
      <c r="F1553" s="14">
        <v>33.159999999999997</v>
      </c>
      <c r="G1553" s="12">
        <v>1658</v>
      </c>
      <c r="H1553" s="12">
        <v>1658</v>
      </c>
      <c r="I1553">
        <v>1</v>
      </c>
      <c r="J1553">
        <v>1.9607843137254898E-2</v>
      </c>
      <c r="K1553">
        <v>51.000000000000007</v>
      </c>
      <c r="L1553">
        <v>1</v>
      </c>
      <c r="M1553">
        <v>0.98039215686274506</v>
      </c>
      <c r="N1553" s="17" t="s">
        <v>1335</v>
      </c>
    </row>
    <row r="1554" spans="1:14" x14ac:dyDescent="0.3">
      <c r="A1554">
        <v>21323</v>
      </c>
      <c r="B1554">
        <v>1997</v>
      </c>
      <c r="C1554" t="s">
        <v>44</v>
      </c>
      <c r="D1554">
        <v>50</v>
      </c>
      <c r="E1554" s="13">
        <v>478.89</v>
      </c>
      <c r="F1554" s="14">
        <v>9.39</v>
      </c>
      <c r="G1554" s="12">
        <v>469.5</v>
      </c>
      <c r="H1554" s="12">
        <v>469.5</v>
      </c>
      <c r="I1554">
        <v>1</v>
      </c>
      <c r="J1554">
        <v>1.9607843137254905E-2</v>
      </c>
      <c r="K1554">
        <v>50.999999999999993</v>
      </c>
      <c r="L1554">
        <v>1</v>
      </c>
      <c r="M1554">
        <v>0.98039215686274517</v>
      </c>
      <c r="N1554" s="17" t="s">
        <v>1335</v>
      </c>
    </row>
    <row r="1555" spans="1:14" x14ac:dyDescent="0.3">
      <c r="A1555">
        <v>23951</v>
      </c>
      <c r="B1555">
        <v>2001</v>
      </c>
      <c r="C1555" t="s">
        <v>44</v>
      </c>
      <c r="D1555">
        <v>50</v>
      </c>
      <c r="E1555" s="13">
        <v>561.51</v>
      </c>
      <c r="F1555" s="14">
        <v>11.01</v>
      </c>
      <c r="G1555" s="12">
        <v>550.5</v>
      </c>
      <c r="H1555" s="12">
        <v>550.5</v>
      </c>
      <c r="I1555">
        <v>1</v>
      </c>
      <c r="J1555">
        <v>1.9607843137254902E-2</v>
      </c>
      <c r="K1555">
        <v>51</v>
      </c>
      <c r="L1555">
        <v>1</v>
      </c>
      <c r="M1555">
        <v>0.98039215686274517</v>
      </c>
      <c r="N1555" s="17" t="s">
        <v>1335</v>
      </c>
    </row>
    <row r="1556" spans="1:14" x14ac:dyDescent="0.3">
      <c r="A1556">
        <v>18058</v>
      </c>
      <c r="B1556">
        <v>1992</v>
      </c>
      <c r="C1556" t="s">
        <v>51</v>
      </c>
      <c r="D1556">
        <v>50</v>
      </c>
      <c r="E1556" s="13">
        <v>418.46</v>
      </c>
      <c r="F1556" s="14">
        <v>8.5399999999999991</v>
      </c>
      <c r="G1556" s="12">
        <v>409.92</v>
      </c>
      <c r="H1556" s="12">
        <v>409.92</v>
      </c>
      <c r="I1556">
        <v>1</v>
      </c>
      <c r="J1556">
        <v>2.0408163265306121E-2</v>
      </c>
      <c r="K1556">
        <v>49</v>
      </c>
      <c r="L1556">
        <v>1</v>
      </c>
      <c r="M1556">
        <v>0.97959183673469397</v>
      </c>
      <c r="N1556" s="17" t="s">
        <v>1335</v>
      </c>
    </row>
    <row r="1557" spans="1:14" x14ac:dyDescent="0.3">
      <c r="A1557">
        <v>4993</v>
      </c>
      <c r="B1557">
        <v>1972</v>
      </c>
      <c r="C1557" t="s">
        <v>51</v>
      </c>
      <c r="D1557">
        <v>50</v>
      </c>
      <c r="E1557" s="13">
        <v>109.49999999999901</v>
      </c>
      <c r="F1557" s="14">
        <v>2.19</v>
      </c>
      <c r="G1557" s="12">
        <v>107.30999999999899</v>
      </c>
      <c r="H1557" s="12">
        <v>107.30999999999899</v>
      </c>
      <c r="I1557">
        <v>1</v>
      </c>
      <c r="J1557">
        <v>2.0000000000000181E-2</v>
      </c>
      <c r="K1557">
        <v>49.999999999999545</v>
      </c>
      <c r="L1557">
        <v>1</v>
      </c>
      <c r="M1557">
        <v>0.97999999999999976</v>
      </c>
      <c r="N1557" s="17" t="s">
        <v>1335</v>
      </c>
    </row>
    <row r="1558" spans="1:14" x14ac:dyDescent="0.3">
      <c r="A1558">
        <v>4343</v>
      </c>
      <c r="B1558">
        <v>1971</v>
      </c>
      <c r="C1558" t="s">
        <v>51</v>
      </c>
      <c r="D1558">
        <v>50</v>
      </c>
      <c r="E1558" s="13">
        <v>110.49999999999901</v>
      </c>
      <c r="F1558" s="14">
        <v>2.21</v>
      </c>
      <c r="G1558" s="12">
        <v>108.289999999999</v>
      </c>
      <c r="H1558" s="12">
        <v>108.289999999999</v>
      </c>
      <c r="I1558">
        <v>1</v>
      </c>
      <c r="J1558">
        <v>2.0000000000000181E-2</v>
      </c>
      <c r="K1558">
        <v>49.999999999999552</v>
      </c>
      <c r="L1558">
        <v>1</v>
      </c>
      <c r="M1558">
        <v>0.97999999999999976</v>
      </c>
      <c r="N1558" s="17" t="s">
        <v>1335</v>
      </c>
    </row>
    <row r="1559" spans="1:14" x14ac:dyDescent="0.3">
      <c r="A1559">
        <v>6293</v>
      </c>
      <c r="B1559">
        <v>1974</v>
      </c>
      <c r="C1559" t="s">
        <v>51</v>
      </c>
      <c r="D1559">
        <v>50</v>
      </c>
      <c r="E1559" s="13">
        <v>161.49999999999901</v>
      </c>
      <c r="F1559" s="14">
        <v>3.23</v>
      </c>
      <c r="G1559" s="12">
        <v>158.26999999999899</v>
      </c>
      <c r="H1559" s="12">
        <v>158.26999999999899</v>
      </c>
      <c r="I1559">
        <v>1</v>
      </c>
      <c r="J1559">
        <v>2.0000000000000122E-2</v>
      </c>
      <c r="K1559">
        <v>49.999999999999694</v>
      </c>
      <c r="L1559">
        <v>1</v>
      </c>
      <c r="M1559">
        <v>0.97999999999999976</v>
      </c>
      <c r="N1559" s="17" t="s">
        <v>1335</v>
      </c>
    </row>
    <row r="1560" spans="1:14" x14ac:dyDescent="0.3">
      <c r="A1560">
        <v>6943</v>
      </c>
      <c r="B1560">
        <v>1975</v>
      </c>
      <c r="C1560" t="s">
        <v>51</v>
      </c>
      <c r="D1560">
        <v>50</v>
      </c>
      <c r="E1560" s="13">
        <v>172.49999999999901</v>
      </c>
      <c r="F1560" s="14">
        <v>3.45</v>
      </c>
      <c r="G1560" s="12">
        <v>169.04999999999899</v>
      </c>
      <c r="H1560" s="12">
        <v>169.04999999999899</v>
      </c>
      <c r="I1560">
        <v>1</v>
      </c>
      <c r="J1560">
        <v>2.0000000000000115E-2</v>
      </c>
      <c r="K1560">
        <v>49.999999999999709</v>
      </c>
      <c r="L1560">
        <v>1</v>
      </c>
      <c r="M1560">
        <v>0.97999999999999976</v>
      </c>
      <c r="N1560" s="17" t="s">
        <v>1335</v>
      </c>
    </row>
    <row r="1561" spans="1:14" x14ac:dyDescent="0.3">
      <c r="A1561">
        <v>5643</v>
      </c>
      <c r="B1561">
        <v>1973</v>
      </c>
      <c r="C1561" t="s">
        <v>51</v>
      </c>
      <c r="D1561">
        <v>50</v>
      </c>
      <c r="E1561" s="13">
        <v>117.99999999999901</v>
      </c>
      <c r="F1561" s="14">
        <v>2.36</v>
      </c>
      <c r="G1561" s="12">
        <v>115.63999999999901</v>
      </c>
      <c r="H1561" s="12">
        <v>115.63999999999901</v>
      </c>
      <c r="I1561">
        <v>1</v>
      </c>
      <c r="J1561">
        <v>2.0000000000000167E-2</v>
      </c>
      <c r="K1561">
        <v>49.999999999999581</v>
      </c>
      <c r="L1561">
        <v>1</v>
      </c>
      <c r="M1561">
        <v>0.97999999999999987</v>
      </c>
      <c r="N1561" s="17" t="s">
        <v>1335</v>
      </c>
    </row>
    <row r="1562" spans="1:14" x14ac:dyDescent="0.3">
      <c r="A1562">
        <v>34158</v>
      </c>
      <c r="B1562">
        <v>2016</v>
      </c>
      <c r="C1562" t="s">
        <v>51</v>
      </c>
      <c r="D1562">
        <v>50</v>
      </c>
      <c r="E1562" s="13">
        <v>1080.99999999999</v>
      </c>
      <c r="F1562" s="14">
        <v>21.62</v>
      </c>
      <c r="G1562" s="12">
        <v>1059.3799999999901</v>
      </c>
      <c r="H1562" s="12">
        <v>1059.3799999999901</v>
      </c>
      <c r="I1562">
        <v>1</v>
      </c>
      <c r="J1562">
        <v>2.0000000000000184E-2</v>
      </c>
      <c r="K1562">
        <v>49.999999999999538</v>
      </c>
      <c r="L1562">
        <v>1</v>
      </c>
      <c r="M1562">
        <v>0.97999999999999987</v>
      </c>
      <c r="N1562" s="17" t="s">
        <v>1335</v>
      </c>
    </row>
    <row r="1563" spans="1:14" x14ac:dyDescent="0.3">
      <c r="A1563">
        <v>34873</v>
      </c>
      <c r="B1563">
        <v>2017</v>
      </c>
      <c r="C1563" t="s">
        <v>51</v>
      </c>
      <c r="D1563">
        <v>50</v>
      </c>
      <c r="E1563" s="13">
        <v>1206.5</v>
      </c>
      <c r="F1563" s="14">
        <v>24.13</v>
      </c>
      <c r="G1563" s="12">
        <v>1182.3699999999999</v>
      </c>
      <c r="H1563" s="12">
        <v>1182.3699999999999</v>
      </c>
      <c r="I1563">
        <v>1</v>
      </c>
      <c r="J1563">
        <v>0.02</v>
      </c>
      <c r="K1563">
        <v>50</v>
      </c>
      <c r="L1563">
        <v>1</v>
      </c>
      <c r="M1563">
        <v>0.97999999999999987</v>
      </c>
      <c r="N1563" s="17" t="s">
        <v>1335</v>
      </c>
    </row>
    <row r="1564" spans="1:14" x14ac:dyDescent="0.3">
      <c r="A1564">
        <v>33443</v>
      </c>
      <c r="B1564">
        <v>2015</v>
      </c>
      <c r="C1564" t="s">
        <v>51</v>
      </c>
      <c r="D1564">
        <v>50</v>
      </c>
      <c r="E1564" s="13">
        <v>1242.99999999999</v>
      </c>
      <c r="F1564" s="14">
        <v>24.86</v>
      </c>
      <c r="G1564" s="12">
        <v>1218.1399999999901</v>
      </c>
      <c r="H1564" s="12">
        <v>1218.1399999999901</v>
      </c>
      <c r="I1564">
        <v>1</v>
      </c>
      <c r="J1564">
        <v>2.000000000000016E-2</v>
      </c>
      <c r="K1564">
        <v>49.999999999999602</v>
      </c>
      <c r="L1564">
        <v>1</v>
      </c>
      <c r="M1564">
        <v>0.97999999999999987</v>
      </c>
      <c r="N1564" s="17" t="s">
        <v>1335</v>
      </c>
    </row>
    <row r="1565" spans="1:14" x14ac:dyDescent="0.3">
      <c r="A1565">
        <v>36303</v>
      </c>
      <c r="B1565">
        <v>2019</v>
      </c>
      <c r="C1565" t="s">
        <v>51</v>
      </c>
      <c r="D1565">
        <v>50</v>
      </c>
      <c r="E1565" s="13">
        <v>1278.49999999999</v>
      </c>
      <c r="F1565" s="14">
        <v>25.57</v>
      </c>
      <c r="G1565" s="12">
        <v>1252.9299999999901</v>
      </c>
      <c r="H1565" s="12">
        <v>1252.9299999999901</v>
      </c>
      <c r="I1565">
        <v>1</v>
      </c>
      <c r="J1565">
        <v>2.0000000000000157E-2</v>
      </c>
      <c r="K1565">
        <v>49.999999999999609</v>
      </c>
      <c r="L1565">
        <v>1</v>
      </c>
      <c r="M1565">
        <v>0.97999999999999987</v>
      </c>
      <c r="N1565" s="17" t="s">
        <v>1335</v>
      </c>
    </row>
    <row r="1566" spans="1:14" x14ac:dyDescent="0.3">
      <c r="A1566">
        <v>35588</v>
      </c>
      <c r="B1566">
        <v>2018</v>
      </c>
      <c r="C1566" t="s">
        <v>51</v>
      </c>
      <c r="D1566">
        <v>50</v>
      </c>
      <c r="E1566" s="13">
        <v>1351.99999999999</v>
      </c>
      <c r="F1566" s="14">
        <v>27.04</v>
      </c>
      <c r="G1566" s="12">
        <v>1324.95999999999</v>
      </c>
      <c r="H1566" s="12">
        <v>1324.95999999999</v>
      </c>
      <c r="I1566">
        <v>1</v>
      </c>
      <c r="J1566">
        <v>2.0000000000000146E-2</v>
      </c>
      <c r="K1566">
        <v>49.999999999999631</v>
      </c>
      <c r="L1566">
        <v>1</v>
      </c>
      <c r="M1566">
        <v>0.97999999999999987</v>
      </c>
      <c r="N1566" s="17" t="s">
        <v>1335</v>
      </c>
    </row>
    <row r="1567" spans="1:14" x14ac:dyDescent="0.3">
      <c r="A1567">
        <v>3693</v>
      </c>
      <c r="B1567">
        <v>1970</v>
      </c>
      <c r="C1567" t="s">
        <v>51</v>
      </c>
      <c r="D1567">
        <v>50</v>
      </c>
      <c r="E1567" s="13">
        <v>108.5</v>
      </c>
      <c r="F1567" s="14">
        <v>2.17</v>
      </c>
      <c r="G1567" s="12">
        <v>106.33</v>
      </c>
      <c r="H1567" s="12">
        <v>106.33</v>
      </c>
      <c r="I1567">
        <v>1</v>
      </c>
      <c r="J1567">
        <v>0.02</v>
      </c>
      <c r="K1567">
        <v>50</v>
      </c>
      <c r="L1567">
        <v>1</v>
      </c>
      <c r="M1567">
        <v>0.98</v>
      </c>
      <c r="N1567" s="17" t="s">
        <v>1335</v>
      </c>
    </row>
    <row r="1568" spans="1:14" x14ac:dyDescent="0.3">
      <c r="A1568">
        <v>7593</v>
      </c>
      <c r="B1568">
        <v>1976</v>
      </c>
      <c r="C1568" t="s">
        <v>51</v>
      </c>
      <c r="D1568">
        <v>50</v>
      </c>
      <c r="E1568" s="13">
        <v>179.5</v>
      </c>
      <c r="F1568" s="14">
        <v>3.59</v>
      </c>
      <c r="G1568" s="12">
        <v>175.91</v>
      </c>
      <c r="H1568" s="12">
        <v>175.91</v>
      </c>
      <c r="I1568">
        <v>1</v>
      </c>
      <c r="J1568">
        <v>0.02</v>
      </c>
      <c r="K1568">
        <v>50</v>
      </c>
      <c r="L1568">
        <v>1</v>
      </c>
      <c r="M1568">
        <v>0.98</v>
      </c>
      <c r="N1568" s="17" t="s">
        <v>1335</v>
      </c>
    </row>
    <row r="1569" spans="1:14" x14ac:dyDescent="0.3">
      <c r="A1569">
        <v>8243</v>
      </c>
      <c r="B1569">
        <v>1977</v>
      </c>
      <c r="C1569" t="s">
        <v>51</v>
      </c>
      <c r="D1569">
        <v>50</v>
      </c>
      <c r="E1569" s="13">
        <v>198.5</v>
      </c>
      <c r="F1569" s="14">
        <v>3.97</v>
      </c>
      <c r="G1569" s="12">
        <v>194.53</v>
      </c>
      <c r="H1569" s="12">
        <v>194.53</v>
      </c>
      <c r="I1569">
        <v>1</v>
      </c>
      <c r="J1569">
        <v>0.02</v>
      </c>
      <c r="K1569">
        <v>50</v>
      </c>
      <c r="L1569">
        <v>1</v>
      </c>
      <c r="M1569">
        <v>0.98</v>
      </c>
      <c r="N1569" s="17" t="s">
        <v>1335</v>
      </c>
    </row>
    <row r="1570" spans="1:14" x14ac:dyDescent="0.3">
      <c r="A1570">
        <v>8893</v>
      </c>
      <c r="B1570">
        <v>1978</v>
      </c>
      <c r="C1570" t="s">
        <v>51</v>
      </c>
      <c r="D1570">
        <v>50</v>
      </c>
      <c r="E1570" s="13">
        <v>214.49999999999901</v>
      </c>
      <c r="F1570" s="14">
        <v>4.29</v>
      </c>
      <c r="G1570" s="12">
        <v>210.20999999999901</v>
      </c>
      <c r="H1570" s="12">
        <v>210.20999999999901</v>
      </c>
      <c r="I1570">
        <v>1</v>
      </c>
      <c r="J1570">
        <v>2.0000000000000094E-2</v>
      </c>
      <c r="K1570">
        <v>49.999999999999766</v>
      </c>
      <c r="L1570">
        <v>1</v>
      </c>
      <c r="M1570">
        <v>0.98</v>
      </c>
      <c r="N1570" s="17" t="s">
        <v>1335</v>
      </c>
    </row>
    <row r="1571" spans="1:14" x14ac:dyDescent="0.3">
      <c r="A1571">
        <v>9543</v>
      </c>
      <c r="B1571">
        <v>1979</v>
      </c>
      <c r="C1571" t="s">
        <v>51</v>
      </c>
      <c r="D1571">
        <v>50</v>
      </c>
      <c r="E1571" s="13">
        <v>286.5</v>
      </c>
      <c r="F1571" s="14">
        <v>5.73</v>
      </c>
      <c r="G1571" s="12">
        <v>280.77</v>
      </c>
      <c r="H1571" s="12">
        <v>280.77</v>
      </c>
      <c r="I1571">
        <v>1</v>
      </c>
      <c r="J1571">
        <v>0.02</v>
      </c>
      <c r="K1571">
        <v>49.999999999999993</v>
      </c>
      <c r="L1571">
        <v>1</v>
      </c>
      <c r="M1571">
        <v>0.98</v>
      </c>
      <c r="N1571" s="17" t="s">
        <v>1335</v>
      </c>
    </row>
    <row r="1572" spans="1:14" x14ac:dyDescent="0.3">
      <c r="A1572">
        <v>15433</v>
      </c>
      <c r="B1572">
        <v>1988</v>
      </c>
      <c r="C1572" t="s">
        <v>51</v>
      </c>
      <c r="D1572">
        <v>50</v>
      </c>
      <c r="E1572" s="13">
        <v>370.5</v>
      </c>
      <c r="F1572" s="14">
        <v>7.41</v>
      </c>
      <c r="G1572" s="12">
        <v>363.09</v>
      </c>
      <c r="H1572" s="12">
        <v>363.09</v>
      </c>
      <c r="I1572">
        <v>1</v>
      </c>
      <c r="J1572">
        <v>0.02</v>
      </c>
      <c r="K1572">
        <v>50</v>
      </c>
      <c r="L1572">
        <v>1</v>
      </c>
      <c r="M1572">
        <v>0.98</v>
      </c>
      <c r="N1572" s="17" t="s">
        <v>1335</v>
      </c>
    </row>
    <row r="1573" spans="1:14" x14ac:dyDescent="0.3">
      <c r="A1573">
        <v>14778</v>
      </c>
      <c r="B1573">
        <v>1987</v>
      </c>
      <c r="C1573" t="s">
        <v>51</v>
      </c>
      <c r="D1573">
        <v>50</v>
      </c>
      <c r="E1573" s="13">
        <v>377.5</v>
      </c>
      <c r="F1573" s="14">
        <v>7.55</v>
      </c>
      <c r="G1573" s="12">
        <v>369.95</v>
      </c>
      <c r="H1573" s="12">
        <v>369.95</v>
      </c>
      <c r="I1573">
        <v>1</v>
      </c>
      <c r="J1573">
        <v>0.02</v>
      </c>
      <c r="K1573">
        <v>50</v>
      </c>
      <c r="L1573">
        <v>1</v>
      </c>
      <c r="M1573">
        <v>0.98</v>
      </c>
      <c r="N1573" s="17" t="s">
        <v>1335</v>
      </c>
    </row>
    <row r="1574" spans="1:14" x14ac:dyDescent="0.3">
      <c r="A1574">
        <v>16088</v>
      </c>
      <c r="B1574">
        <v>1989</v>
      </c>
      <c r="C1574" t="s">
        <v>51</v>
      </c>
      <c r="D1574">
        <v>50</v>
      </c>
      <c r="E1574" s="13">
        <v>413.99999999999898</v>
      </c>
      <c r="F1574" s="14">
        <v>8.2799999999999994</v>
      </c>
      <c r="G1574" s="12">
        <v>405.719999999999</v>
      </c>
      <c r="H1574" s="12">
        <v>405.719999999999</v>
      </c>
      <c r="I1574">
        <v>1</v>
      </c>
      <c r="J1574">
        <v>2.0000000000000049E-2</v>
      </c>
      <c r="K1574">
        <v>49.999999999999879</v>
      </c>
      <c r="L1574">
        <v>1</v>
      </c>
      <c r="M1574">
        <v>0.98</v>
      </c>
      <c r="N1574" s="17" t="s">
        <v>1335</v>
      </c>
    </row>
    <row r="1575" spans="1:14" x14ac:dyDescent="0.3">
      <c r="A1575">
        <v>14123</v>
      </c>
      <c r="B1575">
        <v>1986</v>
      </c>
      <c r="C1575" t="s">
        <v>51</v>
      </c>
      <c r="D1575">
        <v>50</v>
      </c>
      <c r="E1575" s="13">
        <v>420.5</v>
      </c>
      <c r="F1575" s="14">
        <v>8.41</v>
      </c>
      <c r="G1575" s="12">
        <v>412.09</v>
      </c>
      <c r="H1575" s="12">
        <v>412.09</v>
      </c>
      <c r="I1575">
        <v>1</v>
      </c>
      <c r="J1575">
        <v>0.02</v>
      </c>
      <c r="K1575">
        <v>50</v>
      </c>
      <c r="L1575">
        <v>1</v>
      </c>
      <c r="M1575">
        <v>0.98</v>
      </c>
      <c r="N1575" s="17" t="s">
        <v>1335</v>
      </c>
    </row>
    <row r="1576" spans="1:14" x14ac:dyDescent="0.3">
      <c r="A1576">
        <v>17401</v>
      </c>
      <c r="B1576">
        <v>1991</v>
      </c>
      <c r="C1576" t="s">
        <v>51</v>
      </c>
      <c r="D1576">
        <v>50</v>
      </c>
      <c r="E1576" s="13">
        <v>435.49999999999898</v>
      </c>
      <c r="F1576" s="14">
        <v>8.7100000000000009</v>
      </c>
      <c r="G1576" s="12">
        <v>426.789999999999</v>
      </c>
      <c r="H1576" s="12">
        <v>426.789999999999</v>
      </c>
      <c r="I1576">
        <v>1</v>
      </c>
      <c r="J1576">
        <v>2.0000000000000049E-2</v>
      </c>
      <c r="K1576">
        <v>49.999999999999879</v>
      </c>
      <c r="L1576">
        <v>1</v>
      </c>
      <c r="M1576">
        <v>0.98</v>
      </c>
      <c r="N1576" s="17" t="s">
        <v>1335</v>
      </c>
    </row>
    <row r="1577" spans="1:14" x14ac:dyDescent="0.3">
      <c r="A1577">
        <v>10193</v>
      </c>
      <c r="B1577">
        <v>1980</v>
      </c>
      <c r="C1577" t="s">
        <v>51</v>
      </c>
      <c r="D1577">
        <v>50</v>
      </c>
      <c r="E1577" s="13">
        <v>450.99999999999898</v>
      </c>
      <c r="F1577" s="14">
        <v>9.02</v>
      </c>
      <c r="G1577" s="12">
        <v>441.979999999999</v>
      </c>
      <c r="H1577" s="12">
        <v>441.979999999999</v>
      </c>
      <c r="I1577">
        <v>1</v>
      </c>
      <c r="J1577">
        <v>2.0000000000000046E-2</v>
      </c>
      <c r="K1577">
        <v>49.999999999999886</v>
      </c>
      <c r="L1577">
        <v>1</v>
      </c>
      <c r="M1577">
        <v>0.98</v>
      </c>
      <c r="N1577" s="17" t="s">
        <v>1335</v>
      </c>
    </row>
    <row r="1578" spans="1:14" x14ac:dyDescent="0.3">
      <c r="A1578">
        <v>16744</v>
      </c>
      <c r="B1578">
        <v>1990</v>
      </c>
      <c r="C1578" t="s">
        <v>51</v>
      </c>
      <c r="D1578">
        <v>50</v>
      </c>
      <c r="E1578" s="13">
        <v>466</v>
      </c>
      <c r="F1578" s="14">
        <v>9.32</v>
      </c>
      <c r="G1578" s="12">
        <v>456.68</v>
      </c>
      <c r="H1578" s="12">
        <v>456.68</v>
      </c>
      <c r="I1578">
        <v>1</v>
      </c>
      <c r="J1578">
        <v>0.02</v>
      </c>
      <c r="K1578">
        <v>50</v>
      </c>
      <c r="L1578">
        <v>1</v>
      </c>
      <c r="M1578">
        <v>0.98</v>
      </c>
      <c r="N1578" s="17" t="s">
        <v>1335</v>
      </c>
    </row>
    <row r="1579" spans="1:14" x14ac:dyDescent="0.3">
      <c r="A1579">
        <v>13468</v>
      </c>
      <c r="B1579">
        <v>1985</v>
      </c>
      <c r="C1579" t="s">
        <v>51</v>
      </c>
      <c r="D1579">
        <v>50</v>
      </c>
      <c r="E1579" s="13">
        <v>499.5</v>
      </c>
      <c r="F1579" s="14">
        <v>9.99</v>
      </c>
      <c r="G1579" s="12">
        <v>489.51</v>
      </c>
      <c r="H1579" s="12">
        <v>489.51</v>
      </c>
      <c r="I1579">
        <v>1</v>
      </c>
      <c r="J1579">
        <v>0.02</v>
      </c>
      <c r="K1579">
        <v>50</v>
      </c>
      <c r="L1579">
        <v>1</v>
      </c>
      <c r="M1579">
        <v>0.98</v>
      </c>
      <c r="N1579" s="17" t="s">
        <v>1335</v>
      </c>
    </row>
    <row r="1580" spans="1:14" x14ac:dyDescent="0.3">
      <c r="A1580">
        <v>12813</v>
      </c>
      <c r="B1580">
        <v>1984</v>
      </c>
      <c r="C1580" t="s">
        <v>51</v>
      </c>
      <c r="D1580">
        <v>50</v>
      </c>
      <c r="E1580" s="13">
        <v>513.49999999999898</v>
      </c>
      <c r="F1580" s="14">
        <v>10.27</v>
      </c>
      <c r="G1580" s="12">
        <v>503.229999999999</v>
      </c>
      <c r="H1580" s="12">
        <v>503.229999999999</v>
      </c>
      <c r="I1580">
        <v>1</v>
      </c>
      <c r="J1580">
        <v>2.0000000000000039E-2</v>
      </c>
      <c r="K1580">
        <v>49.999999999999901</v>
      </c>
      <c r="L1580">
        <v>1</v>
      </c>
      <c r="M1580">
        <v>0.98</v>
      </c>
      <c r="N1580" s="17" t="s">
        <v>1335</v>
      </c>
    </row>
    <row r="1581" spans="1:14" x14ac:dyDescent="0.3">
      <c r="A1581">
        <v>12158</v>
      </c>
      <c r="B1581">
        <v>1983</v>
      </c>
      <c r="C1581" t="s">
        <v>51</v>
      </c>
      <c r="D1581">
        <v>50</v>
      </c>
      <c r="E1581" s="13">
        <v>522</v>
      </c>
      <c r="F1581" s="14">
        <v>10.44</v>
      </c>
      <c r="G1581" s="12">
        <v>511.56</v>
      </c>
      <c r="H1581" s="12">
        <v>511.56</v>
      </c>
      <c r="I1581">
        <v>1</v>
      </c>
      <c r="J1581">
        <v>0.02</v>
      </c>
      <c r="K1581">
        <v>50</v>
      </c>
      <c r="L1581">
        <v>1</v>
      </c>
      <c r="M1581">
        <v>0.98</v>
      </c>
      <c r="N1581" s="17" t="s">
        <v>1335</v>
      </c>
    </row>
    <row r="1582" spans="1:14" x14ac:dyDescent="0.3">
      <c r="A1582">
        <v>10848</v>
      </c>
      <c r="B1582">
        <v>1981</v>
      </c>
      <c r="C1582" t="s">
        <v>51</v>
      </c>
      <c r="D1582">
        <v>50</v>
      </c>
      <c r="E1582" s="13">
        <v>542</v>
      </c>
      <c r="F1582" s="14">
        <v>10.84</v>
      </c>
      <c r="G1582" s="12">
        <v>531.16</v>
      </c>
      <c r="H1582" s="12">
        <v>531.16</v>
      </c>
      <c r="I1582">
        <v>1</v>
      </c>
      <c r="J1582">
        <v>0.02</v>
      </c>
      <c r="K1582">
        <v>50</v>
      </c>
      <c r="L1582">
        <v>1</v>
      </c>
      <c r="M1582">
        <v>0.98</v>
      </c>
      <c r="N1582" s="17" t="s">
        <v>1335</v>
      </c>
    </row>
    <row r="1583" spans="1:14" x14ac:dyDescent="0.3">
      <c r="A1583">
        <v>11503</v>
      </c>
      <c r="B1583">
        <v>1982</v>
      </c>
      <c r="C1583" t="s">
        <v>51</v>
      </c>
      <c r="D1583">
        <v>50</v>
      </c>
      <c r="E1583" s="13">
        <v>545.99999999999898</v>
      </c>
      <c r="F1583" s="14">
        <v>10.92</v>
      </c>
      <c r="G1583" s="12">
        <v>535.07999999999902</v>
      </c>
      <c r="H1583" s="12">
        <v>535.07999999999902</v>
      </c>
      <c r="I1583">
        <v>1</v>
      </c>
      <c r="J1583">
        <v>2.0000000000000039E-2</v>
      </c>
      <c r="K1583">
        <v>49.999999999999908</v>
      </c>
      <c r="L1583">
        <v>1</v>
      </c>
      <c r="M1583">
        <v>0.98</v>
      </c>
      <c r="N1583" s="17" t="s">
        <v>1335</v>
      </c>
    </row>
    <row r="1584" spans="1:14" x14ac:dyDescent="0.3">
      <c r="A1584">
        <v>29211</v>
      </c>
      <c r="B1584">
        <v>2009</v>
      </c>
      <c r="C1584" t="s">
        <v>51</v>
      </c>
      <c r="D1584">
        <v>50</v>
      </c>
      <c r="E1584" s="13">
        <v>1036.32</v>
      </c>
      <c r="F1584" s="14">
        <v>20.32</v>
      </c>
      <c r="G1584" s="12">
        <v>1015.99999999999</v>
      </c>
      <c r="H1584" s="12">
        <v>1015.99999999999</v>
      </c>
      <c r="I1584">
        <v>1</v>
      </c>
      <c r="J1584">
        <v>1.9607843137254905E-2</v>
      </c>
      <c r="K1584">
        <v>50.999999999999993</v>
      </c>
      <c r="L1584">
        <v>1</v>
      </c>
      <c r="M1584">
        <v>0.98039215686273551</v>
      </c>
      <c r="N1584" s="17" t="s">
        <v>1335</v>
      </c>
    </row>
    <row r="1585" spans="1:14" x14ac:dyDescent="0.3">
      <c r="A1585">
        <v>19368</v>
      </c>
      <c r="B1585">
        <v>1994</v>
      </c>
      <c r="C1585" t="s">
        <v>51</v>
      </c>
      <c r="D1585">
        <v>50</v>
      </c>
      <c r="E1585" s="13">
        <v>405.95999999999901</v>
      </c>
      <c r="F1585" s="14">
        <v>7.96</v>
      </c>
      <c r="G1585" s="12">
        <v>397.99999999999898</v>
      </c>
      <c r="H1585" s="12">
        <v>397.99999999999898</v>
      </c>
      <c r="I1585">
        <v>1</v>
      </c>
      <c r="J1585">
        <v>1.960784313725495E-2</v>
      </c>
      <c r="K1585">
        <v>50.999999999999879</v>
      </c>
      <c r="L1585">
        <v>1</v>
      </c>
      <c r="M1585">
        <v>0.98039215686274495</v>
      </c>
      <c r="N1585" s="17" t="s">
        <v>1335</v>
      </c>
    </row>
    <row r="1586" spans="1:14" x14ac:dyDescent="0.3">
      <c r="A1586">
        <v>25269</v>
      </c>
      <c r="B1586">
        <v>2003</v>
      </c>
      <c r="C1586" t="s">
        <v>51</v>
      </c>
      <c r="D1586">
        <v>50</v>
      </c>
      <c r="E1586" s="13">
        <v>633.41999999999905</v>
      </c>
      <c r="F1586" s="14">
        <v>12.42</v>
      </c>
      <c r="G1586" s="12">
        <v>620.99999999999898</v>
      </c>
      <c r="H1586" s="12">
        <v>620.99999999999898</v>
      </c>
      <c r="I1586">
        <v>1</v>
      </c>
      <c r="J1586">
        <v>1.9607843137254933E-2</v>
      </c>
      <c r="K1586">
        <v>50.999999999999922</v>
      </c>
      <c r="L1586">
        <v>1</v>
      </c>
      <c r="M1586">
        <v>0.98039215686274495</v>
      </c>
      <c r="N1586" s="17" t="s">
        <v>1335</v>
      </c>
    </row>
    <row r="1587" spans="1:14" x14ac:dyDescent="0.3">
      <c r="A1587">
        <v>27240</v>
      </c>
      <c r="B1587">
        <v>2006</v>
      </c>
      <c r="C1587" t="s">
        <v>51</v>
      </c>
      <c r="D1587">
        <v>50</v>
      </c>
      <c r="E1587" s="13">
        <v>1137.8099999999899</v>
      </c>
      <c r="F1587" s="14">
        <v>22.31</v>
      </c>
      <c r="G1587" s="12">
        <v>1115.49999999999</v>
      </c>
      <c r="H1587" s="12">
        <v>1115.49999999999</v>
      </c>
      <c r="I1587">
        <v>1</v>
      </c>
      <c r="J1587">
        <v>1.9607843137255075E-2</v>
      </c>
      <c r="K1587">
        <v>50.999999999999552</v>
      </c>
      <c r="L1587">
        <v>1</v>
      </c>
      <c r="M1587">
        <v>0.98039215686274495</v>
      </c>
      <c r="N1587" s="17" t="s">
        <v>1335</v>
      </c>
    </row>
    <row r="1588" spans="1:14" x14ac:dyDescent="0.3">
      <c r="A1588">
        <v>21984</v>
      </c>
      <c r="B1588">
        <v>1998</v>
      </c>
      <c r="C1588" t="s">
        <v>51</v>
      </c>
      <c r="D1588">
        <v>50</v>
      </c>
      <c r="E1588" s="13">
        <v>413.61</v>
      </c>
      <c r="F1588" s="14">
        <v>8.11</v>
      </c>
      <c r="G1588" s="12">
        <v>405.5</v>
      </c>
      <c r="H1588" s="12">
        <v>405.5</v>
      </c>
      <c r="I1588">
        <v>1</v>
      </c>
      <c r="J1588">
        <v>1.9607843137254898E-2</v>
      </c>
      <c r="K1588">
        <v>51.000000000000007</v>
      </c>
      <c r="L1588">
        <v>1</v>
      </c>
      <c r="M1588">
        <v>0.98039215686274506</v>
      </c>
      <c r="N1588" s="17" t="s">
        <v>1335</v>
      </c>
    </row>
    <row r="1589" spans="1:14" x14ac:dyDescent="0.3">
      <c r="A1589">
        <v>18715</v>
      </c>
      <c r="B1589">
        <v>1993</v>
      </c>
      <c r="C1589" t="s">
        <v>51</v>
      </c>
      <c r="D1589">
        <v>50</v>
      </c>
      <c r="E1589" s="13">
        <v>420.24</v>
      </c>
      <c r="F1589" s="14">
        <v>8.24</v>
      </c>
      <c r="G1589" s="12">
        <v>412</v>
      </c>
      <c r="H1589" s="12">
        <v>412</v>
      </c>
      <c r="I1589">
        <v>1</v>
      </c>
      <c r="J1589">
        <v>1.9607843137254902E-2</v>
      </c>
      <c r="K1589">
        <v>51</v>
      </c>
      <c r="L1589">
        <v>1</v>
      </c>
      <c r="M1589">
        <v>0.98039215686274506</v>
      </c>
      <c r="N1589" s="17" t="s">
        <v>1335</v>
      </c>
    </row>
    <row r="1590" spans="1:14" x14ac:dyDescent="0.3">
      <c r="A1590">
        <v>20021</v>
      </c>
      <c r="B1590">
        <v>1995</v>
      </c>
      <c r="C1590" t="s">
        <v>51</v>
      </c>
      <c r="D1590">
        <v>50</v>
      </c>
      <c r="E1590" s="13">
        <v>426.36</v>
      </c>
      <c r="F1590" s="14">
        <v>8.36</v>
      </c>
      <c r="G1590" s="12">
        <v>418</v>
      </c>
      <c r="H1590" s="12">
        <v>418</v>
      </c>
      <c r="I1590">
        <v>1</v>
      </c>
      <c r="J1590">
        <v>1.9607843137254902E-2</v>
      </c>
      <c r="K1590">
        <v>51.000000000000007</v>
      </c>
      <c r="L1590">
        <v>1</v>
      </c>
      <c r="M1590">
        <v>0.98039215686274506</v>
      </c>
      <c r="N1590" s="17" t="s">
        <v>1335</v>
      </c>
    </row>
    <row r="1591" spans="1:14" x14ac:dyDescent="0.3">
      <c r="A1591">
        <v>22641</v>
      </c>
      <c r="B1591">
        <v>1999</v>
      </c>
      <c r="C1591" t="s">
        <v>51</v>
      </c>
      <c r="D1591">
        <v>50</v>
      </c>
      <c r="E1591" s="13">
        <v>449.31</v>
      </c>
      <c r="F1591" s="14">
        <v>8.81</v>
      </c>
      <c r="G1591" s="12">
        <v>440.5</v>
      </c>
      <c r="H1591" s="12">
        <v>440.5</v>
      </c>
      <c r="I1591">
        <v>1</v>
      </c>
      <c r="J1591">
        <v>1.9607843137254902E-2</v>
      </c>
      <c r="K1591">
        <v>51</v>
      </c>
      <c r="L1591">
        <v>1</v>
      </c>
      <c r="M1591">
        <v>0.98039215686274506</v>
      </c>
      <c r="N1591" s="17" t="s">
        <v>1335</v>
      </c>
    </row>
    <row r="1592" spans="1:14" x14ac:dyDescent="0.3">
      <c r="A1592">
        <v>20674</v>
      </c>
      <c r="B1592">
        <v>1996</v>
      </c>
      <c r="C1592" t="s">
        <v>51</v>
      </c>
      <c r="D1592">
        <v>50</v>
      </c>
      <c r="E1592" s="13">
        <v>473.79</v>
      </c>
      <c r="F1592" s="14">
        <v>9.2899999999999991</v>
      </c>
      <c r="G1592" s="12">
        <v>464.5</v>
      </c>
      <c r="H1592" s="12">
        <v>464.5</v>
      </c>
      <c r="I1592">
        <v>1</v>
      </c>
      <c r="J1592">
        <v>1.9607843137254898E-2</v>
      </c>
      <c r="K1592">
        <v>51.000000000000007</v>
      </c>
      <c r="L1592">
        <v>1</v>
      </c>
      <c r="M1592">
        <v>0.98039215686274506</v>
      </c>
      <c r="N1592" s="17" t="s">
        <v>1335</v>
      </c>
    </row>
    <row r="1593" spans="1:14" x14ac:dyDescent="0.3">
      <c r="A1593">
        <v>24612</v>
      </c>
      <c r="B1593">
        <v>2002</v>
      </c>
      <c r="C1593" t="s">
        <v>51</v>
      </c>
      <c r="D1593">
        <v>50</v>
      </c>
      <c r="E1593" s="13">
        <v>546.72</v>
      </c>
      <c r="F1593" s="14">
        <v>10.72</v>
      </c>
      <c r="G1593" s="12">
        <v>536</v>
      </c>
      <c r="H1593" s="12">
        <v>536</v>
      </c>
      <c r="I1593">
        <v>1</v>
      </c>
      <c r="J1593">
        <v>1.9607843137254902E-2</v>
      </c>
      <c r="K1593">
        <v>51</v>
      </c>
      <c r="L1593">
        <v>1</v>
      </c>
      <c r="M1593">
        <v>0.98039215686274506</v>
      </c>
      <c r="N1593" s="17" t="s">
        <v>1335</v>
      </c>
    </row>
    <row r="1594" spans="1:14" x14ac:dyDescent="0.3">
      <c r="A1594">
        <v>23298</v>
      </c>
      <c r="B1594">
        <v>2000</v>
      </c>
      <c r="C1594" t="s">
        <v>51</v>
      </c>
      <c r="D1594">
        <v>50</v>
      </c>
      <c r="E1594" s="13">
        <v>554.37</v>
      </c>
      <c r="F1594" s="14">
        <v>10.87</v>
      </c>
      <c r="G1594" s="12">
        <v>543.5</v>
      </c>
      <c r="H1594" s="12">
        <v>543.5</v>
      </c>
      <c r="I1594">
        <v>1</v>
      </c>
      <c r="J1594">
        <v>1.9607843137254902E-2</v>
      </c>
      <c r="K1594">
        <v>51.000000000000007</v>
      </c>
      <c r="L1594">
        <v>1</v>
      </c>
      <c r="M1594">
        <v>0.98039215686274506</v>
      </c>
      <c r="N1594" s="17" t="s">
        <v>1335</v>
      </c>
    </row>
    <row r="1595" spans="1:14" x14ac:dyDescent="0.3">
      <c r="A1595">
        <v>25926</v>
      </c>
      <c r="B1595">
        <v>2004</v>
      </c>
      <c r="C1595" t="s">
        <v>51</v>
      </c>
      <c r="D1595">
        <v>50</v>
      </c>
      <c r="E1595" s="13">
        <v>771.63</v>
      </c>
      <c r="F1595" s="14">
        <v>15.13</v>
      </c>
      <c r="G1595" s="12">
        <v>756.5</v>
      </c>
      <c r="H1595" s="12">
        <v>756.5</v>
      </c>
      <c r="I1595">
        <v>1</v>
      </c>
      <c r="J1595">
        <v>1.9607843137254902E-2</v>
      </c>
      <c r="K1595">
        <v>51</v>
      </c>
      <c r="L1595">
        <v>1</v>
      </c>
      <c r="M1595">
        <v>0.98039215686274506</v>
      </c>
      <c r="N1595" s="17" t="s">
        <v>1335</v>
      </c>
    </row>
    <row r="1596" spans="1:14" x14ac:dyDescent="0.3">
      <c r="A1596">
        <v>26583</v>
      </c>
      <c r="B1596">
        <v>2005</v>
      </c>
      <c r="C1596" t="s">
        <v>51</v>
      </c>
      <c r="D1596">
        <v>50</v>
      </c>
      <c r="E1596" s="13">
        <v>946.55999999999904</v>
      </c>
      <c r="F1596" s="14">
        <v>18.559999999999999</v>
      </c>
      <c r="G1596" s="12">
        <v>927.99999999999898</v>
      </c>
      <c r="H1596" s="12">
        <v>927.99999999999898</v>
      </c>
      <c r="I1596">
        <v>1</v>
      </c>
      <c r="J1596">
        <v>1.9607843137254919E-2</v>
      </c>
      <c r="K1596">
        <v>50.99999999999995</v>
      </c>
      <c r="L1596">
        <v>1</v>
      </c>
      <c r="M1596">
        <v>0.98039215686274506</v>
      </c>
      <c r="N1596" s="17" t="s">
        <v>1335</v>
      </c>
    </row>
    <row r="1597" spans="1:14" x14ac:dyDescent="0.3">
      <c r="A1597">
        <v>27897</v>
      </c>
      <c r="B1597">
        <v>2007</v>
      </c>
      <c r="C1597" t="s">
        <v>51</v>
      </c>
      <c r="D1597">
        <v>50</v>
      </c>
      <c r="E1597" s="13">
        <v>1208.7</v>
      </c>
      <c r="F1597" s="14">
        <v>23.7</v>
      </c>
      <c r="G1597" s="12">
        <v>1185</v>
      </c>
      <c r="H1597" s="12">
        <v>1185</v>
      </c>
      <c r="I1597">
        <v>1</v>
      </c>
      <c r="J1597">
        <v>1.9607843137254902E-2</v>
      </c>
      <c r="K1597">
        <v>51</v>
      </c>
      <c r="L1597">
        <v>1</v>
      </c>
      <c r="M1597">
        <v>0.98039215686274506</v>
      </c>
      <c r="N1597" s="17" t="s">
        <v>1335</v>
      </c>
    </row>
    <row r="1598" spans="1:14" x14ac:dyDescent="0.3">
      <c r="A1598">
        <v>29868</v>
      </c>
      <c r="B1598">
        <v>2010</v>
      </c>
      <c r="C1598" t="s">
        <v>51</v>
      </c>
      <c r="D1598">
        <v>50</v>
      </c>
      <c r="E1598" s="13">
        <v>1284.69</v>
      </c>
      <c r="F1598" s="14">
        <v>25.19</v>
      </c>
      <c r="G1598" s="12">
        <v>1259.5</v>
      </c>
      <c r="H1598" s="12">
        <v>1259.5</v>
      </c>
      <c r="I1598">
        <v>1</v>
      </c>
      <c r="J1598">
        <v>1.9607843137254902E-2</v>
      </c>
      <c r="K1598">
        <v>51</v>
      </c>
      <c r="L1598">
        <v>1</v>
      </c>
      <c r="M1598">
        <v>0.98039215686274506</v>
      </c>
      <c r="N1598" s="17" t="s">
        <v>1335</v>
      </c>
    </row>
    <row r="1599" spans="1:14" x14ac:dyDescent="0.3">
      <c r="A1599">
        <v>28554</v>
      </c>
      <c r="B1599">
        <v>2008</v>
      </c>
      <c r="C1599" t="s">
        <v>51</v>
      </c>
      <c r="D1599">
        <v>50</v>
      </c>
      <c r="E1599" s="13">
        <v>1388.73</v>
      </c>
      <c r="F1599" s="14">
        <v>27.23</v>
      </c>
      <c r="G1599" s="12">
        <v>1361.5</v>
      </c>
      <c r="H1599" s="12">
        <v>1361.5</v>
      </c>
      <c r="I1599">
        <v>1</v>
      </c>
      <c r="J1599">
        <v>1.9607843137254902E-2</v>
      </c>
      <c r="K1599">
        <v>51</v>
      </c>
      <c r="L1599">
        <v>1</v>
      </c>
      <c r="M1599">
        <v>0.98039215686274506</v>
      </c>
      <c r="N1599" s="17" t="s">
        <v>1335</v>
      </c>
    </row>
    <row r="1600" spans="1:14" x14ac:dyDescent="0.3">
      <c r="A1600">
        <v>30583</v>
      </c>
      <c r="B1600">
        <v>2011</v>
      </c>
      <c r="C1600" t="s">
        <v>51</v>
      </c>
      <c r="D1600">
        <v>50</v>
      </c>
      <c r="E1600" s="13">
        <v>1613.64</v>
      </c>
      <c r="F1600" s="14">
        <v>31.64</v>
      </c>
      <c r="G1600" s="12">
        <v>1582</v>
      </c>
      <c r="H1600" s="12">
        <v>1582</v>
      </c>
      <c r="I1600">
        <v>1</v>
      </c>
      <c r="J1600">
        <v>1.9607843137254902E-2</v>
      </c>
      <c r="K1600">
        <v>51</v>
      </c>
      <c r="L1600">
        <v>1</v>
      </c>
      <c r="M1600">
        <v>0.98039215686274506</v>
      </c>
      <c r="N1600" s="17" t="s">
        <v>1335</v>
      </c>
    </row>
    <row r="1601" spans="1:14" x14ac:dyDescent="0.3">
      <c r="A1601">
        <v>32013</v>
      </c>
      <c r="B1601">
        <v>2013</v>
      </c>
      <c r="C1601" t="s">
        <v>51</v>
      </c>
      <c r="D1601">
        <v>50</v>
      </c>
      <c r="E1601" s="13">
        <v>1668.21</v>
      </c>
      <c r="F1601" s="14">
        <v>32.71</v>
      </c>
      <c r="G1601" s="12">
        <v>1635.5</v>
      </c>
      <c r="H1601" s="12">
        <v>1635.5</v>
      </c>
      <c r="I1601">
        <v>1</v>
      </c>
      <c r="J1601">
        <v>1.9607843137254902E-2</v>
      </c>
      <c r="K1601">
        <v>51</v>
      </c>
      <c r="L1601">
        <v>1</v>
      </c>
      <c r="M1601">
        <v>0.98039215686274506</v>
      </c>
      <c r="N1601" s="17" t="s">
        <v>1335</v>
      </c>
    </row>
    <row r="1602" spans="1:14" x14ac:dyDescent="0.3">
      <c r="A1602">
        <v>31298</v>
      </c>
      <c r="B1602">
        <v>2012</v>
      </c>
      <c r="C1602" t="s">
        <v>51</v>
      </c>
      <c r="D1602">
        <v>50</v>
      </c>
      <c r="E1602" s="13">
        <v>1685.03999999999</v>
      </c>
      <c r="F1602" s="14">
        <v>33.04</v>
      </c>
      <c r="G1602" s="12">
        <v>1651.99999999999</v>
      </c>
      <c r="H1602" s="12">
        <v>1651.99999999999</v>
      </c>
      <c r="I1602">
        <v>1</v>
      </c>
      <c r="J1602">
        <v>1.960784313725502E-2</v>
      </c>
      <c r="K1602">
        <v>50.999999999999694</v>
      </c>
      <c r="L1602">
        <v>1</v>
      </c>
      <c r="M1602">
        <v>0.98039215686274506</v>
      </c>
      <c r="N1602" s="17" t="s">
        <v>1335</v>
      </c>
    </row>
    <row r="1603" spans="1:14" x14ac:dyDescent="0.3">
      <c r="A1603">
        <v>32728</v>
      </c>
      <c r="B1603">
        <v>2014</v>
      </c>
      <c r="C1603" t="s">
        <v>51</v>
      </c>
      <c r="D1603">
        <v>50</v>
      </c>
      <c r="E1603" s="13">
        <v>1691.16</v>
      </c>
      <c r="F1603" s="14">
        <v>33.159999999999997</v>
      </c>
      <c r="G1603" s="12">
        <v>1658</v>
      </c>
      <c r="H1603" s="12">
        <v>1658</v>
      </c>
      <c r="I1603">
        <v>1</v>
      </c>
      <c r="J1603">
        <v>1.9607843137254898E-2</v>
      </c>
      <c r="K1603">
        <v>51.000000000000007</v>
      </c>
      <c r="L1603">
        <v>1</v>
      </c>
      <c r="M1603">
        <v>0.98039215686274506</v>
      </c>
      <c r="N1603" s="17" t="s">
        <v>1335</v>
      </c>
    </row>
    <row r="1604" spans="1:14" x14ac:dyDescent="0.3">
      <c r="A1604">
        <v>21327</v>
      </c>
      <c r="B1604">
        <v>1997</v>
      </c>
      <c r="C1604" t="s">
        <v>51</v>
      </c>
      <c r="D1604">
        <v>50</v>
      </c>
      <c r="E1604" s="13">
        <v>478.89</v>
      </c>
      <c r="F1604" s="14">
        <v>9.39</v>
      </c>
      <c r="G1604" s="12">
        <v>469.5</v>
      </c>
      <c r="H1604" s="12">
        <v>469.5</v>
      </c>
      <c r="I1604">
        <v>1</v>
      </c>
      <c r="J1604">
        <v>1.9607843137254905E-2</v>
      </c>
      <c r="K1604">
        <v>50.999999999999993</v>
      </c>
      <c r="L1604">
        <v>1</v>
      </c>
      <c r="M1604">
        <v>0.98039215686274517</v>
      </c>
      <c r="N1604" s="17" t="s">
        <v>1335</v>
      </c>
    </row>
    <row r="1605" spans="1:14" x14ac:dyDescent="0.3">
      <c r="A1605">
        <v>23955</v>
      </c>
      <c r="B1605">
        <v>2001</v>
      </c>
      <c r="C1605" t="s">
        <v>51</v>
      </c>
      <c r="D1605">
        <v>50</v>
      </c>
      <c r="E1605" s="13">
        <v>561.51</v>
      </c>
      <c r="F1605" s="14">
        <v>11.01</v>
      </c>
      <c r="G1605" s="12">
        <v>550.5</v>
      </c>
      <c r="H1605" s="12">
        <v>550.5</v>
      </c>
      <c r="I1605">
        <v>1</v>
      </c>
      <c r="J1605">
        <v>1.9607843137254902E-2</v>
      </c>
      <c r="K1605">
        <v>51</v>
      </c>
      <c r="L1605">
        <v>1</v>
      </c>
      <c r="M1605">
        <v>0.98039215686274517</v>
      </c>
      <c r="N1605" s="17" t="s">
        <v>1335</v>
      </c>
    </row>
    <row r="1606" spans="1:14" x14ac:dyDescent="0.3">
      <c r="A1606">
        <v>12180</v>
      </c>
      <c r="B1606">
        <v>1983</v>
      </c>
      <c r="C1606" t="s">
        <v>103</v>
      </c>
      <c r="D1606">
        <v>50</v>
      </c>
      <c r="E1606" s="13">
        <v>0</v>
      </c>
      <c r="F1606" s="14">
        <v>2</v>
      </c>
      <c r="G1606" s="12">
        <v>-2</v>
      </c>
      <c r="H1606" s="12">
        <v>2</v>
      </c>
      <c r="K1606">
        <v>0</v>
      </c>
      <c r="L1606">
        <v>0</v>
      </c>
      <c r="M1606">
        <v>1</v>
      </c>
      <c r="N1606" s="17" t="s">
        <v>1336</v>
      </c>
    </row>
    <row r="1607" spans="1:14" x14ac:dyDescent="0.3">
      <c r="A1607">
        <v>3715</v>
      </c>
      <c r="B1607">
        <v>1970</v>
      </c>
      <c r="C1607" t="s">
        <v>103</v>
      </c>
      <c r="D1607">
        <v>50</v>
      </c>
      <c r="E1607" s="13">
        <v>0</v>
      </c>
      <c r="F1607" s="14">
        <v>3.5</v>
      </c>
      <c r="G1607" s="12">
        <v>-3.5</v>
      </c>
      <c r="H1607" s="12">
        <v>3.5</v>
      </c>
      <c r="K1607">
        <v>0</v>
      </c>
      <c r="L1607">
        <v>0</v>
      </c>
      <c r="M1607">
        <v>1</v>
      </c>
      <c r="N1607" s="17" t="s">
        <v>1336</v>
      </c>
    </row>
    <row r="1608" spans="1:14" x14ac:dyDescent="0.3">
      <c r="A1608">
        <v>5015</v>
      </c>
      <c r="B1608">
        <v>1972</v>
      </c>
      <c r="C1608" t="s">
        <v>103</v>
      </c>
      <c r="D1608">
        <v>50</v>
      </c>
      <c r="E1608" s="13">
        <v>0</v>
      </c>
      <c r="F1608" s="14">
        <v>4.5999999999999996</v>
      </c>
      <c r="G1608" s="12">
        <v>-4.5999999999999996</v>
      </c>
      <c r="H1608" s="12">
        <v>4.5999999999999996</v>
      </c>
      <c r="K1608">
        <v>0</v>
      </c>
      <c r="L1608">
        <v>0</v>
      </c>
      <c r="M1608">
        <v>1</v>
      </c>
      <c r="N1608" s="17" t="s">
        <v>1336</v>
      </c>
    </row>
    <row r="1609" spans="1:14" x14ac:dyDescent="0.3">
      <c r="A1609">
        <v>4365</v>
      </c>
      <c r="B1609">
        <v>1971</v>
      </c>
      <c r="C1609" t="s">
        <v>103</v>
      </c>
      <c r="D1609">
        <v>50</v>
      </c>
      <c r="E1609" s="13">
        <v>0</v>
      </c>
      <c r="F1609" s="14">
        <v>5</v>
      </c>
      <c r="G1609" s="12">
        <v>-5</v>
      </c>
      <c r="H1609" s="12">
        <v>5</v>
      </c>
      <c r="K1609">
        <v>0</v>
      </c>
      <c r="L1609">
        <v>0</v>
      </c>
      <c r="M1609">
        <v>1</v>
      </c>
      <c r="N1609" s="17" t="s">
        <v>1336</v>
      </c>
    </row>
    <row r="1610" spans="1:14" x14ac:dyDescent="0.3">
      <c r="A1610">
        <v>32758</v>
      </c>
      <c r="B1610">
        <v>2014</v>
      </c>
      <c r="C1610" t="s">
        <v>103</v>
      </c>
      <c r="D1610">
        <v>50</v>
      </c>
      <c r="E1610" s="13">
        <v>0</v>
      </c>
      <c r="F1610" s="14">
        <v>9</v>
      </c>
      <c r="G1610" s="12">
        <v>-9</v>
      </c>
      <c r="H1610" s="12">
        <v>9</v>
      </c>
      <c r="K1610">
        <v>0</v>
      </c>
      <c r="L1610">
        <v>0</v>
      </c>
      <c r="M1610">
        <v>1</v>
      </c>
      <c r="N1610" s="17" t="s">
        <v>1336</v>
      </c>
    </row>
    <row r="1611" spans="1:14" x14ac:dyDescent="0.3">
      <c r="A1611">
        <v>11525</v>
      </c>
      <c r="B1611">
        <v>1982</v>
      </c>
      <c r="C1611" t="s">
        <v>103</v>
      </c>
      <c r="D1611">
        <v>50</v>
      </c>
      <c r="E1611" s="13">
        <v>0</v>
      </c>
      <c r="F1611" s="14">
        <v>9.1999999999999993</v>
      </c>
      <c r="G1611" s="12">
        <v>-9.1999999999999993</v>
      </c>
      <c r="H1611" s="12">
        <v>9.1999999999999993</v>
      </c>
      <c r="K1611">
        <v>0</v>
      </c>
      <c r="L1611">
        <v>0</v>
      </c>
      <c r="M1611">
        <v>1</v>
      </c>
      <c r="N1611" s="17" t="s">
        <v>1336</v>
      </c>
    </row>
    <row r="1612" spans="1:14" x14ac:dyDescent="0.3">
      <c r="A1612">
        <v>34903</v>
      </c>
      <c r="B1612">
        <v>2017</v>
      </c>
      <c r="C1612" t="s">
        <v>103</v>
      </c>
      <c r="D1612">
        <v>50</v>
      </c>
      <c r="E1612" s="13">
        <v>0</v>
      </c>
      <c r="F1612" s="14">
        <v>10.3</v>
      </c>
      <c r="G1612" s="12">
        <v>-10.3</v>
      </c>
      <c r="H1612" s="12">
        <v>10.3</v>
      </c>
      <c r="K1612">
        <v>0</v>
      </c>
      <c r="L1612">
        <v>0</v>
      </c>
      <c r="M1612">
        <v>1</v>
      </c>
      <c r="N1612" s="17" t="s">
        <v>1336</v>
      </c>
    </row>
    <row r="1613" spans="1:14" x14ac:dyDescent="0.3">
      <c r="A1613">
        <v>33473</v>
      </c>
      <c r="B1613">
        <v>2015</v>
      </c>
      <c r="C1613" t="s">
        <v>103</v>
      </c>
      <c r="D1613">
        <v>50</v>
      </c>
      <c r="E1613" s="13">
        <v>0</v>
      </c>
      <c r="F1613" s="14">
        <v>20.5</v>
      </c>
      <c r="G1613" s="12">
        <v>-20.5</v>
      </c>
      <c r="H1613" s="12">
        <v>20.5</v>
      </c>
      <c r="K1613">
        <v>0</v>
      </c>
      <c r="L1613">
        <v>0</v>
      </c>
      <c r="M1613">
        <v>1</v>
      </c>
      <c r="N1613" s="17" t="s">
        <v>1336</v>
      </c>
    </row>
    <row r="1614" spans="1:14" x14ac:dyDescent="0.3">
      <c r="A1614">
        <v>14145</v>
      </c>
      <c r="B1614">
        <v>1986</v>
      </c>
      <c r="C1614" t="s">
        <v>103</v>
      </c>
      <c r="D1614">
        <v>50</v>
      </c>
      <c r="E1614" s="13">
        <v>0</v>
      </c>
      <c r="F1614" s="14">
        <v>25.4</v>
      </c>
      <c r="G1614" s="12">
        <v>-25.4</v>
      </c>
      <c r="H1614" s="12">
        <v>25.4</v>
      </c>
      <c r="K1614">
        <v>0</v>
      </c>
      <c r="L1614">
        <v>0</v>
      </c>
      <c r="M1614">
        <v>1</v>
      </c>
      <c r="N1614" s="17" t="s">
        <v>1336</v>
      </c>
    </row>
    <row r="1615" spans="1:14" x14ac:dyDescent="0.3">
      <c r="A1615">
        <v>32043</v>
      </c>
      <c r="B1615">
        <v>2013</v>
      </c>
      <c r="C1615" t="s">
        <v>103</v>
      </c>
      <c r="D1615">
        <v>50</v>
      </c>
      <c r="E1615" s="13">
        <v>0</v>
      </c>
      <c r="F1615" s="14">
        <v>29.2</v>
      </c>
      <c r="G1615" s="12">
        <v>-29.2</v>
      </c>
      <c r="H1615" s="12">
        <v>29.2</v>
      </c>
      <c r="I1615">
        <v>1</v>
      </c>
      <c r="K1615">
        <v>0</v>
      </c>
      <c r="L1615">
        <v>0</v>
      </c>
      <c r="M1615">
        <v>1</v>
      </c>
      <c r="N1615" s="17" t="s">
        <v>1336</v>
      </c>
    </row>
    <row r="1616" spans="1:14" x14ac:dyDescent="0.3">
      <c r="A1616">
        <v>35618</v>
      </c>
      <c r="B1616">
        <v>2018</v>
      </c>
      <c r="C1616" t="s">
        <v>103</v>
      </c>
      <c r="D1616">
        <v>50</v>
      </c>
      <c r="E1616" s="13">
        <v>0</v>
      </c>
      <c r="F1616" s="14">
        <v>30.9</v>
      </c>
      <c r="G1616" s="12">
        <v>-30.9</v>
      </c>
      <c r="H1616" s="12">
        <v>30.9</v>
      </c>
      <c r="I1616">
        <v>1</v>
      </c>
      <c r="K1616">
        <v>0</v>
      </c>
      <c r="L1616">
        <v>0</v>
      </c>
      <c r="M1616">
        <v>1</v>
      </c>
      <c r="N1616" s="17" t="s">
        <v>1336</v>
      </c>
    </row>
    <row r="1617" spans="1:14" x14ac:dyDescent="0.3">
      <c r="A1617">
        <v>34188</v>
      </c>
      <c r="B1617">
        <v>2016</v>
      </c>
      <c r="C1617" t="s">
        <v>103</v>
      </c>
      <c r="D1617">
        <v>50</v>
      </c>
      <c r="E1617" s="13">
        <v>0</v>
      </c>
      <c r="F1617" s="14">
        <v>32.700000000000003</v>
      </c>
      <c r="G1617" s="12">
        <v>-32.700000000000003</v>
      </c>
      <c r="H1617" s="12">
        <v>32.700000000000003</v>
      </c>
      <c r="I1617">
        <v>1</v>
      </c>
      <c r="K1617">
        <v>0</v>
      </c>
      <c r="L1617">
        <v>0</v>
      </c>
      <c r="M1617">
        <v>1</v>
      </c>
      <c r="N1617" s="17" t="s">
        <v>1336</v>
      </c>
    </row>
    <row r="1618" spans="1:14" x14ac:dyDescent="0.3">
      <c r="A1618">
        <v>36333</v>
      </c>
      <c r="B1618">
        <v>2019</v>
      </c>
      <c r="C1618" t="s">
        <v>103</v>
      </c>
      <c r="D1618">
        <v>50</v>
      </c>
      <c r="E1618" s="13">
        <v>0</v>
      </c>
      <c r="F1618" s="14">
        <v>35.4</v>
      </c>
      <c r="G1618" s="12">
        <v>-35.4</v>
      </c>
      <c r="H1618" s="12">
        <v>35.4</v>
      </c>
      <c r="I1618">
        <v>1</v>
      </c>
      <c r="K1618">
        <v>0</v>
      </c>
      <c r="L1618">
        <v>0</v>
      </c>
      <c r="M1618">
        <v>1</v>
      </c>
      <c r="N1618" s="17" t="s">
        <v>1336</v>
      </c>
    </row>
    <row r="1619" spans="1:14" x14ac:dyDescent="0.3">
      <c r="A1619">
        <v>5665</v>
      </c>
      <c r="B1619">
        <v>1973</v>
      </c>
      <c r="C1619" t="s">
        <v>103</v>
      </c>
      <c r="D1619">
        <v>50</v>
      </c>
      <c r="E1619" s="13">
        <v>0</v>
      </c>
      <c r="F1619" s="14">
        <v>39.9</v>
      </c>
      <c r="G1619" s="12">
        <v>-39.9</v>
      </c>
      <c r="H1619" s="12">
        <v>39.9</v>
      </c>
      <c r="I1619">
        <v>1</v>
      </c>
      <c r="K1619">
        <v>0</v>
      </c>
      <c r="L1619">
        <v>0</v>
      </c>
      <c r="M1619">
        <v>1</v>
      </c>
      <c r="N1619" s="17" t="s">
        <v>1336</v>
      </c>
    </row>
    <row r="1620" spans="1:14" x14ac:dyDescent="0.3">
      <c r="A1620">
        <v>10870</v>
      </c>
      <c r="B1620">
        <v>1981</v>
      </c>
      <c r="C1620" t="s">
        <v>103</v>
      </c>
      <c r="D1620">
        <v>50</v>
      </c>
      <c r="E1620" s="13">
        <v>0</v>
      </c>
      <c r="F1620" s="14">
        <v>42.8</v>
      </c>
      <c r="G1620" s="12">
        <v>-42.8</v>
      </c>
      <c r="H1620" s="12">
        <v>42.8</v>
      </c>
      <c r="I1620">
        <v>1</v>
      </c>
      <c r="K1620">
        <v>0</v>
      </c>
      <c r="L1620">
        <v>0</v>
      </c>
      <c r="M1620">
        <v>1</v>
      </c>
      <c r="N1620" s="17" t="s">
        <v>1336</v>
      </c>
    </row>
    <row r="1621" spans="1:14" x14ac:dyDescent="0.3">
      <c r="A1621">
        <v>13490</v>
      </c>
      <c r="B1621">
        <v>1985</v>
      </c>
      <c r="C1621" t="s">
        <v>103</v>
      </c>
      <c r="D1621">
        <v>50</v>
      </c>
      <c r="E1621" s="13">
        <v>0</v>
      </c>
      <c r="F1621" s="14">
        <v>42.9</v>
      </c>
      <c r="G1621" s="12">
        <v>-42.9</v>
      </c>
      <c r="H1621" s="12">
        <v>42.9</v>
      </c>
      <c r="I1621">
        <v>1</v>
      </c>
      <c r="K1621">
        <v>0</v>
      </c>
      <c r="L1621">
        <v>0</v>
      </c>
      <c r="M1621">
        <v>1</v>
      </c>
      <c r="N1621" s="17" t="s">
        <v>1336</v>
      </c>
    </row>
    <row r="1622" spans="1:14" x14ac:dyDescent="0.3">
      <c r="A1622">
        <v>12835</v>
      </c>
      <c r="B1622">
        <v>1984</v>
      </c>
      <c r="C1622" t="s">
        <v>103</v>
      </c>
      <c r="D1622">
        <v>50</v>
      </c>
      <c r="E1622" s="13">
        <v>0</v>
      </c>
      <c r="F1622" s="14">
        <v>47.1</v>
      </c>
      <c r="G1622" s="12">
        <v>-47.1</v>
      </c>
      <c r="H1622" s="12">
        <v>47.1</v>
      </c>
      <c r="I1622">
        <v>1</v>
      </c>
      <c r="K1622">
        <v>0</v>
      </c>
      <c r="L1622">
        <v>0</v>
      </c>
      <c r="M1622">
        <v>1</v>
      </c>
      <c r="N1622" s="17" t="s">
        <v>1336</v>
      </c>
    </row>
    <row r="1623" spans="1:14" x14ac:dyDescent="0.3">
      <c r="A1623">
        <v>10215</v>
      </c>
      <c r="B1623">
        <v>1980</v>
      </c>
      <c r="C1623" t="s">
        <v>103</v>
      </c>
      <c r="D1623">
        <v>50</v>
      </c>
      <c r="E1623" s="13">
        <v>0</v>
      </c>
      <c r="F1623" s="14">
        <v>52.1</v>
      </c>
      <c r="G1623" s="12">
        <v>-52.1</v>
      </c>
      <c r="H1623" s="12">
        <v>52.1</v>
      </c>
      <c r="I1623">
        <v>1</v>
      </c>
      <c r="K1623">
        <v>0</v>
      </c>
      <c r="L1623">
        <v>0</v>
      </c>
      <c r="M1623">
        <v>1</v>
      </c>
      <c r="N1623" s="17" t="s">
        <v>1336</v>
      </c>
    </row>
    <row r="1624" spans="1:14" x14ac:dyDescent="0.3">
      <c r="A1624">
        <v>14800</v>
      </c>
      <c r="B1624">
        <v>1987</v>
      </c>
      <c r="C1624" t="s">
        <v>103</v>
      </c>
      <c r="D1624">
        <v>50</v>
      </c>
      <c r="E1624" s="13">
        <v>0</v>
      </c>
      <c r="F1624" s="14">
        <v>54.9</v>
      </c>
      <c r="G1624" s="12">
        <v>-54.9</v>
      </c>
      <c r="H1624" s="12">
        <v>54.9</v>
      </c>
      <c r="I1624">
        <v>1</v>
      </c>
      <c r="K1624">
        <v>0</v>
      </c>
      <c r="L1624">
        <v>0</v>
      </c>
      <c r="M1624">
        <v>1</v>
      </c>
      <c r="N1624" s="17" t="s">
        <v>1336</v>
      </c>
    </row>
    <row r="1625" spans="1:14" x14ac:dyDescent="0.3">
      <c r="A1625">
        <v>16766</v>
      </c>
      <c r="B1625">
        <v>1990</v>
      </c>
      <c r="C1625" t="s">
        <v>103</v>
      </c>
      <c r="D1625">
        <v>50</v>
      </c>
      <c r="E1625" s="13">
        <v>0</v>
      </c>
      <c r="F1625" s="14">
        <v>72.099999999999994</v>
      </c>
      <c r="G1625" s="12">
        <v>-72.099999999999994</v>
      </c>
      <c r="H1625" s="12">
        <v>72.099999999999994</v>
      </c>
      <c r="I1625">
        <v>1</v>
      </c>
      <c r="K1625">
        <v>0</v>
      </c>
      <c r="L1625">
        <v>0</v>
      </c>
      <c r="M1625">
        <v>1</v>
      </c>
      <c r="N1625" s="17" t="s">
        <v>1336</v>
      </c>
    </row>
    <row r="1626" spans="1:14" x14ac:dyDescent="0.3">
      <c r="A1626">
        <v>29233</v>
      </c>
      <c r="B1626">
        <v>2009</v>
      </c>
      <c r="C1626" t="s">
        <v>103</v>
      </c>
      <c r="D1626">
        <v>50</v>
      </c>
      <c r="E1626" s="13">
        <v>0</v>
      </c>
      <c r="F1626" s="14">
        <v>93</v>
      </c>
      <c r="G1626" s="12">
        <v>-93</v>
      </c>
      <c r="H1626" s="12">
        <v>93</v>
      </c>
      <c r="I1626">
        <v>1</v>
      </c>
      <c r="K1626">
        <v>0</v>
      </c>
      <c r="L1626">
        <v>0</v>
      </c>
      <c r="M1626">
        <v>1</v>
      </c>
      <c r="N1626" s="17" t="s">
        <v>1336</v>
      </c>
    </row>
    <row r="1627" spans="1:14" x14ac:dyDescent="0.3">
      <c r="A1627">
        <v>17423</v>
      </c>
      <c r="B1627">
        <v>1991</v>
      </c>
      <c r="C1627" t="s">
        <v>103</v>
      </c>
      <c r="D1627">
        <v>50</v>
      </c>
      <c r="E1627" s="13">
        <v>0</v>
      </c>
      <c r="F1627" s="14">
        <v>100.1</v>
      </c>
      <c r="G1627" s="12">
        <v>-100.1</v>
      </c>
      <c r="H1627" s="12">
        <v>100.1</v>
      </c>
      <c r="I1627">
        <v>1</v>
      </c>
      <c r="K1627">
        <v>0</v>
      </c>
      <c r="L1627">
        <v>0</v>
      </c>
      <c r="M1627">
        <v>1</v>
      </c>
      <c r="N1627" s="17" t="s">
        <v>1336</v>
      </c>
    </row>
    <row r="1628" spans="1:14" x14ac:dyDescent="0.3">
      <c r="A1628">
        <v>7615</v>
      </c>
      <c r="B1628">
        <v>1976</v>
      </c>
      <c r="C1628" t="s">
        <v>103</v>
      </c>
      <c r="D1628">
        <v>50</v>
      </c>
      <c r="E1628" s="13">
        <v>0</v>
      </c>
      <c r="F1628" s="14">
        <v>111</v>
      </c>
      <c r="G1628" s="12">
        <v>-111</v>
      </c>
      <c r="H1628" s="12">
        <v>111</v>
      </c>
      <c r="I1628">
        <v>1</v>
      </c>
      <c r="K1628">
        <v>0</v>
      </c>
      <c r="L1628">
        <v>0</v>
      </c>
      <c r="M1628">
        <v>1</v>
      </c>
      <c r="N1628" s="17" t="s">
        <v>1336</v>
      </c>
    </row>
    <row r="1629" spans="1:14" x14ac:dyDescent="0.3">
      <c r="A1629">
        <v>8265</v>
      </c>
      <c r="B1629">
        <v>1977</v>
      </c>
      <c r="C1629" t="s">
        <v>103</v>
      </c>
      <c r="D1629">
        <v>50</v>
      </c>
      <c r="E1629" s="13">
        <v>0</v>
      </c>
      <c r="F1629" s="14">
        <v>138.69999999999999</v>
      </c>
      <c r="G1629" s="12">
        <v>-138.69999999999999</v>
      </c>
      <c r="H1629" s="12">
        <v>138.69999999999999</v>
      </c>
      <c r="I1629">
        <v>1</v>
      </c>
      <c r="K1629">
        <v>0</v>
      </c>
      <c r="L1629">
        <v>0</v>
      </c>
      <c r="M1629">
        <v>1</v>
      </c>
      <c r="N1629" s="17" t="s">
        <v>1336</v>
      </c>
    </row>
    <row r="1630" spans="1:14" x14ac:dyDescent="0.3">
      <c r="A1630">
        <v>6965</v>
      </c>
      <c r="B1630">
        <v>1975</v>
      </c>
      <c r="C1630" t="s">
        <v>103</v>
      </c>
      <c r="D1630">
        <v>50</v>
      </c>
      <c r="E1630" s="13">
        <v>0</v>
      </c>
      <c r="F1630" s="14">
        <v>156.5</v>
      </c>
      <c r="G1630" s="12">
        <v>-156.5</v>
      </c>
      <c r="H1630" s="12">
        <v>156.5</v>
      </c>
      <c r="I1630">
        <v>1</v>
      </c>
      <c r="K1630">
        <v>0</v>
      </c>
      <c r="L1630">
        <v>0</v>
      </c>
      <c r="M1630">
        <v>1</v>
      </c>
      <c r="N1630" s="17" t="s">
        <v>1336</v>
      </c>
    </row>
    <row r="1631" spans="1:14" x14ac:dyDescent="0.3">
      <c r="A1631">
        <v>18737</v>
      </c>
      <c r="B1631">
        <v>1993</v>
      </c>
      <c r="C1631" t="s">
        <v>103</v>
      </c>
      <c r="D1631">
        <v>50</v>
      </c>
      <c r="E1631" s="13">
        <v>0</v>
      </c>
      <c r="F1631" s="14">
        <v>172.3</v>
      </c>
      <c r="G1631" s="12">
        <v>-172.3</v>
      </c>
      <c r="H1631" s="12">
        <v>172.3</v>
      </c>
      <c r="I1631">
        <v>1</v>
      </c>
      <c r="K1631">
        <v>0</v>
      </c>
      <c r="L1631">
        <v>0</v>
      </c>
      <c r="M1631">
        <v>1</v>
      </c>
      <c r="N1631" s="17" t="s">
        <v>1336</v>
      </c>
    </row>
    <row r="1632" spans="1:14" x14ac:dyDescent="0.3">
      <c r="A1632">
        <v>18080</v>
      </c>
      <c r="B1632">
        <v>1992</v>
      </c>
      <c r="C1632" t="s">
        <v>103</v>
      </c>
      <c r="D1632">
        <v>50</v>
      </c>
      <c r="E1632" s="13">
        <v>0</v>
      </c>
      <c r="F1632" s="14">
        <v>174.4</v>
      </c>
      <c r="G1632" s="12">
        <v>-174.4</v>
      </c>
      <c r="H1632" s="12">
        <v>174.4</v>
      </c>
      <c r="I1632">
        <v>1</v>
      </c>
      <c r="K1632">
        <v>0</v>
      </c>
      <c r="L1632">
        <v>0</v>
      </c>
      <c r="M1632">
        <v>1</v>
      </c>
      <c r="N1632" s="17" t="s">
        <v>1336</v>
      </c>
    </row>
    <row r="1633" spans="1:14" x14ac:dyDescent="0.3">
      <c r="A1633">
        <v>23977</v>
      </c>
      <c r="B1633">
        <v>2001</v>
      </c>
      <c r="C1633" t="s">
        <v>103</v>
      </c>
      <c r="D1633">
        <v>50</v>
      </c>
      <c r="E1633" s="13">
        <v>0</v>
      </c>
      <c r="F1633" s="14">
        <v>190.6</v>
      </c>
      <c r="G1633" s="12">
        <v>-190.6</v>
      </c>
      <c r="H1633" s="12">
        <v>190.6</v>
      </c>
      <c r="I1633">
        <v>1</v>
      </c>
      <c r="K1633">
        <v>0</v>
      </c>
      <c r="L1633">
        <v>0</v>
      </c>
      <c r="M1633">
        <v>1</v>
      </c>
      <c r="N1633" s="17" t="s">
        <v>1336</v>
      </c>
    </row>
    <row r="1634" spans="1:14" x14ac:dyDescent="0.3">
      <c r="A1634">
        <v>6315</v>
      </c>
      <c r="B1634">
        <v>1974</v>
      </c>
      <c r="C1634" t="s">
        <v>103</v>
      </c>
      <c r="D1634">
        <v>50</v>
      </c>
      <c r="E1634" s="13">
        <v>0</v>
      </c>
      <c r="F1634" s="14">
        <v>193.1</v>
      </c>
      <c r="G1634" s="12">
        <v>-193.1</v>
      </c>
      <c r="H1634" s="12">
        <v>193.1</v>
      </c>
      <c r="I1634">
        <v>1</v>
      </c>
      <c r="K1634">
        <v>0</v>
      </c>
      <c r="L1634">
        <v>0</v>
      </c>
      <c r="M1634">
        <v>1</v>
      </c>
      <c r="N1634" s="17" t="s">
        <v>1336</v>
      </c>
    </row>
    <row r="1635" spans="1:14" x14ac:dyDescent="0.3">
      <c r="A1635">
        <v>15455</v>
      </c>
      <c r="B1635">
        <v>1988</v>
      </c>
      <c r="C1635" t="s">
        <v>103</v>
      </c>
      <c r="D1635">
        <v>50</v>
      </c>
      <c r="E1635" s="13">
        <v>0</v>
      </c>
      <c r="F1635" s="14">
        <v>193.5</v>
      </c>
      <c r="G1635" s="12">
        <v>-193.5</v>
      </c>
      <c r="H1635" s="12">
        <v>193.5</v>
      </c>
      <c r="I1635">
        <v>1</v>
      </c>
      <c r="K1635">
        <v>0</v>
      </c>
      <c r="L1635">
        <v>0</v>
      </c>
      <c r="M1635">
        <v>1</v>
      </c>
      <c r="N1635" s="17" t="s">
        <v>1336</v>
      </c>
    </row>
    <row r="1636" spans="1:14" x14ac:dyDescent="0.3">
      <c r="A1636">
        <v>16110</v>
      </c>
      <c r="B1636">
        <v>1989</v>
      </c>
      <c r="C1636" t="s">
        <v>103</v>
      </c>
      <c r="D1636">
        <v>50</v>
      </c>
      <c r="E1636" s="13">
        <v>0</v>
      </c>
      <c r="F1636" s="14">
        <v>217.4</v>
      </c>
      <c r="G1636" s="12">
        <v>-217.4</v>
      </c>
      <c r="H1636" s="12">
        <v>217.4</v>
      </c>
      <c r="I1636">
        <v>1</v>
      </c>
      <c r="K1636">
        <v>0</v>
      </c>
      <c r="L1636">
        <v>0</v>
      </c>
      <c r="M1636">
        <v>1</v>
      </c>
      <c r="N1636" s="17" t="s">
        <v>1336</v>
      </c>
    </row>
    <row r="1637" spans="1:14" x14ac:dyDescent="0.3">
      <c r="A1637">
        <v>22663</v>
      </c>
      <c r="B1637">
        <v>1999</v>
      </c>
      <c r="C1637" t="s">
        <v>103</v>
      </c>
      <c r="D1637">
        <v>50</v>
      </c>
      <c r="E1637" s="13">
        <v>0</v>
      </c>
      <c r="F1637" s="14">
        <v>226.4</v>
      </c>
      <c r="G1637" s="12">
        <v>-226.4</v>
      </c>
      <c r="H1637" s="12">
        <v>226.4</v>
      </c>
      <c r="I1637">
        <v>1</v>
      </c>
      <c r="K1637">
        <v>0</v>
      </c>
      <c r="L1637">
        <v>0</v>
      </c>
      <c r="M1637">
        <v>1</v>
      </c>
      <c r="N1637" s="17" t="s">
        <v>1336</v>
      </c>
    </row>
    <row r="1638" spans="1:14" x14ac:dyDescent="0.3">
      <c r="A1638">
        <v>25291</v>
      </c>
      <c r="B1638">
        <v>2003</v>
      </c>
      <c r="C1638" t="s">
        <v>103</v>
      </c>
      <c r="D1638">
        <v>50</v>
      </c>
      <c r="E1638" s="13">
        <v>0</v>
      </c>
      <c r="F1638" s="14">
        <v>238.7</v>
      </c>
      <c r="G1638" s="12">
        <v>-238.7</v>
      </c>
      <c r="H1638" s="12">
        <v>238.7</v>
      </c>
      <c r="I1638">
        <v>1</v>
      </c>
      <c r="K1638">
        <v>0</v>
      </c>
      <c r="L1638">
        <v>0</v>
      </c>
      <c r="M1638">
        <v>1</v>
      </c>
      <c r="N1638" s="17" t="s">
        <v>1336</v>
      </c>
    </row>
    <row r="1639" spans="1:14" x14ac:dyDescent="0.3">
      <c r="A1639">
        <v>20696</v>
      </c>
      <c r="B1639">
        <v>1996</v>
      </c>
      <c r="C1639" t="s">
        <v>103</v>
      </c>
      <c r="D1639">
        <v>50</v>
      </c>
      <c r="E1639" s="13">
        <v>0</v>
      </c>
      <c r="F1639" s="14">
        <v>244</v>
      </c>
      <c r="G1639" s="12">
        <v>-244</v>
      </c>
      <c r="H1639" s="12">
        <v>244</v>
      </c>
      <c r="I1639">
        <v>1</v>
      </c>
      <c r="K1639">
        <v>0</v>
      </c>
      <c r="L1639">
        <v>0</v>
      </c>
      <c r="M1639">
        <v>1</v>
      </c>
      <c r="N1639" s="17" t="s">
        <v>1336</v>
      </c>
    </row>
    <row r="1640" spans="1:14" x14ac:dyDescent="0.3">
      <c r="A1640">
        <v>24634</v>
      </c>
      <c r="B1640">
        <v>2002</v>
      </c>
      <c r="C1640" t="s">
        <v>103</v>
      </c>
      <c r="D1640">
        <v>50</v>
      </c>
      <c r="E1640" s="13">
        <v>0</v>
      </c>
      <c r="F1640" s="14">
        <v>244.3</v>
      </c>
      <c r="G1640" s="12">
        <v>-244.3</v>
      </c>
      <c r="H1640" s="12">
        <v>244.3</v>
      </c>
      <c r="I1640">
        <v>1</v>
      </c>
      <c r="K1640">
        <v>0</v>
      </c>
      <c r="L1640">
        <v>0</v>
      </c>
      <c r="M1640">
        <v>1</v>
      </c>
      <c r="N1640" s="17" t="s">
        <v>1336</v>
      </c>
    </row>
    <row r="1641" spans="1:14" x14ac:dyDescent="0.3">
      <c r="A1641">
        <v>23320</v>
      </c>
      <c r="B1641">
        <v>2000</v>
      </c>
      <c r="C1641" t="s">
        <v>103</v>
      </c>
      <c r="D1641">
        <v>50</v>
      </c>
      <c r="E1641" s="13">
        <v>0</v>
      </c>
      <c r="F1641" s="14">
        <v>249.3</v>
      </c>
      <c r="G1641" s="12">
        <v>-249.3</v>
      </c>
      <c r="H1641" s="12">
        <v>249.3</v>
      </c>
      <c r="I1641">
        <v>1</v>
      </c>
      <c r="K1641">
        <v>0</v>
      </c>
      <c r="L1641">
        <v>0</v>
      </c>
      <c r="M1641">
        <v>1</v>
      </c>
      <c r="N1641" s="17" t="s">
        <v>1336</v>
      </c>
    </row>
    <row r="1642" spans="1:14" x14ac:dyDescent="0.3">
      <c r="A1642">
        <v>21349</v>
      </c>
      <c r="B1642">
        <v>1997</v>
      </c>
      <c r="C1642" t="s">
        <v>103</v>
      </c>
      <c r="D1642">
        <v>50</v>
      </c>
      <c r="E1642" s="13">
        <v>0</v>
      </c>
      <c r="F1642" s="14">
        <v>253.1</v>
      </c>
      <c r="G1642" s="12">
        <v>-253.1</v>
      </c>
      <c r="H1642" s="12">
        <v>253.1</v>
      </c>
      <c r="I1642">
        <v>1</v>
      </c>
      <c r="K1642">
        <v>0</v>
      </c>
      <c r="L1642">
        <v>0</v>
      </c>
      <c r="M1642">
        <v>1</v>
      </c>
      <c r="N1642" s="17" t="s">
        <v>1336</v>
      </c>
    </row>
    <row r="1643" spans="1:14" x14ac:dyDescent="0.3">
      <c r="A1643">
        <v>19390</v>
      </c>
      <c r="B1643">
        <v>1994</v>
      </c>
      <c r="C1643" t="s">
        <v>103</v>
      </c>
      <c r="D1643">
        <v>50</v>
      </c>
      <c r="E1643" s="13">
        <v>0</v>
      </c>
      <c r="F1643" s="14">
        <v>274.3</v>
      </c>
      <c r="G1643" s="12">
        <v>-274.3</v>
      </c>
      <c r="H1643" s="12">
        <v>274.3</v>
      </c>
      <c r="I1643">
        <v>1</v>
      </c>
      <c r="K1643">
        <v>0</v>
      </c>
      <c r="L1643">
        <v>0</v>
      </c>
      <c r="M1643">
        <v>1</v>
      </c>
      <c r="N1643" s="17" t="s">
        <v>1336</v>
      </c>
    </row>
    <row r="1644" spans="1:14" x14ac:dyDescent="0.3">
      <c r="A1644">
        <v>22006</v>
      </c>
      <c r="B1644">
        <v>1998</v>
      </c>
      <c r="C1644" t="s">
        <v>103</v>
      </c>
      <c r="D1644">
        <v>50</v>
      </c>
      <c r="E1644" s="13">
        <v>0</v>
      </c>
      <c r="F1644" s="14">
        <v>292.2</v>
      </c>
      <c r="G1644" s="12">
        <v>-292.2</v>
      </c>
      <c r="H1644" s="12">
        <v>292.2</v>
      </c>
      <c r="I1644">
        <v>1</v>
      </c>
      <c r="K1644">
        <v>0</v>
      </c>
      <c r="L1644">
        <v>0</v>
      </c>
      <c r="M1644">
        <v>1</v>
      </c>
      <c r="N1644" s="17" t="s">
        <v>1336</v>
      </c>
    </row>
    <row r="1645" spans="1:14" x14ac:dyDescent="0.3">
      <c r="A1645">
        <v>20043</v>
      </c>
      <c r="B1645">
        <v>1995</v>
      </c>
      <c r="C1645" t="s">
        <v>103</v>
      </c>
      <c r="D1645">
        <v>50</v>
      </c>
      <c r="E1645" s="13">
        <v>0</v>
      </c>
      <c r="F1645" s="14">
        <v>325.10000000000002</v>
      </c>
      <c r="G1645" s="12">
        <v>-325.10000000000002</v>
      </c>
      <c r="H1645" s="12">
        <v>325.10000000000002</v>
      </c>
      <c r="I1645">
        <v>1</v>
      </c>
      <c r="K1645">
        <v>0</v>
      </c>
      <c r="L1645">
        <v>0</v>
      </c>
      <c r="M1645">
        <v>1</v>
      </c>
      <c r="N1645" s="17" t="s">
        <v>1336</v>
      </c>
    </row>
    <row r="1646" spans="1:14" x14ac:dyDescent="0.3">
      <c r="A1646">
        <v>9565</v>
      </c>
      <c r="B1646">
        <v>1979</v>
      </c>
      <c r="C1646" t="s">
        <v>103</v>
      </c>
      <c r="D1646">
        <v>50</v>
      </c>
      <c r="E1646" s="13">
        <v>0</v>
      </c>
      <c r="F1646" s="14">
        <v>340.1</v>
      </c>
      <c r="G1646" s="12">
        <v>-340.1</v>
      </c>
      <c r="H1646" s="12">
        <v>340.1</v>
      </c>
      <c r="I1646">
        <v>1</v>
      </c>
      <c r="K1646">
        <v>0</v>
      </c>
      <c r="L1646">
        <v>0</v>
      </c>
      <c r="M1646">
        <v>1</v>
      </c>
      <c r="N1646" s="17" t="s">
        <v>1336</v>
      </c>
    </row>
    <row r="1647" spans="1:14" x14ac:dyDescent="0.3">
      <c r="A1647">
        <v>31328</v>
      </c>
      <c r="B1647">
        <v>2012</v>
      </c>
      <c r="C1647" t="s">
        <v>103</v>
      </c>
      <c r="D1647">
        <v>50</v>
      </c>
      <c r="E1647" s="13">
        <v>0</v>
      </c>
      <c r="F1647" s="14">
        <v>383.8</v>
      </c>
      <c r="G1647" s="12">
        <v>-383.8</v>
      </c>
      <c r="H1647" s="12">
        <v>383.8</v>
      </c>
      <c r="I1647">
        <v>1</v>
      </c>
      <c r="K1647">
        <v>0</v>
      </c>
      <c r="L1647">
        <v>0</v>
      </c>
      <c r="M1647">
        <v>1</v>
      </c>
      <c r="N1647" s="17" t="s">
        <v>1336</v>
      </c>
    </row>
    <row r="1648" spans="1:14" x14ac:dyDescent="0.3">
      <c r="A1648">
        <v>29898</v>
      </c>
      <c r="B1648">
        <v>2010</v>
      </c>
      <c r="C1648" t="s">
        <v>103</v>
      </c>
      <c r="D1648">
        <v>50</v>
      </c>
      <c r="E1648" s="13">
        <v>0</v>
      </c>
      <c r="F1648" s="14">
        <v>402.7</v>
      </c>
      <c r="G1648" s="12">
        <v>-402.7</v>
      </c>
      <c r="H1648" s="12">
        <v>402.7</v>
      </c>
      <c r="I1648">
        <v>1</v>
      </c>
      <c r="K1648">
        <v>0</v>
      </c>
      <c r="L1648">
        <v>0</v>
      </c>
      <c r="M1648">
        <v>1</v>
      </c>
      <c r="N1648" s="17" t="s">
        <v>1336</v>
      </c>
    </row>
    <row r="1649" spans="1:14" x14ac:dyDescent="0.3">
      <c r="A1649">
        <v>8915</v>
      </c>
      <c r="B1649">
        <v>1978</v>
      </c>
      <c r="C1649" t="s">
        <v>103</v>
      </c>
      <c r="D1649">
        <v>50</v>
      </c>
      <c r="E1649" s="13">
        <v>0</v>
      </c>
      <c r="F1649" s="14">
        <v>411</v>
      </c>
      <c r="G1649" s="12">
        <v>-411</v>
      </c>
      <c r="H1649" s="12">
        <v>411</v>
      </c>
      <c r="I1649">
        <v>1</v>
      </c>
      <c r="K1649">
        <v>0</v>
      </c>
      <c r="L1649">
        <v>0</v>
      </c>
      <c r="M1649">
        <v>1</v>
      </c>
      <c r="N1649" s="17" t="s">
        <v>1336</v>
      </c>
    </row>
    <row r="1650" spans="1:14" x14ac:dyDescent="0.3">
      <c r="A1650">
        <v>27919</v>
      </c>
      <c r="B1650">
        <v>2007</v>
      </c>
      <c r="C1650" t="s">
        <v>103</v>
      </c>
      <c r="D1650">
        <v>50</v>
      </c>
      <c r="E1650" s="13">
        <v>0</v>
      </c>
      <c r="F1650" s="14">
        <v>478.4</v>
      </c>
      <c r="G1650" s="12">
        <v>-478.4</v>
      </c>
      <c r="H1650" s="12">
        <v>478.4</v>
      </c>
      <c r="I1650">
        <v>1</v>
      </c>
      <c r="K1650">
        <v>0</v>
      </c>
      <c r="L1650">
        <v>0</v>
      </c>
      <c r="M1650">
        <v>1</v>
      </c>
      <c r="N1650" s="17" t="s">
        <v>1336</v>
      </c>
    </row>
    <row r="1651" spans="1:14" x14ac:dyDescent="0.3">
      <c r="A1651">
        <v>30613</v>
      </c>
      <c r="B1651">
        <v>2011</v>
      </c>
      <c r="C1651" t="s">
        <v>103</v>
      </c>
      <c r="D1651">
        <v>50</v>
      </c>
      <c r="E1651" s="13">
        <v>0</v>
      </c>
      <c r="F1651" s="14">
        <v>552.20000000000005</v>
      </c>
      <c r="G1651" s="12">
        <v>-552.20000000000005</v>
      </c>
      <c r="H1651" s="12">
        <v>552.20000000000005</v>
      </c>
      <c r="I1651">
        <v>1</v>
      </c>
      <c r="K1651">
        <v>0</v>
      </c>
      <c r="L1651">
        <v>0</v>
      </c>
      <c r="M1651">
        <v>1</v>
      </c>
      <c r="N1651" s="17" t="s">
        <v>1336</v>
      </c>
    </row>
    <row r="1652" spans="1:14" x14ac:dyDescent="0.3">
      <c r="A1652">
        <v>27262</v>
      </c>
      <c r="B1652">
        <v>2006</v>
      </c>
      <c r="C1652" t="s">
        <v>103</v>
      </c>
      <c r="D1652">
        <v>50</v>
      </c>
      <c r="E1652" s="13">
        <v>0</v>
      </c>
      <c r="F1652" s="14">
        <v>636.29999999999995</v>
      </c>
      <c r="G1652" s="12">
        <v>-636.29999999999995</v>
      </c>
      <c r="H1652" s="12">
        <v>636.29999999999995</v>
      </c>
      <c r="I1652">
        <v>1</v>
      </c>
      <c r="K1652">
        <v>0</v>
      </c>
      <c r="L1652">
        <v>0</v>
      </c>
      <c r="M1652">
        <v>1</v>
      </c>
      <c r="N1652" s="17" t="s">
        <v>1336</v>
      </c>
    </row>
    <row r="1653" spans="1:14" x14ac:dyDescent="0.3">
      <c r="A1653">
        <v>26605</v>
      </c>
      <c r="B1653">
        <v>2005</v>
      </c>
      <c r="C1653" t="s">
        <v>103</v>
      </c>
      <c r="D1653">
        <v>50</v>
      </c>
      <c r="E1653" s="13">
        <v>0</v>
      </c>
      <c r="F1653" s="14">
        <v>780.4</v>
      </c>
      <c r="G1653" s="12">
        <v>-780.4</v>
      </c>
      <c r="H1653" s="12">
        <v>780.4</v>
      </c>
      <c r="I1653">
        <v>1</v>
      </c>
      <c r="K1653">
        <v>0</v>
      </c>
      <c r="L1653">
        <v>0</v>
      </c>
      <c r="M1653">
        <v>1</v>
      </c>
      <c r="N1653" s="17" t="s">
        <v>1336</v>
      </c>
    </row>
    <row r="1654" spans="1:14" x14ac:dyDescent="0.3">
      <c r="A1654">
        <v>25948</v>
      </c>
      <c r="B1654">
        <v>2004</v>
      </c>
      <c r="C1654" t="s">
        <v>103</v>
      </c>
      <c r="D1654">
        <v>50</v>
      </c>
      <c r="E1654" s="13">
        <v>0</v>
      </c>
      <c r="F1654" s="14">
        <v>1232</v>
      </c>
      <c r="G1654" s="12">
        <v>-1232</v>
      </c>
      <c r="H1654" s="12">
        <v>1232</v>
      </c>
      <c r="I1654">
        <v>1</v>
      </c>
      <c r="K1654">
        <v>0</v>
      </c>
      <c r="L1654">
        <v>0</v>
      </c>
      <c r="M1654">
        <v>1</v>
      </c>
      <c r="N1654" s="17" t="s">
        <v>1336</v>
      </c>
    </row>
    <row r="1655" spans="1:14" x14ac:dyDescent="0.3">
      <c r="A1655">
        <v>28576</v>
      </c>
      <c r="B1655">
        <v>2008</v>
      </c>
      <c r="C1655" t="s">
        <v>103</v>
      </c>
      <c r="D1655">
        <v>50</v>
      </c>
      <c r="E1655" s="13">
        <v>0</v>
      </c>
      <c r="F1655" s="14">
        <v>1675.9</v>
      </c>
      <c r="G1655" s="12">
        <v>-1675.9</v>
      </c>
      <c r="H1655" s="12">
        <v>1675.9</v>
      </c>
      <c r="I1655">
        <v>1</v>
      </c>
      <c r="K1655">
        <v>0</v>
      </c>
      <c r="L1655">
        <v>0</v>
      </c>
      <c r="M1655">
        <v>1</v>
      </c>
      <c r="N1655" s="17" t="s">
        <v>1336</v>
      </c>
    </row>
    <row r="1656" spans="1:14" x14ac:dyDescent="0.3">
      <c r="A1656">
        <v>5668</v>
      </c>
      <c r="B1656">
        <v>1973</v>
      </c>
      <c r="C1656" t="s">
        <v>108</v>
      </c>
      <c r="D1656">
        <v>50</v>
      </c>
      <c r="E1656" s="13">
        <v>0</v>
      </c>
      <c r="F1656" s="14">
        <v>6.8</v>
      </c>
      <c r="G1656" s="12">
        <v>-6.8</v>
      </c>
      <c r="H1656" s="12">
        <v>6.8</v>
      </c>
      <c r="K1656">
        <v>0</v>
      </c>
      <c r="L1656">
        <v>0</v>
      </c>
      <c r="M1656">
        <v>1</v>
      </c>
      <c r="N1656" s="17" t="s">
        <v>1336</v>
      </c>
    </row>
    <row r="1657" spans="1:14" x14ac:dyDescent="0.3">
      <c r="A1657">
        <v>14803</v>
      </c>
      <c r="B1657">
        <v>1987</v>
      </c>
      <c r="C1657" t="s">
        <v>108</v>
      </c>
      <c r="D1657">
        <v>50</v>
      </c>
      <c r="E1657" s="13">
        <v>0</v>
      </c>
      <c r="F1657" s="14">
        <v>6.9</v>
      </c>
      <c r="G1657" s="12">
        <v>-6.9</v>
      </c>
      <c r="H1657" s="12">
        <v>6.9</v>
      </c>
      <c r="K1657">
        <v>0</v>
      </c>
      <c r="L1657">
        <v>0</v>
      </c>
      <c r="M1657">
        <v>1</v>
      </c>
      <c r="N1657" s="17" t="s">
        <v>1336</v>
      </c>
    </row>
    <row r="1658" spans="1:14" x14ac:dyDescent="0.3">
      <c r="A1658">
        <v>16769</v>
      </c>
      <c r="B1658">
        <v>1990</v>
      </c>
      <c r="C1658" t="s">
        <v>108</v>
      </c>
      <c r="D1658">
        <v>50</v>
      </c>
      <c r="E1658" s="13">
        <v>0</v>
      </c>
      <c r="F1658" s="14">
        <v>22</v>
      </c>
      <c r="G1658" s="12">
        <v>-22</v>
      </c>
      <c r="H1658" s="12">
        <v>22</v>
      </c>
      <c r="K1658">
        <v>0</v>
      </c>
      <c r="L1658">
        <v>0</v>
      </c>
      <c r="M1658">
        <v>1</v>
      </c>
      <c r="N1658" s="17" t="s">
        <v>1336</v>
      </c>
    </row>
    <row r="1659" spans="1:14" x14ac:dyDescent="0.3">
      <c r="A1659">
        <v>12838</v>
      </c>
      <c r="B1659">
        <v>1984</v>
      </c>
      <c r="C1659" t="s">
        <v>108</v>
      </c>
      <c r="D1659">
        <v>50</v>
      </c>
      <c r="E1659" s="13">
        <v>0</v>
      </c>
      <c r="F1659" s="14">
        <v>-22.4</v>
      </c>
      <c r="G1659" s="12">
        <v>22.4</v>
      </c>
      <c r="H1659" s="12">
        <v>22.4</v>
      </c>
      <c r="K1659">
        <v>0</v>
      </c>
      <c r="L1659">
        <v>0</v>
      </c>
      <c r="M1659">
        <v>1</v>
      </c>
      <c r="N1659" s="17" t="s">
        <v>1336</v>
      </c>
    </row>
    <row r="1660" spans="1:14" x14ac:dyDescent="0.3">
      <c r="A1660">
        <v>5018</v>
      </c>
      <c r="B1660">
        <v>1972</v>
      </c>
      <c r="C1660" t="s">
        <v>108</v>
      </c>
      <c r="D1660">
        <v>50</v>
      </c>
      <c r="E1660" s="13">
        <v>0</v>
      </c>
      <c r="F1660" s="14">
        <v>-26.1</v>
      </c>
      <c r="G1660" s="12">
        <v>26.1</v>
      </c>
      <c r="H1660" s="12">
        <v>26.1</v>
      </c>
      <c r="K1660">
        <v>0</v>
      </c>
      <c r="L1660">
        <v>0</v>
      </c>
      <c r="M1660">
        <v>1</v>
      </c>
      <c r="N1660" s="17" t="s">
        <v>1336</v>
      </c>
    </row>
    <row r="1661" spans="1:14" x14ac:dyDescent="0.3">
      <c r="A1661">
        <v>10873</v>
      </c>
      <c r="B1661">
        <v>1981</v>
      </c>
      <c r="C1661" t="s">
        <v>108</v>
      </c>
      <c r="D1661">
        <v>50</v>
      </c>
      <c r="E1661" s="13">
        <v>0</v>
      </c>
      <c r="F1661" s="14">
        <v>-31.2</v>
      </c>
      <c r="G1661" s="12">
        <v>31.2</v>
      </c>
      <c r="H1661" s="12">
        <v>31.2</v>
      </c>
      <c r="I1661">
        <v>1</v>
      </c>
      <c r="K1661">
        <v>0</v>
      </c>
      <c r="L1661">
        <v>0</v>
      </c>
      <c r="M1661">
        <v>1</v>
      </c>
      <c r="N1661" s="17" t="s">
        <v>1336</v>
      </c>
    </row>
    <row r="1662" spans="1:14" x14ac:dyDescent="0.3">
      <c r="A1662">
        <v>13493</v>
      </c>
      <c r="B1662">
        <v>1985</v>
      </c>
      <c r="C1662" t="s">
        <v>108</v>
      </c>
      <c r="D1662">
        <v>50</v>
      </c>
      <c r="E1662" s="13">
        <v>0</v>
      </c>
      <c r="F1662" s="14">
        <v>-33.9</v>
      </c>
      <c r="G1662" s="12">
        <v>33.9</v>
      </c>
      <c r="H1662" s="12">
        <v>33.9</v>
      </c>
      <c r="I1662">
        <v>1</v>
      </c>
      <c r="K1662">
        <v>0</v>
      </c>
      <c r="L1662">
        <v>0</v>
      </c>
      <c r="M1662">
        <v>1</v>
      </c>
      <c r="N1662" s="17" t="s">
        <v>1336</v>
      </c>
    </row>
    <row r="1663" spans="1:14" x14ac:dyDescent="0.3">
      <c r="A1663">
        <v>4368</v>
      </c>
      <c r="B1663">
        <v>1971</v>
      </c>
      <c r="C1663" t="s">
        <v>108</v>
      </c>
      <c r="D1663">
        <v>50</v>
      </c>
      <c r="E1663" s="13">
        <v>0</v>
      </c>
      <c r="F1663" s="14">
        <v>-39.799999999999997</v>
      </c>
      <c r="G1663" s="12">
        <v>39.799999999999997</v>
      </c>
      <c r="H1663" s="12">
        <v>39.799999999999997</v>
      </c>
      <c r="I1663">
        <v>1</v>
      </c>
      <c r="K1663">
        <v>0</v>
      </c>
      <c r="L1663">
        <v>0</v>
      </c>
      <c r="M1663">
        <v>1</v>
      </c>
      <c r="N1663" s="17" t="s">
        <v>1336</v>
      </c>
    </row>
    <row r="1664" spans="1:14" x14ac:dyDescent="0.3">
      <c r="A1664">
        <v>14148</v>
      </c>
      <c r="B1664">
        <v>1986</v>
      </c>
      <c r="C1664" t="s">
        <v>108</v>
      </c>
      <c r="D1664">
        <v>50</v>
      </c>
      <c r="E1664" s="13">
        <v>0</v>
      </c>
      <c r="F1664" s="14">
        <v>-40.1</v>
      </c>
      <c r="G1664" s="12">
        <v>40.1</v>
      </c>
      <c r="H1664" s="12">
        <v>40.1</v>
      </c>
      <c r="I1664">
        <v>1</v>
      </c>
      <c r="K1664">
        <v>0</v>
      </c>
      <c r="L1664">
        <v>0</v>
      </c>
      <c r="M1664">
        <v>1</v>
      </c>
      <c r="N1664" s="17" t="s">
        <v>1336</v>
      </c>
    </row>
    <row r="1665" spans="1:14" x14ac:dyDescent="0.3">
      <c r="A1665">
        <v>29236</v>
      </c>
      <c r="B1665">
        <v>2009</v>
      </c>
      <c r="C1665" t="s">
        <v>108</v>
      </c>
      <c r="D1665">
        <v>50</v>
      </c>
      <c r="E1665" s="13">
        <v>0</v>
      </c>
      <c r="F1665" s="14">
        <v>-42.2</v>
      </c>
      <c r="G1665" s="12">
        <v>42.2</v>
      </c>
      <c r="H1665" s="12">
        <v>42.2</v>
      </c>
      <c r="I1665">
        <v>1</v>
      </c>
      <c r="K1665">
        <v>0</v>
      </c>
      <c r="L1665">
        <v>0</v>
      </c>
      <c r="M1665">
        <v>1</v>
      </c>
      <c r="N1665" s="17" t="s">
        <v>1336</v>
      </c>
    </row>
    <row r="1666" spans="1:14" x14ac:dyDescent="0.3">
      <c r="A1666">
        <v>12183</v>
      </c>
      <c r="B1666">
        <v>1983</v>
      </c>
      <c r="C1666" t="s">
        <v>108</v>
      </c>
      <c r="D1666">
        <v>50</v>
      </c>
      <c r="E1666" s="13">
        <v>0</v>
      </c>
      <c r="F1666" s="14">
        <v>-43.7</v>
      </c>
      <c r="G1666" s="12">
        <v>43.7</v>
      </c>
      <c r="H1666" s="12">
        <v>43.7</v>
      </c>
      <c r="I1666">
        <v>1</v>
      </c>
      <c r="K1666">
        <v>0</v>
      </c>
      <c r="L1666">
        <v>0</v>
      </c>
      <c r="M1666">
        <v>1</v>
      </c>
      <c r="N1666" s="17" t="s">
        <v>1336</v>
      </c>
    </row>
    <row r="1667" spans="1:14" x14ac:dyDescent="0.3">
      <c r="A1667">
        <v>17426</v>
      </c>
      <c r="B1667">
        <v>1991</v>
      </c>
      <c r="C1667" t="s">
        <v>108</v>
      </c>
      <c r="D1667">
        <v>50</v>
      </c>
      <c r="E1667" s="13">
        <v>0</v>
      </c>
      <c r="F1667" s="14">
        <v>44</v>
      </c>
      <c r="G1667" s="12">
        <v>-44</v>
      </c>
      <c r="H1667" s="12">
        <v>44</v>
      </c>
      <c r="I1667">
        <v>1</v>
      </c>
      <c r="K1667">
        <v>0</v>
      </c>
      <c r="L1667">
        <v>0</v>
      </c>
      <c r="M1667">
        <v>1</v>
      </c>
      <c r="N1667" s="17" t="s">
        <v>1336</v>
      </c>
    </row>
    <row r="1668" spans="1:14" x14ac:dyDescent="0.3">
      <c r="A1668">
        <v>7618</v>
      </c>
      <c r="B1668">
        <v>1976</v>
      </c>
      <c r="C1668" t="s">
        <v>108</v>
      </c>
      <c r="D1668">
        <v>50</v>
      </c>
      <c r="E1668" s="13">
        <v>0</v>
      </c>
      <c r="F1668" s="14">
        <v>44.3</v>
      </c>
      <c r="G1668" s="12">
        <v>-44.3</v>
      </c>
      <c r="H1668" s="12">
        <v>44.3</v>
      </c>
      <c r="I1668">
        <v>1</v>
      </c>
      <c r="K1668">
        <v>0</v>
      </c>
      <c r="L1668">
        <v>0</v>
      </c>
      <c r="M1668">
        <v>1</v>
      </c>
      <c r="N1668" s="17" t="s">
        <v>1336</v>
      </c>
    </row>
    <row r="1669" spans="1:14" x14ac:dyDescent="0.3">
      <c r="A1669">
        <v>11528</v>
      </c>
      <c r="B1669">
        <v>1982</v>
      </c>
      <c r="C1669" t="s">
        <v>108</v>
      </c>
      <c r="D1669">
        <v>50</v>
      </c>
      <c r="E1669" s="13">
        <v>0</v>
      </c>
      <c r="F1669" s="14">
        <v>-52.2</v>
      </c>
      <c r="G1669" s="12">
        <v>52.2</v>
      </c>
      <c r="H1669" s="12">
        <v>52.2</v>
      </c>
      <c r="I1669">
        <v>1</v>
      </c>
      <c r="K1669">
        <v>0</v>
      </c>
      <c r="L1669">
        <v>0</v>
      </c>
      <c r="M1669">
        <v>1</v>
      </c>
      <c r="N1669" s="17" t="s">
        <v>1336</v>
      </c>
    </row>
    <row r="1670" spans="1:14" x14ac:dyDescent="0.3">
      <c r="A1670">
        <v>8268</v>
      </c>
      <c r="B1670">
        <v>1977</v>
      </c>
      <c r="C1670" t="s">
        <v>108</v>
      </c>
      <c r="D1670">
        <v>50</v>
      </c>
      <c r="E1670" s="13">
        <v>0</v>
      </c>
      <c r="F1670" s="14">
        <v>67.2</v>
      </c>
      <c r="G1670" s="12">
        <v>-67.2</v>
      </c>
      <c r="H1670" s="12">
        <v>67.2</v>
      </c>
      <c r="I1670">
        <v>1</v>
      </c>
      <c r="K1670">
        <v>0</v>
      </c>
      <c r="L1670">
        <v>0</v>
      </c>
      <c r="M1670">
        <v>1</v>
      </c>
      <c r="N1670" s="17" t="s">
        <v>1336</v>
      </c>
    </row>
    <row r="1671" spans="1:14" x14ac:dyDescent="0.3">
      <c r="A1671">
        <v>3718</v>
      </c>
      <c r="B1671">
        <v>1970</v>
      </c>
      <c r="C1671" t="s">
        <v>108</v>
      </c>
      <c r="D1671">
        <v>50</v>
      </c>
      <c r="E1671" s="13">
        <v>0</v>
      </c>
      <c r="F1671" s="14">
        <v>-74.8</v>
      </c>
      <c r="G1671" s="12">
        <v>74.8</v>
      </c>
      <c r="H1671" s="12">
        <v>74.8</v>
      </c>
      <c r="I1671">
        <v>1</v>
      </c>
      <c r="K1671">
        <v>0</v>
      </c>
      <c r="L1671">
        <v>0</v>
      </c>
      <c r="M1671">
        <v>1</v>
      </c>
      <c r="N1671" s="17" t="s">
        <v>1336</v>
      </c>
    </row>
    <row r="1672" spans="1:14" x14ac:dyDescent="0.3">
      <c r="A1672">
        <v>10218</v>
      </c>
      <c r="B1672">
        <v>1980</v>
      </c>
      <c r="C1672" t="s">
        <v>108</v>
      </c>
      <c r="D1672">
        <v>50</v>
      </c>
      <c r="E1672" s="13">
        <v>0</v>
      </c>
      <c r="F1672" s="14">
        <v>-78.3</v>
      </c>
      <c r="G1672" s="12">
        <v>78.3</v>
      </c>
      <c r="H1672" s="12">
        <v>78.3</v>
      </c>
      <c r="I1672">
        <v>1</v>
      </c>
      <c r="K1672">
        <v>0</v>
      </c>
      <c r="L1672">
        <v>0</v>
      </c>
      <c r="M1672">
        <v>1</v>
      </c>
      <c r="N1672" s="17" t="s">
        <v>1336</v>
      </c>
    </row>
    <row r="1673" spans="1:14" x14ac:dyDescent="0.3">
      <c r="A1673">
        <v>23980</v>
      </c>
      <c r="B1673">
        <v>2001</v>
      </c>
      <c r="C1673" t="s">
        <v>108</v>
      </c>
      <c r="D1673">
        <v>50</v>
      </c>
      <c r="E1673" s="13">
        <v>0</v>
      </c>
      <c r="F1673" s="14">
        <v>81.5</v>
      </c>
      <c r="G1673" s="12">
        <v>-81.5</v>
      </c>
      <c r="H1673" s="12">
        <v>81.5</v>
      </c>
      <c r="I1673">
        <v>1</v>
      </c>
      <c r="K1673">
        <v>0</v>
      </c>
      <c r="L1673">
        <v>0</v>
      </c>
      <c r="M1673">
        <v>1</v>
      </c>
      <c r="N1673" s="17" t="s">
        <v>1336</v>
      </c>
    </row>
    <row r="1674" spans="1:14" x14ac:dyDescent="0.3">
      <c r="A1674">
        <v>6968</v>
      </c>
      <c r="B1674">
        <v>1975</v>
      </c>
      <c r="C1674" t="s">
        <v>108</v>
      </c>
      <c r="D1674">
        <v>50</v>
      </c>
      <c r="E1674" s="13">
        <v>0</v>
      </c>
      <c r="F1674" s="14">
        <v>81.8</v>
      </c>
      <c r="G1674" s="12">
        <v>-81.8</v>
      </c>
      <c r="H1674" s="12">
        <v>81.8</v>
      </c>
      <c r="I1674">
        <v>1</v>
      </c>
      <c r="K1674">
        <v>0</v>
      </c>
      <c r="L1674">
        <v>0</v>
      </c>
      <c r="M1674">
        <v>1</v>
      </c>
      <c r="N1674" s="17" t="s">
        <v>1336</v>
      </c>
    </row>
    <row r="1675" spans="1:14" x14ac:dyDescent="0.3">
      <c r="A1675">
        <v>18740</v>
      </c>
      <c r="B1675">
        <v>1993</v>
      </c>
      <c r="C1675" t="s">
        <v>108</v>
      </c>
      <c r="D1675">
        <v>50</v>
      </c>
      <c r="E1675" s="13">
        <v>0</v>
      </c>
      <c r="F1675" s="14">
        <v>96.4</v>
      </c>
      <c r="G1675" s="12">
        <v>-96.4</v>
      </c>
      <c r="H1675" s="12">
        <v>96.4</v>
      </c>
      <c r="I1675">
        <v>1</v>
      </c>
      <c r="K1675">
        <v>0</v>
      </c>
      <c r="L1675">
        <v>0</v>
      </c>
      <c r="M1675">
        <v>1</v>
      </c>
      <c r="N1675" s="17" t="s">
        <v>1336</v>
      </c>
    </row>
    <row r="1676" spans="1:14" x14ac:dyDescent="0.3">
      <c r="A1676">
        <v>15458</v>
      </c>
      <c r="B1676">
        <v>1988</v>
      </c>
      <c r="C1676" t="s">
        <v>108</v>
      </c>
      <c r="D1676">
        <v>50</v>
      </c>
      <c r="E1676" s="13">
        <v>0</v>
      </c>
      <c r="F1676" s="14">
        <v>116.4</v>
      </c>
      <c r="G1676" s="12">
        <v>-116.4</v>
      </c>
      <c r="H1676" s="12">
        <v>116.4</v>
      </c>
      <c r="I1676">
        <v>1</v>
      </c>
      <c r="K1676">
        <v>0</v>
      </c>
      <c r="L1676">
        <v>0</v>
      </c>
      <c r="M1676">
        <v>1</v>
      </c>
      <c r="N1676" s="17" t="s">
        <v>1336</v>
      </c>
    </row>
    <row r="1677" spans="1:14" x14ac:dyDescent="0.3">
      <c r="A1677">
        <v>18083</v>
      </c>
      <c r="B1677">
        <v>1992</v>
      </c>
      <c r="C1677" t="s">
        <v>108</v>
      </c>
      <c r="D1677">
        <v>50</v>
      </c>
      <c r="E1677" s="13">
        <v>0</v>
      </c>
      <c r="F1677" s="14">
        <v>125.9</v>
      </c>
      <c r="G1677" s="12">
        <v>-125.9</v>
      </c>
      <c r="H1677" s="12">
        <v>125.9</v>
      </c>
      <c r="I1677">
        <v>1</v>
      </c>
      <c r="K1677">
        <v>0</v>
      </c>
      <c r="L1677">
        <v>0</v>
      </c>
      <c r="M1677">
        <v>1</v>
      </c>
      <c r="N1677" s="17" t="s">
        <v>1336</v>
      </c>
    </row>
    <row r="1678" spans="1:14" x14ac:dyDescent="0.3">
      <c r="A1678">
        <v>16113</v>
      </c>
      <c r="B1678">
        <v>1989</v>
      </c>
      <c r="C1678" t="s">
        <v>108</v>
      </c>
      <c r="D1678">
        <v>50</v>
      </c>
      <c r="E1678" s="13">
        <v>0</v>
      </c>
      <c r="F1678" s="14">
        <v>137.19999999999999</v>
      </c>
      <c r="G1678" s="12">
        <v>-137.19999999999999</v>
      </c>
      <c r="H1678" s="12">
        <v>137.19999999999999</v>
      </c>
      <c r="I1678">
        <v>1</v>
      </c>
      <c r="K1678">
        <v>0</v>
      </c>
      <c r="L1678">
        <v>0</v>
      </c>
      <c r="M1678">
        <v>1</v>
      </c>
      <c r="N1678" s="17" t="s">
        <v>1336</v>
      </c>
    </row>
    <row r="1679" spans="1:14" x14ac:dyDescent="0.3">
      <c r="A1679">
        <v>22666</v>
      </c>
      <c r="B1679">
        <v>1999</v>
      </c>
      <c r="C1679" t="s">
        <v>108</v>
      </c>
      <c r="D1679">
        <v>50</v>
      </c>
      <c r="E1679" s="13">
        <v>0</v>
      </c>
      <c r="F1679" s="14">
        <v>140</v>
      </c>
      <c r="G1679" s="12">
        <v>-140</v>
      </c>
      <c r="H1679" s="12">
        <v>140</v>
      </c>
      <c r="I1679">
        <v>1</v>
      </c>
      <c r="K1679">
        <v>0</v>
      </c>
      <c r="L1679">
        <v>0</v>
      </c>
      <c r="M1679">
        <v>1</v>
      </c>
      <c r="N1679" s="17" t="s">
        <v>1336</v>
      </c>
    </row>
    <row r="1680" spans="1:14" x14ac:dyDescent="0.3">
      <c r="A1680">
        <v>23323</v>
      </c>
      <c r="B1680">
        <v>2000</v>
      </c>
      <c r="C1680" t="s">
        <v>108</v>
      </c>
      <c r="D1680">
        <v>50</v>
      </c>
      <c r="E1680" s="13">
        <v>0</v>
      </c>
      <c r="F1680" s="14">
        <v>145.9</v>
      </c>
      <c r="G1680" s="12">
        <v>-145.9</v>
      </c>
      <c r="H1680" s="12">
        <v>145.9</v>
      </c>
      <c r="I1680">
        <v>1</v>
      </c>
      <c r="K1680">
        <v>0</v>
      </c>
      <c r="L1680">
        <v>0</v>
      </c>
      <c r="M1680">
        <v>1</v>
      </c>
      <c r="N1680" s="17" t="s">
        <v>1336</v>
      </c>
    </row>
    <row r="1681" spans="1:14" x14ac:dyDescent="0.3">
      <c r="A1681">
        <v>6318</v>
      </c>
      <c r="B1681">
        <v>1974</v>
      </c>
      <c r="C1681" t="s">
        <v>108</v>
      </c>
      <c r="D1681">
        <v>50</v>
      </c>
      <c r="E1681" s="13">
        <v>0</v>
      </c>
      <c r="F1681" s="14">
        <v>149.6</v>
      </c>
      <c r="G1681" s="12">
        <v>-149.6</v>
      </c>
      <c r="H1681" s="12">
        <v>149.6</v>
      </c>
      <c r="I1681">
        <v>1</v>
      </c>
      <c r="K1681">
        <v>0</v>
      </c>
      <c r="L1681">
        <v>0</v>
      </c>
      <c r="M1681">
        <v>1</v>
      </c>
      <c r="N1681" s="17" t="s">
        <v>1336</v>
      </c>
    </row>
    <row r="1682" spans="1:14" x14ac:dyDescent="0.3">
      <c r="A1682">
        <v>20699</v>
      </c>
      <c r="B1682">
        <v>1996</v>
      </c>
      <c r="C1682" t="s">
        <v>108</v>
      </c>
      <c r="D1682">
        <v>50</v>
      </c>
      <c r="E1682" s="13">
        <v>0</v>
      </c>
      <c r="F1682" s="14">
        <v>155.6</v>
      </c>
      <c r="G1682" s="12">
        <v>-155.6</v>
      </c>
      <c r="H1682" s="12">
        <v>155.6</v>
      </c>
      <c r="I1682">
        <v>1</v>
      </c>
      <c r="K1682">
        <v>0</v>
      </c>
      <c r="L1682">
        <v>0</v>
      </c>
      <c r="M1682">
        <v>1</v>
      </c>
      <c r="N1682" s="17" t="s">
        <v>1336</v>
      </c>
    </row>
    <row r="1683" spans="1:14" x14ac:dyDescent="0.3">
      <c r="A1683">
        <v>32046</v>
      </c>
      <c r="B1683">
        <v>2013</v>
      </c>
      <c r="C1683" t="s">
        <v>108</v>
      </c>
      <c r="D1683">
        <v>50</v>
      </c>
      <c r="E1683" s="13">
        <v>0</v>
      </c>
      <c r="F1683" s="14">
        <v>-156.4</v>
      </c>
      <c r="G1683" s="12">
        <v>156.4</v>
      </c>
      <c r="H1683" s="12">
        <v>156.4</v>
      </c>
      <c r="I1683">
        <v>1</v>
      </c>
      <c r="K1683">
        <v>0</v>
      </c>
      <c r="L1683">
        <v>0</v>
      </c>
      <c r="M1683">
        <v>1</v>
      </c>
      <c r="N1683" s="17" t="s">
        <v>1336</v>
      </c>
    </row>
    <row r="1684" spans="1:14" x14ac:dyDescent="0.3">
      <c r="A1684">
        <v>29901</v>
      </c>
      <c r="B1684">
        <v>2010</v>
      </c>
      <c r="C1684" t="s">
        <v>108</v>
      </c>
      <c r="D1684">
        <v>50</v>
      </c>
      <c r="E1684" s="13">
        <v>0</v>
      </c>
      <c r="F1684" s="14">
        <v>158</v>
      </c>
      <c r="G1684" s="12">
        <v>-158</v>
      </c>
      <c r="H1684" s="12">
        <v>158</v>
      </c>
      <c r="I1684">
        <v>1</v>
      </c>
      <c r="K1684">
        <v>0</v>
      </c>
      <c r="L1684">
        <v>0</v>
      </c>
      <c r="M1684">
        <v>1</v>
      </c>
      <c r="N1684" s="17" t="s">
        <v>1336</v>
      </c>
    </row>
    <row r="1685" spans="1:14" x14ac:dyDescent="0.3">
      <c r="A1685">
        <v>25294</v>
      </c>
      <c r="B1685">
        <v>2003</v>
      </c>
      <c r="C1685" t="s">
        <v>108</v>
      </c>
      <c r="D1685">
        <v>50</v>
      </c>
      <c r="E1685" s="13">
        <v>0</v>
      </c>
      <c r="F1685" s="14">
        <v>169.1</v>
      </c>
      <c r="G1685" s="12">
        <v>-169.1</v>
      </c>
      <c r="H1685" s="12">
        <v>169.1</v>
      </c>
      <c r="I1685">
        <v>1</v>
      </c>
      <c r="K1685">
        <v>0</v>
      </c>
      <c r="L1685">
        <v>0</v>
      </c>
      <c r="M1685">
        <v>1</v>
      </c>
      <c r="N1685" s="17" t="s">
        <v>1336</v>
      </c>
    </row>
    <row r="1686" spans="1:14" x14ac:dyDescent="0.3">
      <c r="A1686">
        <v>21352</v>
      </c>
      <c r="B1686">
        <v>1997</v>
      </c>
      <c r="C1686" t="s">
        <v>108</v>
      </c>
      <c r="D1686">
        <v>50</v>
      </c>
      <c r="E1686" s="13">
        <v>0</v>
      </c>
      <c r="F1686" s="14">
        <v>170.2</v>
      </c>
      <c r="G1686" s="12">
        <v>-170.2</v>
      </c>
      <c r="H1686" s="12">
        <v>170.2</v>
      </c>
      <c r="I1686">
        <v>1</v>
      </c>
      <c r="K1686">
        <v>0</v>
      </c>
      <c r="L1686">
        <v>0</v>
      </c>
      <c r="M1686">
        <v>1</v>
      </c>
      <c r="N1686" s="17" t="s">
        <v>1336</v>
      </c>
    </row>
    <row r="1687" spans="1:14" x14ac:dyDescent="0.3">
      <c r="A1687">
        <v>31331</v>
      </c>
      <c r="B1687">
        <v>2012</v>
      </c>
      <c r="C1687" t="s">
        <v>108</v>
      </c>
      <c r="D1687">
        <v>50</v>
      </c>
      <c r="E1687" s="13">
        <v>0</v>
      </c>
      <c r="F1687" s="14">
        <v>174.7</v>
      </c>
      <c r="G1687" s="12">
        <v>-174.7</v>
      </c>
      <c r="H1687" s="12">
        <v>174.7</v>
      </c>
      <c r="I1687">
        <v>1</v>
      </c>
      <c r="K1687">
        <v>0</v>
      </c>
      <c r="L1687">
        <v>0</v>
      </c>
      <c r="M1687">
        <v>1</v>
      </c>
      <c r="N1687" s="17" t="s">
        <v>1336</v>
      </c>
    </row>
    <row r="1688" spans="1:14" x14ac:dyDescent="0.3">
      <c r="A1688">
        <v>33476</v>
      </c>
      <c r="B1688">
        <v>2015</v>
      </c>
      <c r="C1688" t="s">
        <v>108</v>
      </c>
      <c r="D1688">
        <v>50</v>
      </c>
      <c r="E1688" s="13">
        <v>0</v>
      </c>
      <c r="F1688" s="14">
        <v>-176.6</v>
      </c>
      <c r="G1688" s="12">
        <v>176.6</v>
      </c>
      <c r="H1688" s="12">
        <v>176.6</v>
      </c>
      <c r="I1688">
        <v>1</v>
      </c>
      <c r="K1688">
        <v>0</v>
      </c>
      <c r="L1688">
        <v>0</v>
      </c>
      <c r="M1688">
        <v>1</v>
      </c>
      <c r="N1688" s="17" t="s">
        <v>1336</v>
      </c>
    </row>
    <row r="1689" spans="1:14" x14ac:dyDescent="0.3">
      <c r="A1689">
        <v>24637</v>
      </c>
      <c r="B1689">
        <v>2002</v>
      </c>
      <c r="C1689" t="s">
        <v>108</v>
      </c>
      <c r="D1689">
        <v>50</v>
      </c>
      <c r="E1689" s="13">
        <v>0</v>
      </c>
      <c r="F1689" s="14">
        <v>180.5</v>
      </c>
      <c r="G1689" s="12">
        <v>-180.5</v>
      </c>
      <c r="H1689" s="12">
        <v>180.5</v>
      </c>
      <c r="I1689">
        <v>1</v>
      </c>
      <c r="K1689">
        <v>0</v>
      </c>
      <c r="L1689">
        <v>0</v>
      </c>
      <c r="M1689">
        <v>1</v>
      </c>
      <c r="N1689" s="17" t="s">
        <v>1336</v>
      </c>
    </row>
    <row r="1690" spans="1:14" x14ac:dyDescent="0.3">
      <c r="A1690">
        <v>34191</v>
      </c>
      <c r="B1690">
        <v>2016</v>
      </c>
      <c r="C1690" t="s">
        <v>108</v>
      </c>
      <c r="D1690">
        <v>50</v>
      </c>
      <c r="E1690" s="13">
        <v>0</v>
      </c>
      <c r="F1690" s="14">
        <v>-184.2</v>
      </c>
      <c r="G1690" s="12">
        <v>184.2</v>
      </c>
      <c r="H1690" s="12">
        <v>184.2</v>
      </c>
      <c r="I1690">
        <v>1</v>
      </c>
      <c r="K1690">
        <v>0</v>
      </c>
      <c r="L1690">
        <v>0</v>
      </c>
      <c r="M1690">
        <v>1</v>
      </c>
      <c r="N1690" s="17" t="s">
        <v>1336</v>
      </c>
    </row>
    <row r="1691" spans="1:14" x14ac:dyDescent="0.3">
      <c r="A1691">
        <v>22009</v>
      </c>
      <c r="B1691">
        <v>1998</v>
      </c>
      <c r="C1691" t="s">
        <v>108</v>
      </c>
      <c r="D1691">
        <v>50</v>
      </c>
      <c r="E1691" s="13">
        <v>0</v>
      </c>
      <c r="F1691" s="14">
        <v>187.9</v>
      </c>
      <c r="G1691" s="12">
        <v>-187.9</v>
      </c>
      <c r="H1691" s="12">
        <v>187.9</v>
      </c>
      <c r="I1691">
        <v>1</v>
      </c>
      <c r="K1691">
        <v>0</v>
      </c>
      <c r="L1691">
        <v>0</v>
      </c>
      <c r="M1691">
        <v>1</v>
      </c>
      <c r="N1691" s="17" t="s">
        <v>1336</v>
      </c>
    </row>
    <row r="1692" spans="1:14" x14ac:dyDescent="0.3">
      <c r="A1692">
        <v>19393</v>
      </c>
      <c r="B1692">
        <v>1994</v>
      </c>
      <c r="C1692" t="s">
        <v>108</v>
      </c>
      <c r="D1692">
        <v>50</v>
      </c>
      <c r="E1692" s="13">
        <v>0</v>
      </c>
      <c r="F1692" s="14">
        <v>214.2</v>
      </c>
      <c r="G1692" s="12">
        <v>-214.2</v>
      </c>
      <c r="H1692" s="12">
        <v>214.2</v>
      </c>
      <c r="I1692">
        <v>1</v>
      </c>
      <c r="K1692">
        <v>0</v>
      </c>
      <c r="L1692">
        <v>0</v>
      </c>
      <c r="M1692">
        <v>1</v>
      </c>
      <c r="N1692" s="17" t="s">
        <v>1336</v>
      </c>
    </row>
    <row r="1693" spans="1:14" x14ac:dyDescent="0.3">
      <c r="A1693">
        <v>32761</v>
      </c>
      <c r="B1693">
        <v>2014</v>
      </c>
      <c r="C1693" t="s">
        <v>108</v>
      </c>
      <c r="D1693">
        <v>50</v>
      </c>
      <c r="E1693" s="13">
        <v>0</v>
      </c>
      <c r="F1693" s="14">
        <v>-224.2</v>
      </c>
      <c r="G1693" s="12">
        <v>224.2</v>
      </c>
      <c r="H1693" s="12">
        <v>224.2</v>
      </c>
      <c r="I1693">
        <v>1</v>
      </c>
      <c r="K1693">
        <v>0</v>
      </c>
      <c r="L1693">
        <v>0</v>
      </c>
      <c r="M1693">
        <v>1</v>
      </c>
      <c r="N1693" s="17" t="s">
        <v>1336</v>
      </c>
    </row>
    <row r="1694" spans="1:14" x14ac:dyDescent="0.3">
      <c r="A1694">
        <v>20046</v>
      </c>
      <c r="B1694">
        <v>1995</v>
      </c>
      <c r="C1694" t="s">
        <v>108</v>
      </c>
      <c r="D1694">
        <v>50</v>
      </c>
      <c r="E1694" s="13">
        <v>0</v>
      </c>
      <c r="F1694" s="14">
        <v>233.8</v>
      </c>
      <c r="G1694" s="12">
        <v>-233.8</v>
      </c>
      <c r="H1694" s="12">
        <v>233.8</v>
      </c>
      <c r="I1694">
        <v>1</v>
      </c>
      <c r="K1694">
        <v>0</v>
      </c>
      <c r="L1694">
        <v>0</v>
      </c>
      <c r="M1694">
        <v>1</v>
      </c>
      <c r="N1694" s="17" t="s">
        <v>1336</v>
      </c>
    </row>
    <row r="1695" spans="1:14" x14ac:dyDescent="0.3">
      <c r="A1695">
        <v>36336</v>
      </c>
      <c r="B1695">
        <v>2019</v>
      </c>
      <c r="C1695" t="s">
        <v>108</v>
      </c>
      <c r="D1695">
        <v>50</v>
      </c>
      <c r="E1695" s="13">
        <v>0</v>
      </c>
      <c r="F1695" s="14">
        <v>-235.4</v>
      </c>
      <c r="G1695" s="12">
        <v>235.4</v>
      </c>
      <c r="H1695" s="12">
        <v>235.4</v>
      </c>
      <c r="I1695">
        <v>1</v>
      </c>
      <c r="K1695">
        <v>0</v>
      </c>
      <c r="L1695">
        <v>0</v>
      </c>
      <c r="M1695">
        <v>1</v>
      </c>
      <c r="N1695" s="17" t="s">
        <v>1336</v>
      </c>
    </row>
    <row r="1696" spans="1:14" x14ac:dyDescent="0.3">
      <c r="A1696">
        <v>9568</v>
      </c>
      <c r="B1696">
        <v>1979</v>
      </c>
      <c r="C1696" t="s">
        <v>108</v>
      </c>
      <c r="D1696">
        <v>50</v>
      </c>
      <c r="E1696" s="13">
        <v>0</v>
      </c>
      <c r="F1696" s="14">
        <v>259.3</v>
      </c>
      <c r="G1696" s="12">
        <v>-259.3</v>
      </c>
      <c r="H1696" s="12">
        <v>259.3</v>
      </c>
      <c r="I1696">
        <v>1</v>
      </c>
      <c r="K1696">
        <v>0</v>
      </c>
      <c r="L1696">
        <v>0</v>
      </c>
      <c r="M1696">
        <v>1</v>
      </c>
      <c r="N1696" s="17" t="s">
        <v>1336</v>
      </c>
    </row>
    <row r="1697" spans="1:14" x14ac:dyDescent="0.3">
      <c r="A1697">
        <v>34906</v>
      </c>
      <c r="B1697">
        <v>2017</v>
      </c>
      <c r="C1697" t="s">
        <v>108</v>
      </c>
      <c r="D1697">
        <v>50</v>
      </c>
      <c r="E1697" s="13">
        <v>0</v>
      </c>
      <c r="F1697" s="14">
        <v>-269.2</v>
      </c>
      <c r="G1697" s="12">
        <v>269.2</v>
      </c>
      <c r="H1697" s="12">
        <v>269.2</v>
      </c>
      <c r="I1697">
        <v>1</v>
      </c>
      <c r="K1697">
        <v>0</v>
      </c>
      <c r="L1697">
        <v>0</v>
      </c>
      <c r="M1697">
        <v>1</v>
      </c>
      <c r="N1697" s="17" t="s">
        <v>1336</v>
      </c>
    </row>
    <row r="1698" spans="1:14" x14ac:dyDescent="0.3">
      <c r="A1698">
        <v>35621</v>
      </c>
      <c r="B1698">
        <v>2018</v>
      </c>
      <c r="C1698" t="s">
        <v>108</v>
      </c>
      <c r="D1698">
        <v>50</v>
      </c>
      <c r="E1698" s="13">
        <v>0</v>
      </c>
      <c r="F1698" s="14">
        <v>-269.60000000000002</v>
      </c>
      <c r="G1698" s="12">
        <v>269.60000000000002</v>
      </c>
      <c r="H1698" s="12">
        <v>269.60000000000002</v>
      </c>
      <c r="I1698">
        <v>1</v>
      </c>
      <c r="K1698">
        <v>0</v>
      </c>
      <c r="L1698">
        <v>0</v>
      </c>
      <c r="M1698">
        <v>1</v>
      </c>
      <c r="N1698" s="17" t="s">
        <v>1336</v>
      </c>
    </row>
    <row r="1699" spans="1:14" x14ac:dyDescent="0.3">
      <c r="A1699">
        <v>30616</v>
      </c>
      <c r="B1699">
        <v>2011</v>
      </c>
      <c r="C1699" t="s">
        <v>108</v>
      </c>
      <c r="D1699">
        <v>50</v>
      </c>
      <c r="E1699" s="13">
        <v>0</v>
      </c>
      <c r="F1699" s="14">
        <v>341.8</v>
      </c>
      <c r="G1699" s="12">
        <v>-341.8</v>
      </c>
      <c r="H1699" s="12">
        <v>341.8</v>
      </c>
      <c r="I1699">
        <v>1</v>
      </c>
      <c r="K1699">
        <v>0</v>
      </c>
      <c r="L1699">
        <v>0</v>
      </c>
      <c r="M1699">
        <v>1</v>
      </c>
      <c r="N1699" s="17" t="s">
        <v>1336</v>
      </c>
    </row>
    <row r="1700" spans="1:14" x14ac:dyDescent="0.3">
      <c r="A1700">
        <v>27922</v>
      </c>
      <c r="B1700">
        <v>2007</v>
      </c>
      <c r="C1700" t="s">
        <v>108</v>
      </c>
      <c r="D1700">
        <v>50</v>
      </c>
      <c r="E1700" s="13">
        <v>0</v>
      </c>
      <c r="F1700" s="14">
        <v>347.3</v>
      </c>
      <c r="G1700" s="12">
        <v>-347.3</v>
      </c>
      <c r="H1700" s="12">
        <v>347.3</v>
      </c>
      <c r="I1700">
        <v>1</v>
      </c>
      <c r="K1700">
        <v>0</v>
      </c>
      <c r="L1700">
        <v>0</v>
      </c>
      <c r="M1700">
        <v>1</v>
      </c>
      <c r="N1700" s="17" t="s">
        <v>1336</v>
      </c>
    </row>
    <row r="1701" spans="1:14" x14ac:dyDescent="0.3">
      <c r="A1701">
        <v>8918</v>
      </c>
      <c r="B1701">
        <v>1978</v>
      </c>
      <c r="C1701" t="s">
        <v>108</v>
      </c>
      <c r="D1701">
        <v>50</v>
      </c>
      <c r="E1701" s="13">
        <v>0</v>
      </c>
      <c r="F1701" s="14">
        <v>361.7</v>
      </c>
      <c r="G1701" s="12">
        <v>-361.7</v>
      </c>
      <c r="H1701" s="12">
        <v>361.7</v>
      </c>
      <c r="I1701">
        <v>1</v>
      </c>
      <c r="K1701">
        <v>0</v>
      </c>
      <c r="L1701">
        <v>0</v>
      </c>
      <c r="M1701">
        <v>1</v>
      </c>
      <c r="N1701" s="17" t="s">
        <v>1336</v>
      </c>
    </row>
    <row r="1702" spans="1:14" x14ac:dyDescent="0.3">
      <c r="A1702">
        <v>27265</v>
      </c>
      <c r="B1702">
        <v>2006</v>
      </c>
      <c r="C1702" t="s">
        <v>108</v>
      </c>
      <c r="D1702">
        <v>50</v>
      </c>
      <c r="E1702" s="13">
        <v>0</v>
      </c>
      <c r="F1702" s="14">
        <v>508.5</v>
      </c>
      <c r="G1702" s="12">
        <v>-508.5</v>
      </c>
      <c r="H1702" s="12">
        <v>508.5</v>
      </c>
      <c r="I1702">
        <v>1</v>
      </c>
      <c r="K1702">
        <v>0</v>
      </c>
      <c r="L1702">
        <v>0</v>
      </c>
      <c r="M1702">
        <v>1</v>
      </c>
      <c r="N1702" s="17" t="s">
        <v>1336</v>
      </c>
    </row>
    <row r="1703" spans="1:14" x14ac:dyDescent="0.3">
      <c r="A1703">
        <v>26608</v>
      </c>
      <c r="B1703">
        <v>2005</v>
      </c>
      <c r="C1703" t="s">
        <v>108</v>
      </c>
      <c r="D1703">
        <v>50</v>
      </c>
      <c r="E1703" s="13">
        <v>0</v>
      </c>
      <c r="F1703" s="14">
        <v>633.4</v>
      </c>
      <c r="G1703" s="12">
        <v>-633.4</v>
      </c>
      <c r="H1703" s="12">
        <v>633.4</v>
      </c>
      <c r="I1703">
        <v>1</v>
      </c>
      <c r="K1703">
        <v>0</v>
      </c>
      <c r="L1703">
        <v>0</v>
      </c>
      <c r="M1703">
        <v>1</v>
      </c>
      <c r="N1703" s="17" t="s">
        <v>1336</v>
      </c>
    </row>
    <row r="1704" spans="1:14" x14ac:dyDescent="0.3">
      <c r="A1704">
        <v>25951</v>
      </c>
      <c r="B1704">
        <v>2004</v>
      </c>
      <c r="C1704" t="s">
        <v>108</v>
      </c>
      <c r="D1704">
        <v>50</v>
      </c>
      <c r="E1704" s="13">
        <v>0</v>
      </c>
      <c r="F1704" s="14">
        <v>1124.5999999999999</v>
      </c>
      <c r="G1704" s="12">
        <v>-1124.5999999999999</v>
      </c>
      <c r="H1704" s="12">
        <v>1124.5999999999999</v>
      </c>
      <c r="I1704">
        <v>1</v>
      </c>
      <c r="K1704">
        <v>0</v>
      </c>
      <c r="L1704">
        <v>0</v>
      </c>
      <c r="M1704">
        <v>1</v>
      </c>
      <c r="N1704" s="17" t="s">
        <v>1336</v>
      </c>
    </row>
    <row r="1705" spans="1:14" x14ac:dyDescent="0.3">
      <c r="A1705">
        <v>28579</v>
      </c>
      <c r="B1705">
        <v>2008</v>
      </c>
      <c r="C1705" t="s">
        <v>108</v>
      </c>
      <c r="D1705">
        <v>50</v>
      </c>
      <c r="E1705" s="13">
        <v>0</v>
      </c>
      <c r="F1705" s="14">
        <v>1465.5</v>
      </c>
      <c r="G1705" s="12">
        <v>-1465.5</v>
      </c>
      <c r="H1705" s="12">
        <v>1465.5</v>
      </c>
      <c r="I1705">
        <v>1</v>
      </c>
      <c r="K1705">
        <v>0</v>
      </c>
      <c r="L1705">
        <v>0</v>
      </c>
      <c r="M1705">
        <v>1</v>
      </c>
      <c r="N1705" s="17" t="s">
        <v>1336</v>
      </c>
    </row>
    <row r="1706" spans="1:14" x14ac:dyDescent="0.3">
      <c r="A1706">
        <v>8929</v>
      </c>
      <c r="B1706">
        <v>1978</v>
      </c>
      <c r="C1706" t="s">
        <v>129</v>
      </c>
      <c r="D1706">
        <v>50</v>
      </c>
      <c r="E1706" s="13">
        <v>44.91</v>
      </c>
      <c r="F1706" s="14">
        <v>1.1200000000000001</v>
      </c>
      <c r="G1706" s="12">
        <v>43.79</v>
      </c>
      <c r="H1706" s="12">
        <v>43.79</v>
      </c>
      <c r="I1706">
        <v>1</v>
      </c>
      <c r="J1706">
        <v>2.4938766421732358E-2</v>
      </c>
      <c r="K1706">
        <v>40.098214285714278</v>
      </c>
      <c r="L1706">
        <v>1</v>
      </c>
      <c r="M1706">
        <v>0.97506123357826768</v>
      </c>
      <c r="N1706" s="17" t="s">
        <v>1335</v>
      </c>
    </row>
    <row r="1707" spans="1:14" x14ac:dyDescent="0.3">
      <c r="A1707">
        <v>8279</v>
      </c>
      <c r="B1707">
        <v>1977</v>
      </c>
      <c r="C1707" t="s">
        <v>129</v>
      </c>
      <c r="D1707">
        <v>50</v>
      </c>
      <c r="E1707" s="13">
        <v>38.11</v>
      </c>
      <c r="F1707" s="14">
        <v>0.95</v>
      </c>
      <c r="G1707" s="12">
        <v>37.159999999999997</v>
      </c>
      <c r="H1707" s="12">
        <v>37.159999999999997</v>
      </c>
      <c r="I1707">
        <v>1</v>
      </c>
      <c r="J1707">
        <v>2.4927840461821043E-2</v>
      </c>
      <c r="K1707">
        <v>40.11578947368421</v>
      </c>
      <c r="L1707">
        <v>1</v>
      </c>
      <c r="M1707">
        <v>0.97507215953817883</v>
      </c>
      <c r="N1707" s="17" t="s">
        <v>1335</v>
      </c>
    </row>
    <row r="1708" spans="1:14" x14ac:dyDescent="0.3">
      <c r="A1708">
        <v>7629</v>
      </c>
      <c r="B1708">
        <v>1976</v>
      </c>
      <c r="C1708" t="s">
        <v>129</v>
      </c>
      <c r="D1708">
        <v>50</v>
      </c>
      <c r="E1708" s="13">
        <v>34.339999999999897</v>
      </c>
      <c r="F1708" s="14">
        <v>0.85</v>
      </c>
      <c r="G1708" s="12">
        <v>33.489999999999903</v>
      </c>
      <c r="H1708" s="12">
        <v>33.489999999999903</v>
      </c>
      <c r="I1708">
        <v>1</v>
      </c>
      <c r="J1708">
        <v>2.4752475247524827E-2</v>
      </c>
      <c r="K1708">
        <v>40.399999999999878</v>
      </c>
      <c r="L1708">
        <v>1</v>
      </c>
      <c r="M1708">
        <v>0.97524752475247534</v>
      </c>
      <c r="N1708" s="17" t="s">
        <v>1335</v>
      </c>
    </row>
    <row r="1709" spans="1:14" x14ac:dyDescent="0.3">
      <c r="A1709">
        <v>10229</v>
      </c>
      <c r="B1709">
        <v>1980</v>
      </c>
      <c r="C1709" t="s">
        <v>129</v>
      </c>
      <c r="D1709">
        <v>50</v>
      </c>
      <c r="E1709" s="13">
        <v>57.18</v>
      </c>
      <c r="F1709" s="14">
        <v>1.35</v>
      </c>
      <c r="G1709" s="12">
        <v>55.83</v>
      </c>
      <c r="H1709" s="12">
        <v>55.83</v>
      </c>
      <c r="I1709">
        <v>1</v>
      </c>
      <c r="J1709">
        <v>2.36096537250787E-2</v>
      </c>
      <c r="K1709">
        <v>42.355555555555554</v>
      </c>
      <c r="L1709">
        <v>1</v>
      </c>
      <c r="M1709">
        <v>0.97639034627492127</v>
      </c>
      <c r="N1709" s="17" t="s">
        <v>1335</v>
      </c>
    </row>
    <row r="1710" spans="1:14" x14ac:dyDescent="0.3">
      <c r="A1710">
        <v>9579</v>
      </c>
      <c r="B1710">
        <v>1979</v>
      </c>
      <c r="C1710" t="s">
        <v>129</v>
      </c>
      <c r="D1710">
        <v>50</v>
      </c>
      <c r="E1710" s="13">
        <v>52.27</v>
      </c>
      <c r="F1710" s="14">
        <v>1.22</v>
      </c>
      <c r="G1710" s="12">
        <v>51.05</v>
      </c>
      <c r="H1710" s="12">
        <v>51.05</v>
      </c>
      <c r="I1710">
        <v>1</v>
      </c>
      <c r="J1710">
        <v>2.3340348192079585E-2</v>
      </c>
      <c r="K1710">
        <v>42.844262295081968</v>
      </c>
      <c r="L1710">
        <v>1</v>
      </c>
      <c r="M1710">
        <v>0.97665965180792025</v>
      </c>
      <c r="N1710" s="17" t="s">
        <v>1335</v>
      </c>
    </row>
    <row r="1711" spans="1:14" x14ac:dyDescent="0.3">
      <c r="A1711">
        <v>14814</v>
      </c>
      <c r="B1711">
        <v>1987</v>
      </c>
      <c r="C1711" t="s">
        <v>129</v>
      </c>
      <c r="D1711">
        <v>50</v>
      </c>
      <c r="E1711" s="13">
        <v>64.86</v>
      </c>
      <c r="F1711" s="14">
        <v>1.51</v>
      </c>
      <c r="G1711" s="12">
        <v>63.35</v>
      </c>
      <c r="H1711" s="12">
        <v>63.35</v>
      </c>
      <c r="I1711">
        <v>1</v>
      </c>
      <c r="J1711">
        <v>2.3280912735121801E-2</v>
      </c>
      <c r="K1711">
        <v>42.953642384105962</v>
      </c>
      <c r="L1711">
        <v>1</v>
      </c>
      <c r="M1711">
        <v>0.97671908726487822</v>
      </c>
      <c r="N1711" s="17" t="s">
        <v>1335</v>
      </c>
    </row>
    <row r="1712" spans="1:14" x14ac:dyDescent="0.3">
      <c r="A1712">
        <v>3729</v>
      </c>
      <c r="B1712">
        <v>1970</v>
      </c>
      <c r="C1712" t="s">
        <v>129</v>
      </c>
      <c r="D1712">
        <v>50</v>
      </c>
      <c r="E1712" s="13">
        <v>13.42</v>
      </c>
      <c r="F1712" s="14">
        <v>0.31</v>
      </c>
      <c r="G1712" s="12">
        <v>13.11</v>
      </c>
      <c r="H1712" s="12">
        <v>13.11</v>
      </c>
      <c r="J1712">
        <v>2.3099850968703428E-2</v>
      </c>
      <c r="K1712">
        <v>43.29032258064516</v>
      </c>
      <c r="L1712">
        <v>1</v>
      </c>
      <c r="M1712">
        <v>0.97690014903129652</v>
      </c>
      <c r="N1712" s="17" t="s">
        <v>1335</v>
      </c>
    </row>
    <row r="1713" spans="1:14" x14ac:dyDescent="0.3">
      <c r="A1713">
        <v>4379</v>
      </c>
      <c r="B1713">
        <v>1971</v>
      </c>
      <c r="C1713" t="s">
        <v>129</v>
      </c>
      <c r="D1713">
        <v>50</v>
      </c>
      <c r="E1713" s="13">
        <v>15.64</v>
      </c>
      <c r="F1713" s="14">
        <v>0.36</v>
      </c>
      <c r="G1713" s="12">
        <v>15.28</v>
      </c>
      <c r="H1713" s="12">
        <v>15.28</v>
      </c>
      <c r="J1713">
        <v>2.301790281329923E-2</v>
      </c>
      <c r="K1713">
        <v>43.44444444444445</v>
      </c>
      <c r="L1713">
        <v>1</v>
      </c>
      <c r="M1713">
        <v>0.9769820971867007</v>
      </c>
      <c r="N1713" s="17" t="s">
        <v>1335</v>
      </c>
    </row>
    <row r="1714" spans="1:14" x14ac:dyDescent="0.3">
      <c r="A1714">
        <v>11539</v>
      </c>
      <c r="B1714">
        <v>1982</v>
      </c>
      <c r="C1714" t="s">
        <v>129</v>
      </c>
      <c r="D1714">
        <v>50</v>
      </c>
      <c r="E1714" s="13">
        <v>71.739999999999995</v>
      </c>
      <c r="F1714" s="14">
        <v>1.65</v>
      </c>
      <c r="G1714" s="12">
        <v>70.089999999999904</v>
      </c>
      <c r="H1714" s="12">
        <v>70.089999999999904</v>
      </c>
      <c r="I1714">
        <v>1</v>
      </c>
      <c r="J1714">
        <v>2.2999721215500417E-2</v>
      </c>
      <c r="K1714">
        <v>43.478787878787877</v>
      </c>
      <c r="L1714">
        <v>1</v>
      </c>
      <c r="M1714">
        <v>0.97700027878449835</v>
      </c>
      <c r="N1714" s="17" t="s">
        <v>1335</v>
      </c>
    </row>
    <row r="1715" spans="1:14" x14ac:dyDescent="0.3">
      <c r="A1715">
        <v>15469</v>
      </c>
      <c r="B1715">
        <v>1988</v>
      </c>
      <c r="C1715" t="s">
        <v>129</v>
      </c>
      <c r="D1715">
        <v>50</v>
      </c>
      <c r="E1715" s="13">
        <v>64.009999999999906</v>
      </c>
      <c r="F1715" s="14">
        <v>1.47</v>
      </c>
      <c r="G1715" s="12">
        <v>62.5399999999999</v>
      </c>
      <c r="H1715" s="12">
        <v>62.5399999999999</v>
      </c>
      <c r="I1715">
        <v>1</v>
      </c>
      <c r="J1715">
        <v>2.2965161693485427E-2</v>
      </c>
      <c r="K1715">
        <v>43.544217687074763</v>
      </c>
      <c r="L1715">
        <v>1</v>
      </c>
      <c r="M1715">
        <v>0.9770348383065145</v>
      </c>
      <c r="N1715" s="17" t="s">
        <v>1335</v>
      </c>
    </row>
    <row r="1716" spans="1:14" x14ac:dyDescent="0.3">
      <c r="A1716">
        <v>6979</v>
      </c>
      <c r="B1716">
        <v>1975</v>
      </c>
      <c r="C1716" t="s">
        <v>129</v>
      </c>
      <c r="D1716">
        <v>50</v>
      </c>
      <c r="E1716" s="13">
        <v>35.719999999999899</v>
      </c>
      <c r="F1716" s="14">
        <v>0.82</v>
      </c>
      <c r="G1716" s="12">
        <v>34.899999999999899</v>
      </c>
      <c r="H1716" s="12">
        <v>34.899999999999899</v>
      </c>
      <c r="I1716">
        <v>1</v>
      </c>
      <c r="J1716">
        <v>2.2956326987682033E-2</v>
      </c>
      <c r="K1716">
        <v>43.560975609755978</v>
      </c>
      <c r="L1716">
        <v>1</v>
      </c>
      <c r="M1716">
        <v>0.97704367301231798</v>
      </c>
      <c r="N1716" s="17" t="s">
        <v>1335</v>
      </c>
    </row>
    <row r="1717" spans="1:14" x14ac:dyDescent="0.3">
      <c r="A1717">
        <v>12194</v>
      </c>
      <c r="B1717">
        <v>1983</v>
      </c>
      <c r="C1717" t="s">
        <v>129</v>
      </c>
      <c r="D1717">
        <v>50</v>
      </c>
      <c r="E1717" s="13">
        <v>72.430000000000007</v>
      </c>
      <c r="F1717" s="14">
        <v>1.66</v>
      </c>
      <c r="G1717" s="12">
        <v>70.77</v>
      </c>
      <c r="H1717" s="12">
        <v>70.77</v>
      </c>
      <c r="I1717">
        <v>1</v>
      </c>
      <c r="J1717">
        <v>2.2918680104928892E-2</v>
      </c>
      <c r="K1717">
        <v>43.632530120481931</v>
      </c>
      <c r="L1717">
        <v>1</v>
      </c>
      <c r="M1717">
        <v>0.97708131989507097</v>
      </c>
      <c r="N1717" s="17" t="s">
        <v>1335</v>
      </c>
    </row>
    <row r="1718" spans="1:14" x14ac:dyDescent="0.3">
      <c r="A1718">
        <v>14159</v>
      </c>
      <c r="B1718">
        <v>1986</v>
      </c>
      <c r="C1718" t="s">
        <v>129</v>
      </c>
      <c r="D1718">
        <v>50</v>
      </c>
      <c r="E1718" s="13">
        <v>69.52</v>
      </c>
      <c r="F1718" s="14">
        <v>1.58</v>
      </c>
      <c r="G1718" s="12">
        <v>67.94</v>
      </c>
      <c r="H1718" s="12">
        <v>67.94</v>
      </c>
      <c r="I1718">
        <v>1</v>
      </c>
      <c r="J1718">
        <v>2.2727272727272728E-2</v>
      </c>
      <c r="K1718">
        <v>43.999999999999993</v>
      </c>
      <c r="L1718">
        <v>1</v>
      </c>
      <c r="M1718">
        <v>0.97727272727272729</v>
      </c>
      <c r="N1718" s="17" t="s">
        <v>1335</v>
      </c>
    </row>
    <row r="1719" spans="1:14" x14ac:dyDescent="0.3">
      <c r="A1719">
        <v>10884</v>
      </c>
      <c r="B1719">
        <v>1981</v>
      </c>
      <c r="C1719" t="s">
        <v>129</v>
      </c>
      <c r="D1719">
        <v>50</v>
      </c>
      <c r="E1719" s="13">
        <v>67.36</v>
      </c>
      <c r="F1719" s="14">
        <v>1.53</v>
      </c>
      <c r="G1719" s="12">
        <v>65.83</v>
      </c>
      <c r="H1719" s="12">
        <v>65.83</v>
      </c>
      <c r="I1719">
        <v>1</v>
      </c>
      <c r="J1719">
        <v>2.2713776722090261E-2</v>
      </c>
      <c r="K1719">
        <v>44.026143790849673</v>
      </c>
      <c r="L1719">
        <v>1</v>
      </c>
      <c r="M1719">
        <v>0.9772862232779097</v>
      </c>
      <c r="N1719" s="17" t="s">
        <v>1335</v>
      </c>
    </row>
    <row r="1720" spans="1:14" x14ac:dyDescent="0.3">
      <c r="A1720">
        <v>5029</v>
      </c>
      <c r="B1720">
        <v>1972</v>
      </c>
      <c r="C1720" t="s">
        <v>129</v>
      </c>
      <c r="D1720">
        <v>50</v>
      </c>
      <c r="E1720" s="13">
        <v>16.850000000000001</v>
      </c>
      <c r="F1720" s="14">
        <v>0.38</v>
      </c>
      <c r="G1720" s="12">
        <v>16.47</v>
      </c>
      <c r="H1720" s="12">
        <v>16.47</v>
      </c>
      <c r="J1720">
        <v>2.2551928783382788E-2</v>
      </c>
      <c r="K1720">
        <v>44.342105263157897</v>
      </c>
      <c r="L1720">
        <v>1</v>
      </c>
      <c r="M1720">
        <v>0.97744807121661703</v>
      </c>
      <c r="N1720" s="17" t="s">
        <v>1335</v>
      </c>
    </row>
    <row r="1721" spans="1:14" x14ac:dyDescent="0.3">
      <c r="A1721">
        <v>6329</v>
      </c>
      <c r="B1721">
        <v>1974</v>
      </c>
      <c r="C1721" t="s">
        <v>129</v>
      </c>
      <c r="D1721">
        <v>50</v>
      </c>
      <c r="E1721" s="13">
        <v>31.69</v>
      </c>
      <c r="F1721" s="14">
        <v>0.71</v>
      </c>
      <c r="G1721" s="12">
        <v>30.98</v>
      </c>
      <c r="H1721" s="12">
        <v>30.98</v>
      </c>
      <c r="I1721">
        <v>1</v>
      </c>
      <c r="J1721">
        <v>2.2404544020195642E-2</v>
      </c>
      <c r="K1721">
        <v>44.633802816901415</v>
      </c>
      <c r="L1721">
        <v>1</v>
      </c>
      <c r="M1721">
        <v>0.97759545597980435</v>
      </c>
      <c r="N1721" s="17" t="s">
        <v>1335</v>
      </c>
    </row>
    <row r="1722" spans="1:14" x14ac:dyDescent="0.3">
      <c r="A1722">
        <v>5679</v>
      </c>
      <c r="B1722">
        <v>1973</v>
      </c>
      <c r="C1722" t="s">
        <v>129</v>
      </c>
      <c r="D1722">
        <v>50</v>
      </c>
      <c r="E1722" s="13">
        <v>18.549999999999901</v>
      </c>
      <c r="F1722" s="14">
        <v>0.41</v>
      </c>
      <c r="G1722" s="12">
        <v>18.139999999999901</v>
      </c>
      <c r="H1722" s="12">
        <v>18.139999999999901</v>
      </c>
      <c r="J1722">
        <v>2.2102425876010898E-2</v>
      </c>
      <c r="K1722">
        <v>45.243902439024154</v>
      </c>
      <c r="L1722">
        <v>1</v>
      </c>
      <c r="M1722">
        <v>0.97789757412398914</v>
      </c>
      <c r="N1722" s="17" t="s">
        <v>1335</v>
      </c>
    </row>
    <row r="1723" spans="1:14" x14ac:dyDescent="0.3">
      <c r="A1723">
        <v>13504</v>
      </c>
      <c r="B1723">
        <v>1985</v>
      </c>
      <c r="C1723" t="s">
        <v>129</v>
      </c>
      <c r="D1723">
        <v>50</v>
      </c>
      <c r="E1723" s="13">
        <v>74.749999999999901</v>
      </c>
      <c r="F1723" s="14">
        <v>1.65</v>
      </c>
      <c r="G1723" s="12">
        <v>73.099999999999895</v>
      </c>
      <c r="H1723" s="12">
        <v>73.099999999999895</v>
      </c>
      <c r="I1723">
        <v>1</v>
      </c>
      <c r="J1723">
        <v>2.2073578595317753E-2</v>
      </c>
      <c r="K1723">
        <v>45.303030303030248</v>
      </c>
      <c r="L1723">
        <v>1</v>
      </c>
      <c r="M1723">
        <v>0.97792642140468222</v>
      </c>
      <c r="N1723" s="17" t="s">
        <v>1335</v>
      </c>
    </row>
    <row r="1724" spans="1:14" x14ac:dyDescent="0.3">
      <c r="A1724">
        <v>16124</v>
      </c>
      <c r="B1724">
        <v>1989</v>
      </c>
      <c r="C1724" t="s">
        <v>129</v>
      </c>
      <c r="D1724">
        <v>50</v>
      </c>
      <c r="E1724" s="13">
        <v>65.790000000000006</v>
      </c>
      <c r="F1724" s="14">
        <v>1.45</v>
      </c>
      <c r="G1724" s="12">
        <v>64.34</v>
      </c>
      <c r="H1724" s="12">
        <v>64.34</v>
      </c>
      <c r="I1724">
        <v>1</v>
      </c>
      <c r="J1724">
        <v>2.2039823681410546E-2</v>
      </c>
      <c r="K1724">
        <v>45.372413793103455</v>
      </c>
      <c r="L1724">
        <v>1</v>
      </c>
      <c r="M1724">
        <v>0.97796017631858945</v>
      </c>
      <c r="N1724" s="17" t="s">
        <v>1335</v>
      </c>
    </row>
    <row r="1725" spans="1:14" x14ac:dyDescent="0.3">
      <c r="A1725">
        <v>12849</v>
      </c>
      <c r="B1725">
        <v>1984</v>
      </c>
      <c r="C1725" t="s">
        <v>129</v>
      </c>
      <c r="D1725">
        <v>50</v>
      </c>
      <c r="E1725" s="13">
        <v>75.509999999999906</v>
      </c>
      <c r="F1725" s="14">
        <v>1.66</v>
      </c>
      <c r="G1725" s="12">
        <v>73.849999999999994</v>
      </c>
      <c r="H1725" s="12">
        <v>73.849999999999994</v>
      </c>
      <c r="I1725">
        <v>1</v>
      </c>
      <c r="J1725">
        <v>2.198384319957624E-2</v>
      </c>
      <c r="K1725">
        <v>45.48795180722886</v>
      </c>
      <c r="L1725">
        <v>1</v>
      </c>
      <c r="M1725">
        <v>0.97801615680042497</v>
      </c>
      <c r="N1725" s="17" t="s">
        <v>1335</v>
      </c>
    </row>
    <row r="1726" spans="1:14" x14ac:dyDescent="0.3">
      <c r="A1726">
        <v>18094</v>
      </c>
      <c r="B1726">
        <v>1992</v>
      </c>
      <c r="C1726" t="s">
        <v>129</v>
      </c>
      <c r="D1726">
        <v>50</v>
      </c>
      <c r="E1726" s="13">
        <v>66.33</v>
      </c>
      <c r="F1726" s="14">
        <v>1.41</v>
      </c>
      <c r="G1726" s="12">
        <v>64.92</v>
      </c>
      <c r="H1726" s="12">
        <v>64.92</v>
      </c>
      <c r="I1726">
        <v>1</v>
      </c>
      <c r="J1726">
        <v>2.1257349615558571E-2</v>
      </c>
      <c r="K1726">
        <v>47.042553191489361</v>
      </c>
      <c r="L1726">
        <v>1</v>
      </c>
      <c r="M1726">
        <v>0.97874265038444153</v>
      </c>
      <c r="N1726" s="17" t="s">
        <v>1335</v>
      </c>
    </row>
    <row r="1727" spans="1:14" x14ac:dyDescent="0.3">
      <c r="A1727">
        <v>18751</v>
      </c>
      <c r="B1727">
        <v>1993</v>
      </c>
      <c r="C1727" t="s">
        <v>129</v>
      </c>
      <c r="D1727">
        <v>50</v>
      </c>
      <c r="E1727" s="13">
        <v>65.39</v>
      </c>
      <c r="F1727" s="14">
        <v>1.39</v>
      </c>
      <c r="G1727" s="12">
        <v>64</v>
      </c>
      <c r="H1727" s="12">
        <v>64</v>
      </c>
      <c r="I1727">
        <v>1</v>
      </c>
      <c r="J1727">
        <v>2.125707294693378E-2</v>
      </c>
      <c r="K1727">
        <v>47.043165467625904</v>
      </c>
      <c r="L1727">
        <v>1</v>
      </c>
      <c r="M1727">
        <v>0.9787429270530662</v>
      </c>
      <c r="N1727" s="17" t="s">
        <v>1335</v>
      </c>
    </row>
    <row r="1728" spans="1:14" x14ac:dyDescent="0.3">
      <c r="A1728">
        <v>17437</v>
      </c>
      <c r="B1728">
        <v>1991</v>
      </c>
      <c r="C1728" t="s">
        <v>129</v>
      </c>
      <c r="D1728">
        <v>50</v>
      </c>
      <c r="E1728" s="13">
        <v>68.239999999999995</v>
      </c>
      <c r="F1728" s="14">
        <v>1.45</v>
      </c>
      <c r="G1728" s="12">
        <v>66.789999999999907</v>
      </c>
      <c r="H1728" s="12">
        <v>66.789999999999907</v>
      </c>
      <c r="I1728">
        <v>1</v>
      </c>
      <c r="J1728">
        <v>2.1248534583821806E-2</v>
      </c>
      <c r="K1728">
        <v>47.062068965517241</v>
      </c>
      <c r="L1728">
        <v>1</v>
      </c>
      <c r="M1728">
        <v>0.97875146541617686</v>
      </c>
      <c r="N1728" s="17" t="s">
        <v>1335</v>
      </c>
    </row>
    <row r="1729" spans="1:14" x14ac:dyDescent="0.3">
      <c r="A1729">
        <v>19404</v>
      </c>
      <c r="B1729">
        <v>1994</v>
      </c>
      <c r="C1729" t="s">
        <v>129</v>
      </c>
      <c r="D1729">
        <v>50</v>
      </c>
      <c r="E1729" s="13">
        <v>64.040000000000006</v>
      </c>
      <c r="F1729" s="14">
        <v>1.36</v>
      </c>
      <c r="G1729" s="12">
        <v>62.68</v>
      </c>
      <c r="H1729" s="12">
        <v>62.68</v>
      </c>
      <c r="I1729">
        <v>1</v>
      </c>
      <c r="J1729">
        <v>2.1236727045596503E-2</v>
      </c>
      <c r="K1729">
        <v>47.088235294117645</v>
      </c>
      <c r="L1729">
        <v>1</v>
      </c>
      <c r="M1729">
        <v>0.97876327295440335</v>
      </c>
      <c r="N1729" s="17" t="s">
        <v>1335</v>
      </c>
    </row>
    <row r="1730" spans="1:14" x14ac:dyDescent="0.3">
      <c r="A1730">
        <v>16780</v>
      </c>
      <c r="B1730">
        <v>1990</v>
      </c>
      <c r="C1730" t="s">
        <v>129</v>
      </c>
      <c r="D1730">
        <v>50</v>
      </c>
      <c r="E1730" s="13">
        <v>69.39</v>
      </c>
      <c r="F1730" s="14">
        <v>1.46</v>
      </c>
      <c r="G1730" s="12">
        <v>67.930000000000007</v>
      </c>
      <c r="H1730" s="12">
        <v>67.930000000000007</v>
      </c>
      <c r="I1730">
        <v>1</v>
      </c>
      <c r="J1730">
        <v>2.1040495748666954E-2</v>
      </c>
      <c r="K1730">
        <v>47.527397260273972</v>
      </c>
      <c r="L1730">
        <v>1</v>
      </c>
      <c r="M1730">
        <v>0.97895950425133316</v>
      </c>
      <c r="N1730" s="17" t="s">
        <v>1335</v>
      </c>
    </row>
    <row r="1731" spans="1:14" x14ac:dyDescent="0.3">
      <c r="A1731">
        <v>20057</v>
      </c>
      <c r="B1731">
        <v>1995</v>
      </c>
      <c r="C1731" t="s">
        <v>129</v>
      </c>
      <c r="D1731">
        <v>50</v>
      </c>
      <c r="E1731" s="13">
        <v>63.22</v>
      </c>
      <c r="F1731" s="14">
        <v>1.32</v>
      </c>
      <c r="G1731" s="12">
        <v>61.9</v>
      </c>
      <c r="H1731" s="12">
        <v>61.9</v>
      </c>
      <c r="I1731">
        <v>1</v>
      </c>
      <c r="J1731">
        <v>2.0879468522619425E-2</v>
      </c>
      <c r="K1731">
        <v>47.893939393939391</v>
      </c>
      <c r="L1731">
        <v>1</v>
      </c>
      <c r="M1731">
        <v>0.97912053147738054</v>
      </c>
      <c r="N1731" s="17" t="s">
        <v>1335</v>
      </c>
    </row>
    <row r="1732" spans="1:14" x14ac:dyDescent="0.3">
      <c r="A1732">
        <v>22020</v>
      </c>
      <c r="B1732">
        <v>1998</v>
      </c>
      <c r="C1732" t="s">
        <v>129</v>
      </c>
      <c r="D1732">
        <v>50</v>
      </c>
      <c r="E1732" s="13">
        <v>60.7</v>
      </c>
      <c r="F1732" s="14">
        <v>1.26</v>
      </c>
      <c r="G1732" s="12">
        <v>59.44</v>
      </c>
      <c r="H1732" s="12">
        <v>59.44</v>
      </c>
      <c r="I1732">
        <v>1</v>
      </c>
      <c r="J1732">
        <v>2.0757825370675453E-2</v>
      </c>
      <c r="K1732">
        <v>48.174603174603178</v>
      </c>
      <c r="L1732">
        <v>1</v>
      </c>
      <c r="M1732">
        <v>0.9792421746293245</v>
      </c>
      <c r="N1732" s="17" t="s">
        <v>1335</v>
      </c>
    </row>
    <row r="1733" spans="1:14" x14ac:dyDescent="0.3">
      <c r="A1733">
        <v>23334</v>
      </c>
      <c r="B1733">
        <v>2000</v>
      </c>
      <c r="C1733" t="s">
        <v>129</v>
      </c>
      <c r="D1733">
        <v>50</v>
      </c>
      <c r="E1733" s="13">
        <v>58.59</v>
      </c>
      <c r="F1733" s="14">
        <v>1.21</v>
      </c>
      <c r="G1733" s="12">
        <v>57.38</v>
      </c>
      <c r="H1733" s="12">
        <v>57.38</v>
      </c>
      <c r="I1733">
        <v>1</v>
      </c>
      <c r="J1733">
        <v>2.0651988393923876E-2</v>
      </c>
      <c r="K1733">
        <v>48.421487603305792</v>
      </c>
      <c r="L1733">
        <v>1</v>
      </c>
      <c r="M1733">
        <v>0.9793480116060761</v>
      </c>
      <c r="N1733" s="17" t="s">
        <v>1335</v>
      </c>
    </row>
    <row r="1734" spans="1:14" x14ac:dyDescent="0.3">
      <c r="A1734">
        <v>20710</v>
      </c>
      <c r="B1734">
        <v>1996</v>
      </c>
      <c r="C1734" t="s">
        <v>129</v>
      </c>
      <c r="D1734">
        <v>50</v>
      </c>
      <c r="E1734" s="13">
        <v>62.53</v>
      </c>
      <c r="F1734" s="14">
        <v>1.29</v>
      </c>
      <c r="G1734" s="12">
        <v>61.24</v>
      </c>
      <c r="H1734" s="12">
        <v>61.24</v>
      </c>
      <c r="I1734">
        <v>1</v>
      </c>
      <c r="J1734">
        <v>2.0630097553174475E-2</v>
      </c>
      <c r="K1734">
        <v>48.472868217054263</v>
      </c>
      <c r="L1734">
        <v>1</v>
      </c>
      <c r="M1734">
        <v>0.97936990244682554</v>
      </c>
      <c r="N1734" s="17" t="s">
        <v>1335</v>
      </c>
    </row>
    <row r="1735" spans="1:14" x14ac:dyDescent="0.3">
      <c r="A1735">
        <v>23991</v>
      </c>
      <c r="B1735">
        <v>2001</v>
      </c>
      <c r="C1735" t="s">
        <v>129</v>
      </c>
      <c r="D1735">
        <v>50</v>
      </c>
      <c r="E1735" s="13">
        <v>60.64</v>
      </c>
      <c r="F1735" s="14">
        <v>1.25</v>
      </c>
      <c r="G1735" s="12">
        <v>59.39</v>
      </c>
      <c r="H1735" s="12">
        <v>59.39</v>
      </c>
      <c r="I1735">
        <v>1</v>
      </c>
      <c r="J1735">
        <v>2.0613456464379946E-2</v>
      </c>
      <c r="K1735">
        <v>48.512</v>
      </c>
      <c r="L1735">
        <v>1</v>
      </c>
      <c r="M1735">
        <v>0.97938654353562005</v>
      </c>
      <c r="N1735" s="17" t="s">
        <v>1335</v>
      </c>
    </row>
    <row r="1736" spans="1:14" x14ac:dyDescent="0.3">
      <c r="A1736">
        <v>22677</v>
      </c>
      <c r="B1736">
        <v>1999</v>
      </c>
      <c r="C1736" t="s">
        <v>129</v>
      </c>
      <c r="D1736">
        <v>50</v>
      </c>
      <c r="E1736" s="13">
        <v>59.67</v>
      </c>
      <c r="F1736" s="14">
        <v>1.23</v>
      </c>
      <c r="G1736" s="12">
        <v>58.44</v>
      </c>
      <c r="H1736" s="12">
        <v>58.44</v>
      </c>
      <c r="I1736">
        <v>1</v>
      </c>
      <c r="J1736">
        <v>2.0613373554550025E-2</v>
      </c>
      <c r="K1736">
        <v>48.512195121951223</v>
      </c>
      <c r="L1736">
        <v>1</v>
      </c>
      <c r="M1736">
        <v>0.97938662644544994</v>
      </c>
      <c r="N1736" s="17" t="s">
        <v>1335</v>
      </c>
    </row>
    <row r="1737" spans="1:14" x14ac:dyDescent="0.3">
      <c r="A1737">
        <v>21363</v>
      </c>
      <c r="B1737">
        <v>1997</v>
      </c>
      <c r="C1737" t="s">
        <v>129</v>
      </c>
      <c r="D1737">
        <v>50</v>
      </c>
      <c r="E1737" s="13">
        <v>62.48</v>
      </c>
      <c r="F1737" s="14">
        <v>1.28</v>
      </c>
      <c r="G1737" s="12">
        <v>61.2</v>
      </c>
      <c r="H1737" s="12">
        <v>61.2</v>
      </c>
      <c r="I1737">
        <v>1</v>
      </c>
      <c r="J1737">
        <v>2.0486555697823306E-2</v>
      </c>
      <c r="K1737">
        <v>48.8125</v>
      </c>
      <c r="L1737">
        <v>1</v>
      </c>
      <c r="M1737">
        <v>0.97951344430217679</v>
      </c>
      <c r="N1737" s="17" t="s">
        <v>1335</v>
      </c>
    </row>
    <row r="1738" spans="1:14" x14ac:dyDescent="0.3">
      <c r="A1738">
        <v>27276</v>
      </c>
      <c r="B1738">
        <v>2006</v>
      </c>
      <c r="C1738" t="s">
        <v>129</v>
      </c>
      <c r="D1738">
        <v>50</v>
      </c>
      <c r="E1738" s="13">
        <v>82.96</v>
      </c>
      <c r="F1738" s="14">
        <v>1.68</v>
      </c>
      <c r="G1738" s="12">
        <v>81.279999999999902</v>
      </c>
      <c r="H1738" s="12">
        <v>81.279999999999902</v>
      </c>
      <c r="I1738">
        <v>1</v>
      </c>
      <c r="J1738">
        <v>2.0250723240115721E-2</v>
      </c>
      <c r="K1738">
        <v>49.38095238095238</v>
      </c>
      <c r="L1738">
        <v>1</v>
      </c>
      <c r="M1738">
        <v>0.97974927675988321</v>
      </c>
      <c r="N1738" s="17" t="s">
        <v>1335</v>
      </c>
    </row>
    <row r="1739" spans="1:14" x14ac:dyDescent="0.3">
      <c r="A1739">
        <v>28590</v>
      </c>
      <c r="B1739">
        <v>2008</v>
      </c>
      <c r="C1739" t="s">
        <v>129</v>
      </c>
      <c r="D1739">
        <v>50</v>
      </c>
      <c r="E1739" s="13">
        <v>103.44</v>
      </c>
      <c r="F1739" s="14">
        <v>2.09</v>
      </c>
      <c r="G1739" s="12">
        <v>101.35</v>
      </c>
      <c r="H1739" s="12">
        <v>101.35</v>
      </c>
      <c r="I1739">
        <v>1</v>
      </c>
      <c r="J1739">
        <v>2.0204949729311677E-2</v>
      </c>
      <c r="K1739">
        <v>49.492822966507177</v>
      </c>
      <c r="L1739">
        <v>1</v>
      </c>
      <c r="M1739">
        <v>0.97979505027068825</v>
      </c>
      <c r="N1739" s="17" t="s">
        <v>1335</v>
      </c>
    </row>
    <row r="1740" spans="1:14" x14ac:dyDescent="0.3">
      <c r="A1740">
        <v>27933</v>
      </c>
      <c r="B1740">
        <v>2007</v>
      </c>
      <c r="C1740" t="s">
        <v>129</v>
      </c>
      <c r="D1740">
        <v>50</v>
      </c>
      <c r="E1740" s="13">
        <v>88.51</v>
      </c>
      <c r="F1740" s="14">
        <v>1.78</v>
      </c>
      <c r="G1740" s="12">
        <v>86.73</v>
      </c>
      <c r="H1740" s="12">
        <v>86.73</v>
      </c>
      <c r="I1740">
        <v>1</v>
      </c>
      <c r="J1740">
        <v>2.0110721952321772E-2</v>
      </c>
      <c r="K1740">
        <v>49.724719101123597</v>
      </c>
      <c r="L1740">
        <v>1</v>
      </c>
      <c r="M1740">
        <v>0.97988927804767822</v>
      </c>
      <c r="N1740" s="17" t="s">
        <v>1335</v>
      </c>
    </row>
    <row r="1741" spans="1:14" x14ac:dyDescent="0.3">
      <c r="A1741">
        <v>26619</v>
      </c>
      <c r="B1741">
        <v>2005</v>
      </c>
      <c r="C1741" t="s">
        <v>129</v>
      </c>
      <c r="D1741">
        <v>50</v>
      </c>
      <c r="E1741" s="13">
        <v>76.2</v>
      </c>
      <c r="F1741" s="14">
        <v>1.53</v>
      </c>
      <c r="G1741" s="12">
        <v>74.67</v>
      </c>
      <c r="H1741" s="12">
        <v>74.67</v>
      </c>
      <c r="I1741">
        <v>1</v>
      </c>
      <c r="J1741">
        <v>2.0078740157480315E-2</v>
      </c>
      <c r="K1741">
        <v>49.803921568627452</v>
      </c>
      <c r="L1741">
        <v>1</v>
      </c>
      <c r="M1741">
        <v>0.97992125984251965</v>
      </c>
      <c r="N1741" s="17" t="s">
        <v>1335</v>
      </c>
    </row>
    <row r="1742" spans="1:14" x14ac:dyDescent="0.3">
      <c r="A1742">
        <v>29912</v>
      </c>
      <c r="B1742">
        <v>2010</v>
      </c>
      <c r="C1742" t="s">
        <v>129</v>
      </c>
      <c r="D1742">
        <v>50</v>
      </c>
      <c r="E1742" s="13">
        <v>113.94</v>
      </c>
      <c r="F1742" s="14">
        <v>2.2799999999999998</v>
      </c>
      <c r="G1742" s="12">
        <v>111.66</v>
      </c>
      <c r="H1742" s="12">
        <v>111.66</v>
      </c>
      <c r="I1742">
        <v>1</v>
      </c>
      <c r="J1742">
        <v>2.0010531858873089E-2</v>
      </c>
      <c r="K1742">
        <v>49.973684210526322</v>
      </c>
      <c r="L1742">
        <v>1</v>
      </c>
      <c r="M1742">
        <v>0.97998946814112686</v>
      </c>
      <c r="N1742" s="17" t="s">
        <v>1335</v>
      </c>
    </row>
    <row r="1743" spans="1:14" x14ac:dyDescent="0.3">
      <c r="A1743">
        <v>29247</v>
      </c>
      <c r="B1743">
        <v>2009</v>
      </c>
      <c r="C1743" t="s">
        <v>129</v>
      </c>
      <c r="D1743">
        <v>50</v>
      </c>
      <c r="E1743" s="13">
        <v>110.59</v>
      </c>
      <c r="F1743" s="14">
        <v>2.21</v>
      </c>
      <c r="G1743" s="12">
        <v>108.38</v>
      </c>
      <c r="H1743" s="12">
        <v>108.38</v>
      </c>
      <c r="I1743">
        <v>1</v>
      </c>
      <c r="J1743">
        <v>1.9983723663984085E-2</v>
      </c>
      <c r="K1743">
        <v>50.040723981900456</v>
      </c>
      <c r="L1743">
        <v>1</v>
      </c>
      <c r="M1743">
        <v>0.98001627633601585</v>
      </c>
      <c r="N1743" s="17" t="s">
        <v>1335</v>
      </c>
    </row>
    <row r="1744" spans="1:14" x14ac:dyDescent="0.3">
      <c r="A1744">
        <v>24648</v>
      </c>
      <c r="B1744">
        <v>2002</v>
      </c>
      <c r="C1744" t="s">
        <v>129</v>
      </c>
      <c r="D1744">
        <v>50</v>
      </c>
      <c r="E1744" s="13">
        <v>63.14</v>
      </c>
      <c r="F1744" s="14">
        <v>1.25</v>
      </c>
      <c r="G1744" s="12">
        <v>61.89</v>
      </c>
      <c r="H1744" s="12">
        <v>61.89</v>
      </c>
      <c r="I1744">
        <v>1</v>
      </c>
      <c r="J1744">
        <v>1.9797275894836871E-2</v>
      </c>
      <c r="K1744">
        <v>50.512</v>
      </c>
      <c r="L1744">
        <v>1</v>
      </c>
      <c r="M1744">
        <v>0.98020272410516318</v>
      </c>
      <c r="N1744" s="17" t="s">
        <v>1335</v>
      </c>
    </row>
    <row r="1745" spans="1:14" x14ac:dyDescent="0.3">
      <c r="A1745">
        <v>30627</v>
      </c>
      <c r="B1745">
        <v>2011</v>
      </c>
      <c r="C1745" t="s">
        <v>129</v>
      </c>
      <c r="D1745">
        <v>50</v>
      </c>
      <c r="E1745" s="13">
        <v>121.039999999999</v>
      </c>
      <c r="F1745" s="14">
        <v>2.38</v>
      </c>
      <c r="G1745" s="12">
        <v>118.66</v>
      </c>
      <c r="H1745" s="12">
        <v>118.66</v>
      </c>
      <c r="I1745">
        <v>1</v>
      </c>
      <c r="J1745">
        <v>1.9662921348314769E-2</v>
      </c>
      <c r="K1745">
        <v>50.857142857142435</v>
      </c>
      <c r="L1745">
        <v>1</v>
      </c>
      <c r="M1745">
        <v>0.98033707865169351</v>
      </c>
      <c r="N1745" s="17" t="s">
        <v>1335</v>
      </c>
    </row>
    <row r="1746" spans="1:14" x14ac:dyDescent="0.3">
      <c r="A1746">
        <v>25962</v>
      </c>
      <c r="B1746">
        <v>2004</v>
      </c>
      <c r="C1746" t="s">
        <v>129</v>
      </c>
      <c r="D1746">
        <v>50</v>
      </c>
      <c r="E1746" s="13">
        <v>68.95</v>
      </c>
      <c r="F1746" s="14">
        <v>1.35</v>
      </c>
      <c r="G1746" s="12">
        <v>67.599999999999994</v>
      </c>
      <c r="H1746" s="12">
        <v>67.599999999999994</v>
      </c>
      <c r="I1746">
        <v>1</v>
      </c>
      <c r="J1746">
        <v>1.9579405366207399E-2</v>
      </c>
      <c r="K1746">
        <v>51.074074074074076</v>
      </c>
      <c r="L1746">
        <v>1</v>
      </c>
      <c r="M1746">
        <v>0.9804205946337925</v>
      </c>
      <c r="N1746" s="17" t="s">
        <v>1335</v>
      </c>
    </row>
    <row r="1747" spans="1:14" x14ac:dyDescent="0.3">
      <c r="A1747">
        <v>31342</v>
      </c>
      <c r="B1747">
        <v>2012</v>
      </c>
      <c r="C1747" t="s">
        <v>129</v>
      </c>
      <c r="D1747">
        <v>50</v>
      </c>
      <c r="E1747" s="13">
        <v>123.44</v>
      </c>
      <c r="F1747" s="14">
        <v>2.39</v>
      </c>
      <c r="G1747" s="12">
        <v>121.05</v>
      </c>
      <c r="H1747" s="12">
        <v>121.05</v>
      </c>
      <c r="I1747">
        <v>1</v>
      </c>
      <c r="J1747">
        <v>1.9361633182112769E-2</v>
      </c>
      <c r="K1747">
        <v>51.648535564853553</v>
      </c>
      <c r="L1747">
        <v>1</v>
      </c>
      <c r="M1747">
        <v>0.98063836681788719</v>
      </c>
      <c r="N1747" s="17" t="s">
        <v>1335</v>
      </c>
    </row>
    <row r="1748" spans="1:14" x14ac:dyDescent="0.3">
      <c r="A1748">
        <v>25305</v>
      </c>
      <c r="B1748">
        <v>2003</v>
      </c>
      <c r="C1748" t="s">
        <v>129</v>
      </c>
      <c r="D1748">
        <v>50</v>
      </c>
      <c r="E1748" s="13">
        <v>65.75</v>
      </c>
      <c r="F1748" s="14">
        <v>1.27</v>
      </c>
      <c r="G1748" s="12">
        <v>64.48</v>
      </c>
      <c r="H1748" s="12">
        <v>64.48</v>
      </c>
      <c r="I1748">
        <v>1</v>
      </c>
      <c r="J1748">
        <v>1.9315589353612168E-2</v>
      </c>
      <c r="K1748">
        <v>51.771653543307089</v>
      </c>
      <c r="L1748">
        <v>1</v>
      </c>
      <c r="M1748">
        <v>0.98068441064638789</v>
      </c>
      <c r="N1748" s="17" t="s">
        <v>1335</v>
      </c>
    </row>
    <row r="1749" spans="1:14" x14ac:dyDescent="0.3">
      <c r="A1749">
        <v>36347</v>
      </c>
      <c r="B1749">
        <v>2019</v>
      </c>
      <c r="C1749" t="s">
        <v>129</v>
      </c>
      <c r="D1749">
        <v>50</v>
      </c>
      <c r="E1749" s="13">
        <v>107.45</v>
      </c>
      <c r="F1749" s="14">
        <v>2.06</v>
      </c>
      <c r="G1749" s="12">
        <v>105.39</v>
      </c>
      <c r="H1749" s="12">
        <v>105.39</v>
      </c>
      <c r="I1749">
        <v>1</v>
      </c>
      <c r="J1749">
        <v>1.9171707771056305E-2</v>
      </c>
      <c r="K1749">
        <v>52.160194174757279</v>
      </c>
      <c r="L1749">
        <v>1</v>
      </c>
      <c r="M1749">
        <v>0.98082829222894363</v>
      </c>
      <c r="N1749" s="17" t="s">
        <v>1335</v>
      </c>
    </row>
    <row r="1750" spans="1:14" x14ac:dyDescent="0.3">
      <c r="A1750">
        <v>33487</v>
      </c>
      <c r="B1750">
        <v>2015</v>
      </c>
      <c r="C1750" t="s">
        <v>129</v>
      </c>
      <c r="D1750">
        <v>50</v>
      </c>
      <c r="E1750" s="13">
        <v>117.119999999999</v>
      </c>
      <c r="F1750" s="14">
        <v>2.23</v>
      </c>
      <c r="G1750" s="12">
        <v>114.88999999999901</v>
      </c>
      <c r="H1750" s="12">
        <v>114.88999999999901</v>
      </c>
      <c r="I1750">
        <v>1</v>
      </c>
      <c r="J1750">
        <v>1.9040300546448251E-2</v>
      </c>
      <c r="K1750">
        <v>52.520179372196857</v>
      </c>
      <c r="L1750">
        <v>1</v>
      </c>
      <c r="M1750">
        <v>0.98095969945355188</v>
      </c>
      <c r="N1750" s="17" t="s">
        <v>1335</v>
      </c>
    </row>
    <row r="1751" spans="1:14" x14ac:dyDescent="0.3">
      <c r="A1751">
        <v>32057</v>
      </c>
      <c r="B1751">
        <v>2013</v>
      </c>
      <c r="C1751" t="s">
        <v>129</v>
      </c>
      <c r="D1751">
        <v>50</v>
      </c>
      <c r="E1751" s="13">
        <v>124.66999999999901</v>
      </c>
      <c r="F1751" s="14">
        <v>2.36</v>
      </c>
      <c r="G1751" s="12">
        <v>122.30999999999899</v>
      </c>
      <c r="H1751" s="12">
        <v>122.30999999999899</v>
      </c>
      <c r="I1751">
        <v>1</v>
      </c>
      <c r="J1751">
        <v>1.8929975134354845E-2</v>
      </c>
      <c r="K1751">
        <v>52.826271186440259</v>
      </c>
      <c r="L1751">
        <v>1</v>
      </c>
      <c r="M1751">
        <v>0.9810700248656451</v>
      </c>
      <c r="N1751" s="17" t="s">
        <v>1335</v>
      </c>
    </row>
    <row r="1752" spans="1:14" x14ac:dyDescent="0.3">
      <c r="A1752">
        <v>34202</v>
      </c>
      <c r="B1752">
        <v>2016</v>
      </c>
      <c r="C1752" t="s">
        <v>129</v>
      </c>
      <c r="D1752">
        <v>50</v>
      </c>
      <c r="E1752" s="13">
        <v>113.86</v>
      </c>
      <c r="F1752" s="14">
        <v>2.14</v>
      </c>
      <c r="G1752" s="12">
        <v>111.72</v>
      </c>
      <c r="H1752" s="12">
        <v>111.72</v>
      </c>
      <c r="I1752">
        <v>1</v>
      </c>
      <c r="J1752">
        <v>1.8795011417530302E-2</v>
      </c>
      <c r="K1752">
        <v>53.205607476635514</v>
      </c>
      <c r="L1752">
        <v>1</v>
      </c>
      <c r="M1752">
        <v>0.98120498858246974</v>
      </c>
      <c r="N1752" s="17" t="s">
        <v>1335</v>
      </c>
    </row>
    <row r="1753" spans="1:14" x14ac:dyDescent="0.3">
      <c r="A1753">
        <v>35632</v>
      </c>
      <c r="B1753">
        <v>2018</v>
      </c>
      <c r="C1753" t="s">
        <v>129</v>
      </c>
      <c r="D1753">
        <v>50</v>
      </c>
      <c r="E1753" s="13">
        <v>110.53</v>
      </c>
      <c r="F1753" s="14">
        <v>2.0699999999999998</v>
      </c>
      <c r="G1753" s="12">
        <v>108.46</v>
      </c>
      <c r="H1753" s="12">
        <v>108.46</v>
      </c>
      <c r="I1753">
        <v>1</v>
      </c>
      <c r="J1753">
        <v>1.8727947163665971E-2</v>
      </c>
      <c r="K1753">
        <v>53.396135265700487</v>
      </c>
      <c r="L1753">
        <v>1</v>
      </c>
      <c r="M1753">
        <v>0.98127205283633401</v>
      </c>
      <c r="N1753" s="17" t="s">
        <v>1335</v>
      </c>
    </row>
    <row r="1754" spans="1:14" x14ac:dyDescent="0.3">
      <c r="A1754">
        <v>32772</v>
      </c>
      <c r="B1754">
        <v>2014</v>
      </c>
      <c r="C1754" t="s">
        <v>129</v>
      </c>
      <c r="D1754">
        <v>50</v>
      </c>
      <c r="E1754" s="13">
        <v>126.67</v>
      </c>
      <c r="F1754" s="14">
        <v>2.37</v>
      </c>
      <c r="G1754" s="12">
        <v>124.3</v>
      </c>
      <c r="H1754" s="12">
        <v>124.3</v>
      </c>
      <c r="I1754">
        <v>1</v>
      </c>
      <c r="J1754">
        <v>1.8710033946475094E-2</v>
      </c>
      <c r="K1754">
        <v>53.447257383966246</v>
      </c>
      <c r="L1754">
        <v>1</v>
      </c>
      <c r="M1754">
        <v>0.98128996605352492</v>
      </c>
      <c r="N1754" s="17" t="s">
        <v>1335</v>
      </c>
    </row>
    <row r="1755" spans="1:14" x14ac:dyDescent="0.3">
      <c r="A1755">
        <v>34917</v>
      </c>
      <c r="B1755">
        <v>2017</v>
      </c>
      <c r="C1755" t="s">
        <v>129</v>
      </c>
      <c r="D1755">
        <v>50</v>
      </c>
      <c r="E1755" s="13">
        <v>115.11</v>
      </c>
      <c r="F1755" s="14">
        <v>2.08</v>
      </c>
      <c r="G1755" s="12">
        <v>113.03</v>
      </c>
      <c r="H1755" s="12">
        <v>113.03</v>
      </c>
      <c r="I1755">
        <v>1</v>
      </c>
      <c r="J1755">
        <v>1.8069672487186172E-2</v>
      </c>
      <c r="K1755">
        <v>55.341346153846153</v>
      </c>
      <c r="L1755">
        <v>1</v>
      </c>
      <c r="M1755">
        <v>0.98193032751281384</v>
      </c>
      <c r="N1755" s="17" t="s">
        <v>1335</v>
      </c>
    </row>
    <row r="1756" spans="1:14" x14ac:dyDescent="0.3">
      <c r="A1756">
        <v>30633</v>
      </c>
      <c r="B1756">
        <v>2011</v>
      </c>
      <c r="C1756" t="s">
        <v>140</v>
      </c>
      <c r="D1756">
        <v>50</v>
      </c>
      <c r="E1756" s="13">
        <v>165.82</v>
      </c>
      <c r="F1756" s="14">
        <v>4.55</v>
      </c>
      <c r="G1756" s="12">
        <v>161.26999999999899</v>
      </c>
      <c r="H1756" s="12">
        <v>161.26999999999899</v>
      </c>
      <c r="I1756">
        <v>1</v>
      </c>
      <c r="J1756">
        <v>2.7439392111928598E-2</v>
      </c>
      <c r="K1756">
        <v>36.443956043956042</v>
      </c>
      <c r="L1756">
        <v>1</v>
      </c>
      <c r="M1756">
        <v>0.97256060788806531</v>
      </c>
      <c r="N1756" s="17" t="s">
        <v>1335</v>
      </c>
    </row>
    <row r="1757" spans="1:14" x14ac:dyDescent="0.3">
      <c r="A1757">
        <v>31348</v>
      </c>
      <c r="B1757">
        <v>2012</v>
      </c>
      <c r="C1757" t="s">
        <v>140</v>
      </c>
      <c r="D1757">
        <v>50</v>
      </c>
      <c r="E1757" s="13">
        <v>173.43</v>
      </c>
      <c r="F1757" s="14">
        <v>4.59</v>
      </c>
      <c r="G1757" s="12">
        <v>168.84</v>
      </c>
      <c r="H1757" s="12">
        <v>168.84</v>
      </c>
      <c r="I1757">
        <v>1</v>
      </c>
      <c r="J1757">
        <v>2.6466009340944473E-2</v>
      </c>
      <c r="K1757">
        <v>37.7843137254902</v>
      </c>
      <c r="L1757">
        <v>1</v>
      </c>
      <c r="M1757">
        <v>0.97353399065905555</v>
      </c>
      <c r="N1757" s="17" t="s">
        <v>1335</v>
      </c>
    </row>
    <row r="1758" spans="1:14" x14ac:dyDescent="0.3">
      <c r="A1758">
        <v>29918</v>
      </c>
      <c r="B1758">
        <v>2010</v>
      </c>
      <c r="C1758" t="s">
        <v>140</v>
      </c>
      <c r="D1758">
        <v>50</v>
      </c>
      <c r="E1758" s="13">
        <v>149</v>
      </c>
      <c r="F1758" s="14">
        <v>3.93</v>
      </c>
      <c r="G1758" s="12">
        <v>145.07</v>
      </c>
      <c r="H1758" s="12">
        <v>145.07</v>
      </c>
      <c r="I1758">
        <v>1</v>
      </c>
      <c r="J1758">
        <v>2.6375838926174497E-2</v>
      </c>
      <c r="K1758">
        <v>37.913486005089055</v>
      </c>
      <c r="L1758">
        <v>1</v>
      </c>
      <c r="M1758">
        <v>0.97362416107382543</v>
      </c>
      <c r="N1758" s="17" t="s">
        <v>1335</v>
      </c>
    </row>
    <row r="1759" spans="1:14" x14ac:dyDescent="0.3">
      <c r="A1759">
        <v>32063</v>
      </c>
      <c r="B1759">
        <v>2013</v>
      </c>
      <c r="C1759" t="s">
        <v>140</v>
      </c>
      <c r="D1759">
        <v>50</v>
      </c>
      <c r="E1759" s="13">
        <v>164.54999999999899</v>
      </c>
      <c r="F1759" s="14">
        <v>4.0999999999999996</v>
      </c>
      <c r="G1759" s="12">
        <v>160.44999999999999</v>
      </c>
      <c r="H1759" s="12">
        <v>160.44999999999999</v>
      </c>
      <c r="I1759">
        <v>1</v>
      </c>
      <c r="J1759">
        <v>2.4916438772409753E-2</v>
      </c>
      <c r="K1759">
        <v>40.134146341463172</v>
      </c>
      <c r="L1759">
        <v>1</v>
      </c>
      <c r="M1759">
        <v>0.97508356122759632</v>
      </c>
      <c r="N1759" s="17" t="s">
        <v>1335</v>
      </c>
    </row>
    <row r="1760" spans="1:14" x14ac:dyDescent="0.3">
      <c r="A1760">
        <v>29253</v>
      </c>
      <c r="B1760">
        <v>2009</v>
      </c>
      <c r="C1760" t="s">
        <v>140</v>
      </c>
      <c r="D1760">
        <v>50</v>
      </c>
      <c r="E1760" s="13">
        <v>149.11000000000001</v>
      </c>
      <c r="F1760" s="14">
        <v>3.69</v>
      </c>
      <c r="G1760" s="12">
        <v>145.41999999999999</v>
      </c>
      <c r="H1760" s="12">
        <v>145.41999999999999</v>
      </c>
      <c r="I1760">
        <v>1</v>
      </c>
      <c r="J1760">
        <v>2.4746831198444098E-2</v>
      </c>
      <c r="K1760">
        <v>40.409214092140928</v>
      </c>
      <c r="L1760">
        <v>1</v>
      </c>
      <c r="M1760">
        <v>0.97525316880155577</v>
      </c>
      <c r="N1760" s="17" t="s">
        <v>1335</v>
      </c>
    </row>
    <row r="1761" spans="1:14" x14ac:dyDescent="0.3">
      <c r="A1761">
        <v>36353</v>
      </c>
      <c r="B1761">
        <v>2019</v>
      </c>
      <c r="C1761" t="s">
        <v>140</v>
      </c>
      <c r="D1761">
        <v>50</v>
      </c>
      <c r="E1761" s="13">
        <v>157.89999999999901</v>
      </c>
      <c r="F1761" s="14">
        <v>3.89</v>
      </c>
      <c r="G1761" s="12">
        <v>154.01</v>
      </c>
      <c r="H1761" s="12">
        <v>154.01</v>
      </c>
      <c r="I1761">
        <v>1</v>
      </c>
      <c r="J1761">
        <v>2.4635845471817762E-2</v>
      </c>
      <c r="K1761">
        <v>40.591259640102571</v>
      </c>
      <c r="L1761">
        <v>1</v>
      </c>
      <c r="M1761">
        <v>0.97536415452818848</v>
      </c>
      <c r="N1761" s="17" t="s">
        <v>1335</v>
      </c>
    </row>
    <row r="1762" spans="1:14" x14ac:dyDescent="0.3">
      <c r="A1762">
        <v>28596</v>
      </c>
      <c r="B1762">
        <v>2008</v>
      </c>
      <c r="C1762" t="s">
        <v>140</v>
      </c>
      <c r="D1762">
        <v>50</v>
      </c>
      <c r="E1762" s="13">
        <v>137.469999999999</v>
      </c>
      <c r="F1762" s="14">
        <v>3.38</v>
      </c>
      <c r="G1762" s="12">
        <v>134.08999999999901</v>
      </c>
      <c r="H1762" s="12">
        <v>134.08999999999901</v>
      </c>
      <c r="I1762">
        <v>1</v>
      </c>
      <c r="J1762">
        <v>2.4587182658034657E-2</v>
      </c>
      <c r="K1762">
        <v>40.671597633135804</v>
      </c>
      <c r="L1762">
        <v>1</v>
      </c>
      <c r="M1762">
        <v>0.97541281734196539</v>
      </c>
      <c r="N1762" s="17" t="s">
        <v>1335</v>
      </c>
    </row>
    <row r="1763" spans="1:14" x14ac:dyDescent="0.3">
      <c r="A1763">
        <v>35638</v>
      </c>
      <c r="B1763">
        <v>2018</v>
      </c>
      <c r="C1763" t="s">
        <v>140</v>
      </c>
      <c r="D1763">
        <v>50</v>
      </c>
      <c r="E1763" s="13">
        <v>147.27000000000001</v>
      </c>
      <c r="F1763" s="14">
        <v>3.53</v>
      </c>
      <c r="G1763" s="12">
        <v>143.74</v>
      </c>
      <c r="H1763" s="12">
        <v>143.74</v>
      </c>
      <c r="I1763">
        <v>1</v>
      </c>
      <c r="J1763">
        <v>2.3969579683574386E-2</v>
      </c>
      <c r="K1763">
        <v>41.719546742209637</v>
      </c>
      <c r="L1763">
        <v>1</v>
      </c>
      <c r="M1763">
        <v>0.97603042031642562</v>
      </c>
      <c r="N1763" s="17" t="s">
        <v>1335</v>
      </c>
    </row>
    <row r="1764" spans="1:14" x14ac:dyDescent="0.3">
      <c r="A1764">
        <v>34923</v>
      </c>
      <c r="B1764">
        <v>2017</v>
      </c>
      <c r="C1764" t="s">
        <v>140</v>
      </c>
      <c r="D1764">
        <v>50</v>
      </c>
      <c r="E1764" s="13">
        <v>140.82</v>
      </c>
      <c r="F1764" s="14">
        <v>3.37</v>
      </c>
      <c r="G1764" s="12">
        <v>137.44999999999999</v>
      </c>
      <c r="H1764" s="12">
        <v>137.44999999999999</v>
      </c>
      <c r="I1764">
        <v>1</v>
      </c>
      <c r="J1764">
        <v>2.3931259764238037E-2</v>
      </c>
      <c r="K1764">
        <v>41.786350148367951</v>
      </c>
      <c r="L1764">
        <v>1</v>
      </c>
      <c r="M1764">
        <v>0.97606874023576196</v>
      </c>
      <c r="N1764" s="17" t="s">
        <v>1335</v>
      </c>
    </row>
    <row r="1765" spans="1:14" x14ac:dyDescent="0.3">
      <c r="A1765">
        <v>27939</v>
      </c>
      <c r="B1765">
        <v>2007</v>
      </c>
      <c r="C1765" t="s">
        <v>140</v>
      </c>
      <c r="D1765">
        <v>50</v>
      </c>
      <c r="E1765" s="13">
        <v>117.91</v>
      </c>
      <c r="F1765" s="14">
        <v>2.82</v>
      </c>
      <c r="G1765" s="12">
        <v>115.09</v>
      </c>
      <c r="H1765" s="12">
        <v>115.09</v>
      </c>
      <c r="I1765">
        <v>1</v>
      </c>
      <c r="J1765">
        <v>2.3916546518531083E-2</v>
      </c>
      <c r="K1765">
        <v>41.812056737588655</v>
      </c>
      <c r="L1765">
        <v>1</v>
      </c>
      <c r="M1765">
        <v>0.97608345348146897</v>
      </c>
      <c r="N1765" s="17" t="s">
        <v>1335</v>
      </c>
    </row>
    <row r="1766" spans="1:14" x14ac:dyDescent="0.3">
      <c r="A1766">
        <v>27282</v>
      </c>
      <c r="B1766">
        <v>2006</v>
      </c>
      <c r="C1766" t="s">
        <v>140</v>
      </c>
      <c r="D1766">
        <v>50</v>
      </c>
      <c r="E1766" s="13">
        <v>114.53</v>
      </c>
      <c r="F1766" s="14">
        <v>2.72</v>
      </c>
      <c r="G1766" s="12">
        <v>111.81</v>
      </c>
      <c r="H1766" s="12">
        <v>111.81</v>
      </c>
      <c r="I1766">
        <v>1</v>
      </c>
      <c r="J1766">
        <v>2.3749236008032831E-2</v>
      </c>
      <c r="K1766">
        <v>42.106617647058819</v>
      </c>
      <c r="L1766">
        <v>1</v>
      </c>
      <c r="M1766">
        <v>0.9762507639919672</v>
      </c>
      <c r="N1766" s="17" t="s">
        <v>1335</v>
      </c>
    </row>
    <row r="1767" spans="1:14" x14ac:dyDescent="0.3">
      <c r="A1767">
        <v>32778</v>
      </c>
      <c r="B1767">
        <v>2014</v>
      </c>
      <c r="C1767" t="s">
        <v>140</v>
      </c>
      <c r="D1767">
        <v>50</v>
      </c>
      <c r="E1767" s="13">
        <v>160.71</v>
      </c>
      <c r="F1767" s="14">
        <v>3.74</v>
      </c>
      <c r="G1767" s="12">
        <v>156.97</v>
      </c>
      <c r="H1767" s="12">
        <v>156.97</v>
      </c>
      <c r="I1767">
        <v>1</v>
      </c>
      <c r="J1767">
        <v>2.3271731690622861E-2</v>
      </c>
      <c r="K1767">
        <v>42.970588235294116</v>
      </c>
      <c r="L1767">
        <v>1</v>
      </c>
      <c r="M1767">
        <v>0.97672826830937709</v>
      </c>
      <c r="N1767" s="17" t="s">
        <v>1335</v>
      </c>
    </row>
    <row r="1768" spans="1:14" x14ac:dyDescent="0.3">
      <c r="A1768">
        <v>26625</v>
      </c>
      <c r="B1768">
        <v>2005</v>
      </c>
      <c r="C1768" t="s">
        <v>140</v>
      </c>
      <c r="D1768">
        <v>50</v>
      </c>
      <c r="E1768" s="13">
        <v>106.71</v>
      </c>
      <c r="F1768" s="14">
        <v>2.4700000000000002</v>
      </c>
      <c r="G1768" s="12">
        <v>104.24</v>
      </c>
      <c r="H1768" s="12">
        <v>104.24</v>
      </c>
      <c r="I1768">
        <v>1</v>
      </c>
      <c r="J1768">
        <v>2.3146846593571364E-2</v>
      </c>
      <c r="K1768">
        <v>43.202429149797567</v>
      </c>
      <c r="L1768">
        <v>1</v>
      </c>
      <c r="M1768">
        <v>0.97685315340642864</v>
      </c>
      <c r="N1768" s="17" t="s">
        <v>1335</v>
      </c>
    </row>
    <row r="1769" spans="1:14" x14ac:dyDescent="0.3">
      <c r="A1769">
        <v>10235</v>
      </c>
      <c r="B1769">
        <v>1980</v>
      </c>
      <c r="C1769" t="s">
        <v>140</v>
      </c>
      <c r="D1769">
        <v>50</v>
      </c>
      <c r="E1769" s="13">
        <v>81.900000000000006</v>
      </c>
      <c r="F1769" s="14">
        <v>1.87</v>
      </c>
      <c r="G1769" s="12">
        <v>80.03</v>
      </c>
      <c r="H1769" s="12">
        <v>80.03</v>
      </c>
      <c r="I1769">
        <v>1</v>
      </c>
      <c r="J1769">
        <v>2.2832722832722831E-2</v>
      </c>
      <c r="K1769">
        <v>43.796791443850267</v>
      </c>
      <c r="L1769">
        <v>1</v>
      </c>
      <c r="M1769">
        <v>0.97716727716727714</v>
      </c>
      <c r="N1769" s="17" t="s">
        <v>1335</v>
      </c>
    </row>
    <row r="1770" spans="1:14" x14ac:dyDescent="0.3">
      <c r="A1770">
        <v>33493</v>
      </c>
      <c r="B1770">
        <v>2015</v>
      </c>
      <c r="C1770" t="s">
        <v>140</v>
      </c>
      <c r="D1770">
        <v>50</v>
      </c>
      <c r="E1770" s="13">
        <v>154.89999999999901</v>
      </c>
      <c r="F1770" s="14">
        <v>3.53</v>
      </c>
      <c r="G1770" s="12">
        <v>151.36999999999901</v>
      </c>
      <c r="H1770" s="12">
        <v>151.36999999999901</v>
      </c>
      <c r="I1770">
        <v>1</v>
      </c>
      <c r="J1770">
        <v>2.2788896061975612E-2</v>
      </c>
      <c r="K1770">
        <v>43.881019830028052</v>
      </c>
      <c r="L1770">
        <v>1</v>
      </c>
      <c r="M1770">
        <v>0.97721110393802435</v>
      </c>
      <c r="N1770" s="17" t="s">
        <v>1335</v>
      </c>
    </row>
    <row r="1771" spans="1:14" x14ac:dyDescent="0.3">
      <c r="A1771">
        <v>25968</v>
      </c>
      <c r="B1771">
        <v>2004</v>
      </c>
      <c r="C1771" t="s">
        <v>140</v>
      </c>
      <c r="D1771">
        <v>50</v>
      </c>
      <c r="E1771" s="13">
        <v>85.27</v>
      </c>
      <c r="F1771" s="14">
        <v>1.92</v>
      </c>
      <c r="G1771" s="12">
        <v>83.35</v>
      </c>
      <c r="H1771" s="12">
        <v>83.35</v>
      </c>
      <c r="I1771">
        <v>1</v>
      </c>
      <c r="J1771">
        <v>2.2516711621906885E-2</v>
      </c>
      <c r="K1771">
        <v>44.411458333333336</v>
      </c>
      <c r="L1771">
        <v>1</v>
      </c>
      <c r="M1771">
        <v>0.97748328837809306</v>
      </c>
      <c r="N1771" s="17" t="s">
        <v>1335</v>
      </c>
    </row>
    <row r="1772" spans="1:14" x14ac:dyDescent="0.3">
      <c r="A1772">
        <v>6335</v>
      </c>
      <c r="B1772">
        <v>1974</v>
      </c>
      <c r="C1772" t="s">
        <v>140</v>
      </c>
      <c r="D1772">
        <v>50</v>
      </c>
      <c r="E1772" s="13">
        <v>54.519999999999897</v>
      </c>
      <c r="F1772" s="14">
        <v>1.22</v>
      </c>
      <c r="G1772" s="12">
        <v>53.3</v>
      </c>
      <c r="H1772" s="12">
        <v>53.3</v>
      </c>
      <c r="I1772">
        <v>1</v>
      </c>
      <c r="J1772">
        <v>2.2377109317681627E-2</v>
      </c>
      <c r="K1772">
        <v>44.688524590163851</v>
      </c>
      <c r="L1772">
        <v>1</v>
      </c>
      <c r="M1772">
        <v>0.97762289068232022</v>
      </c>
      <c r="N1772" s="17" t="s">
        <v>1335</v>
      </c>
    </row>
    <row r="1773" spans="1:14" x14ac:dyDescent="0.3">
      <c r="A1773">
        <v>8935</v>
      </c>
      <c r="B1773">
        <v>1978</v>
      </c>
      <c r="C1773" t="s">
        <v>140</v>
      </c>
      <c r="D1773">
        <v>50</v>
      </c>
      <c r="E1773" s="13">
        <v>77.78</v>
      </c>
      <c r="F1773" s="14">
        <v>1.73</v>
      </c>
      <c r="G1773" s="12">
        <v>76.05</v>
      </c>
      <c r="H1773" s="12">
        <v>76.05</v>
      </c>
      <c r="I1773">
        <v>1</v>
      </c>
      <c r="J1773">
        <v>2.2242221650809975E-2</v>
      </c>
      <c r="K1773">
        <v>44.959537572254334</v>
      </c>
      <c r="L1773">
        <v>1</v>
      </c>
      <c r="M1773">
        <v>0.97775777834918998</v>
      </c>
      <c r="N1773" s="17" t="s">
        <v>1335</v>
      </c>
    </row>
    <row r="1774" spans="1:14" x14ac:dyDescent="0.3">
      <c r="A1774">
        <v>34208</v>
      </c>
      <c r="B1774">
        <v>2016</v>
      </c>
      <c r="C1774" t="s">
        <v>140</v>
      </c>
      <c r="D1774">
        <v>50</v>
      </c>
      <c r="E1774" s="13">
        <v>141.87</v>
      </c>
      <c r="F1774" s="14">
        <v>3.15</v>
      </c>
      <c r="G1774" s="12">
        <v>138.72</v>
      </c>
      <c r="H1774" s="12">
        <v>138.72</v>
      </c>
      <c r="I1774">
        <v>1</v>
      </c>
      <c r="J1774">
        <v>2.2203425671389297E-2</v>
      </c>
      <c r="K1774">
        <v>45.038095238095238</v>
      </c>
      <c r="L1774">
        <v>1</v>
      </c>
      <c r="M1774">
        <v>0.97779657432861067</v>
      </c>
      <c r="N1774" s="17" t="s">
        <v>1335</v>
      </c>
    </row>
    <row r="1775" spans="1:14" x14ac:dyDescent="0.3">
      <c r="A1775">
        <v>10890</v>
      </c>
      <c r="B1775">
        <v>1981</v>
      </c>
      <c r="C1775" t="s">
        <v>140</v>
      </c>
      <c r="D1775">
        <v>50</v>
      </c>
      <c r="E1775" s="13">
        <v>92.91</v>
      </c>
      <c r="F1775" s="14">
        <v>2.06</v>
      </c>
      <c r="G1775" s="12">
        <v>90.85</v>
      </c>
      <c r="H1775" s="12">
        <v>90.85</v>
      </c>
      <c r="I1775">
        <v>1</v>
      </c>
      <c r="J1775">
        <v>2.2171994403185881E-2</v>
      </c>
      <c r="K1775">
        <v>45.101941747572816</v>
      </c>
      <c r="L1775">
        <v>1</v>
      </c>
      <c r="M1775">
        <v>0.97782800559681404</v>
      </c>
      <c r="N1775" s="17" t="s">
        <v>1335</v>
      </c>
    </row>
    <row r="1776" spans="1:14" x14ac:dyDescent="0.3">
      <c r="A1776">
        <v>6985</v>
      </c>
      <c r="B1776">
        <v>1975</v>
      </c>
      <c r="C1776" t="s">
        <v>140</v>
      </c>
      <c r="D1776">
        <v>50</v>
      </c>
      <c r="E1776" s="13">
        <v>67.8</v>
      </c>
      <c r="F1776" s="14">
        <v>1.5</v>
      </c>
      <c r="G1776" s="12">
        <v>66.3</v>
      </c>
      <c r="H1776" s="12">
        <v>66.3</v>
      </c>
      <c r="I1776">
        <v>1</v>
      </c>
      <c r="J1776">
        <v>2.2123893805309734E-2</v>
      </c>
      <c r="K1776">
        <v>45.199999999999996</v>
      </c>
      <c r="L1776">
        <v>1</v>
      </c>
      <c r="M1776">
        <v>0.97787610619469023</v>
      </c>
      <c r="N1776" s="17" t="s">
        <v>1335</v>
      </c>
    </row>
    <row r="1777" spans="1:14" x14ac:dyDescent="0.3">
      <c r="A1777">
        <v>7635</v>
      </c>
      <c r="B1777">
        <v>1976</v>
      </c>
      <c r="C1777" t="s">
        <v>140</v>
      </c>
      <c r="D1777">
        <v>50</v>
      </c>
      <c r="E1777" s="13">
        <v>68.039999999999907</v>
      </c>
      <c r="F1777" s="14">
        <v>1.5</v>
      </c>
      <c r="G1777" s="12">
        <v>66.539999999999907</v>
      </c>
      <c r="H1777" s="12">
        <v>66.539999999999907</v>
      </c>
      <c r="I1777">
        <v>1</v>
      </c>
      <c r="J1777">
        <v>2.2045855379188743E-2</v>
      </c>
      <c r="K1777">
        <v>45.359999999999935</v>
      </c>
      <c r="L1777">
        <v>1</v>
      </c>
      <c r="M1777">
        <v>0.97795414462081121</v>
      </c>
      <c r="N1777" s="17" t="s">
        <v>1335</v>
      </c>
    </row>
    <row r="1778" spans="1:14" x14ac:dyDescent="0.3">
      <c r="A1778">
        <v>9585</v>
      </c>
      <c r="B1778">
        <v>1979</v>
      </c>
      <c r="C1778" t="s">
        <v>140</v>
      </c>
      <c r="D1778">
        <v>50</v>
      </c>
      <c r="E1778" s="13">
        <v>79.53</v>
      </c>
      <c r="F1778" s="14">
        <v>1.75</v>
      </c>
      <c r="G1778" s="12">
        <v>77.78</v>
      </c>
      <c r="H1778" s="12">
        <v>77.78</v>
      </c>
      <c r="I1778">
        <v>1</v>
      </c>
      <c r="J1778">
        <v>2.200427511630831E-2</v>
      </c>
      <c r="K1778">
        <v>45.445714285714288</v>
      </c>
      <c r="L1778">
        <v>1</v>
      </c>
      <c r="M1778">
        <v>0.97799572488369169</v>
      </c>
      <c r="N1778" s="17" t="s">
        <v>1335</v>
      </c>
    </row>
    <row r="1779" spans="1:14" x14ac:dyDescent="0.3">
      <c r="A1779">
        <v>23997</v>
      </c>
      <c r="B1779">
        <v>2001</v>
      </c>
      <c r="C1779" t="s">
        <v>140</v>
      </c>
      <c r="D1779">
        <v>50</v>
      </c>
      <c r="E1779" s="13">
        <v>72.069999999999894</v>
      </c>
      <c r="F1779" s="14">
        <v>1.58</v>
      </c>
      <c r="G1779" s="12">
        <v>70.489999999999895</v>
      </c>
      <c r="H1779" s="12">
        <v>70.489999999999895</v>
      </c>
      <c r="I1779">
        <v>1</v>
      </c>
      <c r="J1779">
        <v>2.192313028999587E-2</v>
      </c>
      <c r="K1779">
        <v>45.613924050632839</v>
      </c>
      <c r="L1779">
        <v>1</v>
      </c>
      <c r="M1779">
        <v>0.97807686971000418</v>
      </c>
      <c r="N1779" s="17" t="s">
        <v>1335</v>
      </c>
    </row>
    <row r="1780" spans="1:14" x14ac:dyDescent="0.3">
      <c r="A1780">
        <v>11545</v>
      </c>
      <c r="B1780">
        <v>1982</v>
      </c>
      <c r="C1780" t="s">
        <v>140</v>
      </c>
      <c r="D1780">
        <v>50</v>
      </c>
      <c r="E1780" s="13">
        <v>95.509999999999906</v>
      </c>
      <c r="F1780" s="14">
        <v>2.09</v>
      </c>
      <c r="G1780" s="12">
        <v>93.419999999999902</v>
      </c>
      <c r="H1780" s="12">
        <v>93.419999999999902</v>
      </c>
      <c r="I1780">
        <v>1</v>
      </c>
      <c r="J1780">
        <v>2.1882525390011537E-2</v>
      </c>
      <c r="K1780">
        <v>45.698564593301391</v>
      </c>
      <c r="L1780">
        <v>1</v>
      </c>
      <c r="M1780">
        <v>0.97811747460998844</v>
      </c>
      <c r="N1780" s="17" t="s">
        <v>1335</v>
      </c>
    </row>
    <row r="1781" spans="1:14" x14ac:dyDescent="0.3">
      <c r="A1781">
        <v>25311</v>
      </c>
      <c r="B1781">
        <v>2003</v>
      </c>
      <c r="C1781" t="s">
        <v>140</v>
      </c>
      <c r="D1781">
        <v>50</v>
      </c>
      <c r="E1781" s="13">
        <v>76.579999999999899</v>
      </c>
      <c r="F1781" s="14">
        <v>1.67</v>
      </c>
      <c r="G1781" s="12">
        <v>74.909999999999897</v>
      </c>
      <c r="H1781" s="12">
        <v>74.909999999999897</v>
      </c>
      <c r="I1781">
        <v>1</v>
      </c>
      <c r="J1781">
        <v>2.1807260381300628E-2</v>
      </c>
      <c r="K1781">
        <v>45.856287425149645</v>
      </c>
      <c r="L1781">
        <v>1</v>
      </c>
      <c r="M1781">
        <v>0.97819273961869935</v>
      </c>
      <c r="N1781" s="17" t="s">
        <v>1335</v>
      </c>
    </row>
    <row r="1782" spans="1:14" x14ac:dyDescent="0.3">
      <c r="A1782">
        <v>24654</v>
      </c>
      <c r="B1782">
        <v>2002</v>
      </c>
      <c r="C1782" t="s">
        <v>140</v>
      </c>
      <c r="D1782">
        <v>50</v>
      </c>
      <c r="E1782" s="13">
        <v>78.52</v>
      </c>
      <c r="F1782" s="14">
        <v>1.69</v>
      </c>
      <c r="G1782" s="12">
        <v>76.83</v>
      </c>
      <c r="H1782" s="12">
        <v>76.83</v>
      </c>
      <c r="I1782">
        <v>1</v>
      </c>
      <c r="J1782">
        <v>2.1523178807947019E-2</v>
      </c>
      <c r="K1782">
        <v>46.46153846153846</v>
      </c>
      <c r="L1782">
        <v>1</v>
      </c>
      <c r="M1782">
        <v>0.97847682119205304</v>
      </c>
      <c r="N1782" s="17" t="s">
        <v>1335</v>
      </c>
    </row>
    <row r="1783" spans="1:14" x14ac:dyDescent="0.3">
      <c r="A1783">
        <v>23340</v>
      </c>
      <c r="B1783">
        <v>2000</v>
      </c>
      <c r="C1783" t="s">
        <v>140</v>
      </c>
      <c r="D1783">
        <v>50</v>
      </c>
      <c r="E1783" s="13">
        <v>69.92</v>
      </c>
      <c r="F1783" s="14">
        <v>1.5</v>
      </c>
      <c r="G1783" s="12">
        <v>68.42</v>
      </c>
      <c r="H1783" s="12">
        <v>68.42</v>
      </c>
      <c r="I1783">
        <v>1</v>
      </c>
      <c r="J1783">
        <v>2.1453089244851259E-2</v>
      </c>
      <c r="K1783">
        <v>46.613333333333337</v>
      </c>
      <c r="L1783">
        <v>1</v>
      </c>
      <c r="M1783">
        <v>0.97854691075514877</v>
      </c>
      <c r="N1783" s="17" t="s">
        <v>1335</v>
      </c>
    </row>
    <row r="1784" spans="1:14" x14ac:dyDescent="0.3">
      <c r="A1784">
        <v>22683</v>
      </c>
      <c r="B1784">
        <v>1999</v>
      </c>
      <c r="C1784" t="s">
        <v>140</v>
      </c>
      <c r="D1784">
        <v>50</v>
      </c>
      <c r="E1784" s="13">
        <v>72.61</v>
      </c>
      <c r="F1784" s="14">
        <v>1.53</v>
      </c>
      <c r="G1784" s="12">
        <v>71.08</v>
      </c>
      <c r="H1784" s="12">
        <v>71.08</v>
      </c>
      <c r="I1784">
        <v>1</v>
      </c>
      <c r="J1784">
        <v>2.107147775788459E-2</v>
      </c>
      <c r="K1784">
        <v>47.457516339869279</v>
      </c>
      <c r="L1784">
        <v>1</v>
      </c>
      <c r="M1784">
        <v>0.97892852224211535</v>
      </c>
      <c r="N1784" s="17" t="s">
        <v>1335</v>
      </c>
    </row>
    <row r="1785" spans="1:14" x14ac:dyDescent="0.3">
      <c r="A1785">
        <v>20716</v>
      </c>
      <c r="B1785">
        <v>1996</v>
      </c>
      <c r="C1785" t="s">
        <v>140</v>
      </c>
      <c r="D1785">
        <v>50</v>
      </c>
      <c r="E1785" s="13">
        <v>74.53</v>
      </c>
      <c r="F1785" s="14">
        <v>1.57</v>
      </c>
      <c r="G1785" s="12">
        <v>72.959999999999994</v>
      </c>
      <c r="H1785" s="12">
        <v>72.959999999999994</v>
      </c>
      <c r="I1785">
        <v>1</v>
      </c>
      <c r="J1785">
        <v>2.1065342814973836E-2</v>
      </c>
      <c r="K1785">
        <v>47.471337579617831</v>
      </c>
      <c r="L1785">
        <v>1</v>
      </c>
      <c r="M1785">
        <v>0.97893465718502604</v>
      </c>
      <c r="N1785" s="17" t="s">
        <v>1335</v>
      </c>
    </row>
    <row r="1786" spans="1:14" x14ac:dyDescent="0.3">
      <c r="A1786">
        <v>12200</v>
      </c>
      <c r="B1786">
        <v>1983</v>
      </c>
      <c r="C1786" t="s">
        <v>140</v>
      </c>
      <c r="D1786">
        <v>50</v>
      </c>
      <c r="E1786" s="13">
        <v>90.82</v>
      </c>
      <c r="F1786" s="14">
        <v>1.91</v>
      </c>
      <c r="G1786" s="12">
        <v>88.91</v>
      </c>
      <c r="H1786" s="12">
        <v>88.91</v>
      </c>
      <c r="I1786">
        <v>1</v>
      </c>
      <c r="J1786">
        <v>2.1030609997797843E-2</v>
      </c>
      <c r="K1786">
        <v>47.549738219895289</v>
      </c>
      <c r="L1786">
        <v>1</v>
      </c>
      <c r="M1786">
        <v>0.97896939000220218</v>
      </c>
      <c r="N1786" s="17" t="s">
        <v>1335</v>
      </c>
    </row>
    <row r="1787" spans="1:14" x14ac:dyDescent="0.3">
      <c r="A1787">
        <v>22026</v>
      </c>
      <c r="B1787">
        <v>1998</v>
      </c>
      <c r="C1787" t="s">
        <v>140</v>
      </c>
      <c r="D1787">
        <v>50</v>
      </c>
      <c r="E1787" s="13">
        <v>73.119999999999905</v>
      </c>
      <c r="F1787" s="14">
        <v>1.53</v>
      </c>
      <c r="G1787" s="12">
        <v>71.589999999999904</v>
      </c>
      <c r="H1787" s="12">
        <v>71.589999999999904</v>
      </c>
      <c r="I1787">
        <v>1</v>
      </c>
      <c r="J1787">
        <v>2.0924507658643354E-2</v>
      </c>
      <c r="K1787">
        <v>47.790849673202551</v>
      </c>
      <c r="L1787">
        <v>1</v>
      </c>
      <c r="M1787">
        <v>0.9790754923413566</v>
      </c>
      <c r="N1787" s="17" t="s">
        <v>1335</v>
      </c>
    </row>
    <row r="1788" spans="1:14" x14ac:dyDescent="0.3">
      <c r="A1788">
        <v>20063</v>
      </c>
      <c r="B1788">
        <v>1995</v>
      </c>
      <c r="C1788" t="s">
        <v>140</v>
      </c>
      <c r="D1788">
        <v>50</v>
      </c>
      <c r="E1788" s="13">
        <v>75.63</v>
      </c>
      <c r="F1788" s="14">
        <v>1.58</v>
      </c>
      <c r="G1788" s="12">
        <v>74.05</v>
      </c>
      <c r="H1788" s="12">
        <v>74.05</v>
      </c>
      <c r="I1788">
        <v>1</v>
      </c>
      <c r="J1788">
        <v>2.0891180748380273E-2</v>
      </c>
      <c r="K1788">
        <v>47.86708860759493</v>
      </c>
      <c r="L1788">
        <v>1</v>
      </c>
      <c r="M1788">
        <v>0.97910881925161974</v>
      </c>
      <c r="N1788" s="17" t="s">
        <v>1335</v>
      </c>
    </row>
    <row r="1789" spans="1:14" x14ac:dyDescent="0.3">
      <c r="A1789">
        <v>8285</v>
      </c>
      <c r="B1789">
        <v>1977</v>
      </c>
      <c r="C1789" t="s">
        <v>140</v>
      </c>
      <c r="D1789">
        <v>50</v>
      </c>
      <c r="E1789" s="13">
        <v>75.03</v>
      </c>
      <c r="F1789" s="14">
        <v>1.56</v>
      </c>
      <c r="G1789" s="12">
        <v>73.47</v>
      </c>
      <c r="H1789" s="12">
        <v>73.47</v>
      </c>
      <c r="I1789">
        <v>1</v>
      </c>
      <c r="J1789">
        <v>2.0791683326669332E-2</v>
      </c>
      <c r="K1789">
        <v>48.096153846153847</v>
      </c>
      <c r="L1789">
        <v>1</v>
      </c>
      <c r="M1789">
        <v>0.97920831667333064</v>
      </c>
      <c r="N1789" s="17" t="s">
        <v>1335</v>
      </c>
    </row>
    <row r="1790" spans="1:14" x14ac:dyDescent="0.3">
      <c r="A1790">
        <v>21369</v>
      </c>
      <c r="B1790">
        <v>1997</v>
      </c>
      <c r="C1790" t="s">
        <v>140</v>
      </c>
      <c r="D1790">
        <v>50</v>
      </c>
      <c r="E1790" s="13">
        <v>77.839999999999904</v>
      </c>
      <c r="F1790" s="14">
        <v>1.58</v>
      </c>
      <c r="G1790" s="12">
        <v>76.259999999999906</v>
      </c>
      <c r="H1790" s="12">
        <v>76.259999999999906</v>
      </c>
      <c r="I1790">
        <v>1</v>
      </c>
      <c r="J1790">
        <v>2.029804727646457E-2</v>
      </c>
      <c r="K1790">
        <v>49.265822784810062</v>
      </c>
      <c r="L1790">
        <v>1</v>
      </c>
      <c r="M1790">
        <v>0.97970195272353544</v>
      </c>
      <c r="N1790" s="17" t="s">
        <v>1335</v>
      </c>
    </row>
    <row r="1791" spans="1:14" x14ac:dyDescent="0.3">
      <c r="A1791">
        <v>19410</v>
      </c>
      <c r="B1791">
        <v>1994</v>
      </c>
      <c r="C1791" t="s">
        <v>140</v>
      </c>
      <c r="D1791">
        <v>50</v>
      </c>
      <c r="E1791" s="13">
        <v>78.22</v>
      </c>
      <c r="F1791" s="14">
        <v>1.57</v>
      </c>
      <c r="G1791" s="12">
        <v>76.650000000000006</v>
      </c>
      <c r="H1791" s="12">
        <v>76.650000000000006</v>
      </c>
      <c r="I1791">
        <v>1</v>
      </c>
      <c r="J1791">
        <v>2.0071592942981335E-2</v>
      </c>
      <c r="K1791">
        <v>49.821656050955411</v>
      </c>
      <c r="L1791">
        <v>1</v>
      </c>
      <c r="M1791">
        <v>0.97992840705701878</v>
      </c>
      <c r="N1791" s="17" t="s">
        <v>1335</v>
      </c>
    </row>
    <row r="1792" spans="1:14" x14ac:dyDescent="0.3">
      <c r="A1792">
        <v>5685</v>
      </c>
      <c r="B1792">
        <v>1973</v>
      </c>
      <c r="C1792" t="s">
        <v>140</v>
      </c>
      <c r="D1792">
        <v>50</v>
      </c>
      <c r="E1792" s="13">
        <v>31.62</v>
      </c>
      <c r="F1792" s="14">
        <v>0.63</v>
      </c>
      <c r="G1792" s="12">
        <v>30.99</v>
      </c>
      <c r="H1792" s="12">
        <v>30.99</v>
      </c>
      <c r="I1792">
        <v>1</v>
      </c>
      <c r="J1792">
        <v>1.9924098671726755E-2</v>
      </c>
      <c r="K1792">
        <v>50.19047619047619</v>
      </c>
      <c r="L1792">
        <v>1</v>
      </c>
      <c r="M1792">
        <v>0.98007590132827316</v>
      </c>
      <c r="N1792" s="17" t="s">
        <v>1335</v>
      </c>
    </row>
    <row r="1793" spans="1:14" x14ac:dyDescent="0.3">
      <c r="A1793">
        <v>12855</v>
      </c>
      <c r="B1793">
        <v>1984</v>
      </c>
      <c r="C1793" t="s">
        <v>140</v>
      </c>
      <c r="D1793">
        <v>50</v>
      </c>
      <c r="E1793" s="13">
        <v>95.08</v>
      </c>
      <c r="F1793" s="14">
        <v>1.89</v>
      </c>
      <c r="G1793" s="12">
        <v>93.19</v>
      </c>
      <c r="H1793" s="12">
        <v>93.19</v>
      </c>
      <c r="I1793">
        <v>1</v>
      </c>
      <c r="J1793">
        <v>1.9877997475809844E-2</v>
      </c>
      <c r="K1793">
        <v>50.306878306878311</v>
      </c>
      <c r="L1793">
        <v>1</v>
      </c>
      <c r="M1793">
        <v>0.98012200252419013</v>
      </c>
      <c r="N1793" s="17" t="s">
        <v>1335</v>
      </c>
    </row>
    <row r="1794" spans="1:14" x14ac:dyDescent="0.3">
      <c r="A1794">
        <v>18757</v>
      </c>
      <c r="B1794">
        <v>1993</v>
      </c>
      <c r="C1794" t="s">
        <v>140</v>
      </c>
      <c r="D1794">
        <v>50</v>
      </c>
      <c r="E1794" s="13">
        <v>80.489999999999995</v>
      </c>
      <c r="F1794" s="14">
        <v>1.58</v>
      </c>
      <c r="G1794" s="12">
        <v>78.91</v>
      </c>
      <c r="H1794" s="12">
        <v>78.91</v>
      </c>
      <c r="I1794">
        <v>1</v>
      </c>
      <c r="J1794">
        <v>1.9629767673002861E-2</v>
      </c>
      <c r="K1794">
        <v>50.943037974683541</v>
      </c>
      <c r="L1794">
        <v>1</v>
      </c>
      <c r="M1794">
        <v>0.98037023232699716</v>
      </c>
      <c r="N1794" s="17" t="s">
        <v>1335</v>
      </c>
    </row>
    <row r="1795" spans="1:14" x14ac:dyDescent="0.3">
      <c r="A1795">
        <v>13510</v>
      </c>
      <c r="B1795">
        <v>1985</v>
      </c>
      <c r="C1795" t="s">
        <v>140</v>
      </c>
      <c r="D1795">
        <v>50</v>
      </c>
      <c r="E1795" s="13">
        <v>93.429999999999893</v>
      </c>
      <c r="F1795" s="14">
        <v>1.83</v>
      </c>
      <c r="G1795" s="12">
        <v>91.6</v>
      </c>
      <c r="H1795" s="12">
        <v>91.6</v>
      </c>
      <c r="I1795">
        <v>1</v>
      </c>
      <c r="J1795">
        <v>1.9586856470084579E-2</v>
      </c>
      <c r="K1795">
        <v>51.054644808743106</v>
      </c>
      <c r="L1795">
        <v>1</v>
      </c>
      <c r="M1795">
        <v>0.98041314352991649</v>
      </c>
      <c r="N1795" s="17" t="s">
        <v>1335</v>
      </c>
    </row>
    <row r="1796" spans="1:14" x14ac:dyDescent="0.3">
      <c r="A1796">
        <v>17443</v>
      </c>
      <c r="B1796">
        <v>1991</v>
      </c>
      <c r="C1796" t="s">
        <v>140</v>
      </c>
      <c r="D1796">
        <v>50</v>
      </c>
      <c r="E1796" s="13">
        <v>83.24</v>
      </c>
      <c r="F1796" s="14">
        <v>1.63</v>
      </c>
      <c r="G1796" s="12">
        <v>81.61</v>
      </c>
      <c r="H1796" s="12">
        <v>81.61</v>
      </c>
      <c r="I1796">
        <v>1</v>
      </c>
      <c r="J1796">
        <v>1.9581931763575203E-2</v>
      </c>
      <c r="K1796">
        <v>51.067484662576689</v>
      </c>
      <c r="L1796">
        <v>1</v>
      </c>
      <c r="M1796">
        <v>0.98041806823642486</v>
      </c>
      <c r="N1796" s="17" t="s">
        <v>1335</v>
      </c>
    </row>
    <row r="1797" spans="1:14" x14ac:dyDescent="0.3">
      <c r="A1797">
        <v>4385</v>
      </c>
      <c r="B1797">
        <v>1971</v>
      </c>
      <c r="C1797" t="s">
        <v>140</v>
      </c>
      <c r="D1797">
        <v>50</v>
      </c>
      <c r="E1797" s="13">
        <v>25.71</v>
      </c>
      <c r="F1797" s="14">
        <v>0.5</v>
      </c>
      <c r="G1797" s="12">
        <v>25.21</v>
      </c>
      <c r="H1797" s="12">
        <v>25.21</v>
      </c>
      <c r="J1797">
        <v>1.9447685725398678E-2</v>
      </c>
      <c r="K1797">
        <v>51.42</v>
      </c>
      <c r="L1797">
        <v>1</v>
      </c>
      <c r="M1797">
        <v>0.98055231427460132</v>
      </c>
      <c r="N1797" s="17" t="s">
        <v>1335</v>
      </c>
    </row>
    <row r="1798" spans="1:14" x14ac:dyDescent="0.3">
      <c r="A1798">
        <v>18100</v>
      </c>
      <c r="B1798">
        <v>1992</v>
      </c>
      <c r="C1798" t="s">
        <v>140</v>
      </c>
      <c r="D1798">
        <v>50</v>
      </c>
      <c r="E1798" s="13">
        <v>83.45</v>
      </c>
      <c r="F1798" s="14">
        <v>1.62</v>
      </c>
      <c r="G1798" s="12">
        <v>81.83</v>
      </c>
      <c r="H1798" s="12">
        <v>81.83</v>
      </c>
      <c r="I1798">
        <v>1</v>
      </c>
      <c r="J1798">
        <v>1.9412822049131216E-2</v>
      </c>
      <c r="K1798">
        <v>51.512345679012341</v>
      </c>
      <c r="L1798">
        <v>1</v>
      </c>
      <c r="M1798">
        <v>0.98058717795086869</v>
      </c>
      <c r="N1798" s="17" t="s">
        <v>1335</v>
      </c>
    </row>
    <row r="1799" spans="1:14" x14ac:dyDescent="0.3">
      <c r="A1799">
        <v>5035</v>
      </c>
      <c r="B1799">
        <v>1972</v>
      </c>
      <c r="C1799" t="s">
        <v>140</v>
      </c>
      <c r="D1799">
        <v>50</v>
      </c>
      <c r="E1799" s="13">
        <v>28.56</v>
      </c>
      <c r="F1799" s="14">
        <v>0.55000000000000004</v>
      </c>
      <c r="G1799" s="12">
        <v>28.009999999999899</v>
      </c>
      <c r="H1799" s="12">
        <v>28.009999999999899</v>
      </c>
      <c r="I1799">
        <v>1</v>
      </c>
      <c r="J1799">
        <v>1.9257703081232494E-2</v>
      </c>
      <c r="K1799">
        <v>51.927272727272722</v>
      </c>
      <c r="L1799">
        <v>1</v>
      </c>
      <c r="M1799">
        <v>0.98074229691876402</v>
      </c>
      <c r="N1799" s="17" t="s">
        <v>1335</v>
      </c>
    </row>
    <row r="1800" spans="1:14" x14ac:dyDescent="0.3">
      <c r="A1800">
        <v>15475</v>
      </c>
      <c r="B1800">
        <v>1988</v>
      </c>
      <c r="C1800" t="s">
        <v>140</v>
      </c>
      <c r="D1800">
        <v>50</v>
      </c>
      <c r="E1800" s="13">
        <v>85.429999999999893</v>
      </c>
      <c r="F1800" s="14">
        <v>1.62</v>
      </c>
      <c r="G1800" s="12">
        <v>83.809999999999903</v>
      </c>
      <c r="H1800" s="12">
        <v>83.809999999999903</v>
      </c>
      <c r="I1800">
        <v>1</v>
      </c>
      <c r="J1800">
        <v>1.8962893597097064E-2</v>
      </c>
      <c r="K1800">
        <v>52.734567901234499</v>
      </c>
      <c r="L1800">
        <v>1</v>
      </c>
      <c r="M1800">
        <v>0.98103710640290309</v>
      </c>
      <c r="N1800" s="17" t="s">
        <v>1335</v>
      </c>
    </row>
    <row r="1801" spans="1:14" x14ac:dyDescent="0.3">
      <c r="A1801">
        <v>14165</v>
      </c>
      <c r="B1801">
        <v>1986</v>
      </c>
      <c r="C1801" t="s">
        <v>140</v>
      </c>
      <c r="D1801">
        <v>50</v>
      </c>
      <c r="E1801" s="13">
        <v>90.73</v>
      </c>
      <c r="F1801" s="14">
        <v>1.72</v>
      </c>
      <c r="G1801" s="12">
        <v>89.01</v>
      </c>
      <c r="H1801" s="12">
        <v>89.01</v>
      </c>
      <c r="I1801">
        <v>1</v>
      </c>
      <c r="J1801">
        <v>1.8957345971563979E-2</v>
      </c>
      <c r="K1801">
        <v>52.75</v>
      </c>
      <c r="L1801">
        <v>1</v>
      </c>
      <c r="M1801">
        <v>0.98104265402843605</v>
      </c>
      <c r="N1801" s="17" t="s">
        <v>1335</v>
      </c>
    </row>
    <row r="1802" spans="1:14" x14ac:dyDescent="0.3">
      <c r="A1802">
        <v>16786</v>
      </c>
      <c r="B1802">
        <v>1990</v>
      </c>
      <c r="C1802" t="s">
        <v>140</v>
      </c>
      <c r="D1802">
        <v>50</v>
      </c>
      <c r="E1802" s="13">
        <v>85.58</v>
      </c>
      <c r="F1802" s="14">
        <v>1.62</v>
      </c>
      <c r="G1802" s="12">
        <v>83.96</v>
      </c>
      <c r="H1802" s="12">
        <v>83.96</v>
      </c>
      <c r="I1802">
        <v>1</v>
      </c>
      <c r="J1802">
        <v>1.892965646179014E-2</v>
      </c>
      <c r="K1802">
        <v>52.827160493827158</v>
      </c>
      <c r="L1802">
        <v>1</v>
      </c>
      <c r="M1802">
        <v>0.98107034353820977</v>
      </c>
      <c r="N1802" s="17" t="s">
        <v>1335</v>
      </c>
    </row>
    <row r="1803" spans="1:14" x14ac:dyDescent="0.3">
      <c r="A1803">
        <v>16130</v>
      </c>
      <c r="B1803">
        <v>1989</v>
      </c>
      <c r="C1803" t="s">
        <v>140</v>
      </c>
      <c r="D1803">
        <v>50</v>
      </c>
      <c r="E1803" s="13">
        <v>85.4</v>
      </c>
      <c r="F1803" s="14">
        <v>1.61</v>
      </c>
      <c r="G1803" s="12">
        <v>83.79</v>
      </c>
      <c r="H1803" s="12">
        <v>83.79</v>
      </c>
      <c r="I1803">
        <v>1</v>
      </c>
      <c r="J1803">
        <v>1.8852459016393444E-2</v>
      </c>
      <c r="K1803">
        <v>53.043478260869563</v>
      </c>
      <c r="L1803">
        <v>1</v>
      </c>
      <c r="M1803">
        <v>0.98114754098360657</v>
      </c>
      <c r="N1803" s="17" t="s">
        <v>1335</v>
      </c>
    </row>
    <row r="1804" spans="1:14" x14ac:dyDescent="0.3">
      <c r="A1804">
        <v>3735</v>
      </c>
      <c r="B1804">
        <v>1970</v>
      </c>
      <c r="C1804" t="s">
        <v>140</v>
      </c>
      <c r="D1804">
        <v>50</v>
      </c>
      <c r="E1804" s="13">
        <v>23.959999999999901</v>
      </c>
      <c r="F1804" s="14">
        <v>0.45</v>
      </c>
      <c r="G1804" s="12">
        <v>23.509999999999899</v>
      </c>
      <c r="H1804" s="12">
        <v>23.509999999999899</v>
      </c>
      <c r="J1804">
        <v>1.8781302170283884E-2</v>
      </c>
      <c r="K1804">
        <v>53.244444444444227</v>
      </c>
      <c r="L1804">
        <v>1</v>
      </c>
      <c r="M1804">
        <v>0.98121869782971605</v>
      </c>
      <c r="N1804" s="17" t="s">
        <v>1335</v>
      </c>
    </row>
    <row r="1805" spans="1:14" x14ac:dyDescent="0.3">
      <c r="A1805">
        <v>14820</v>
      </c>
      <c r="B1805">
        <v>1987</v>
      </c>
      <c r="C1805" t="s">
        <v>140</v>
      </c>
      <c r="D1805">
        <v>50</v>
      </c>
      <c r="E1805" s="13">
        <v>85.52</v>
      </c>
      <c r="F1805" s="14">
        <v>1.6</v>
      </c>
      <c r="G1805" s="12">
        <v>83.92</v>
      </c>
      <c r="H1805" s="12">
        <v>83.92</v>
      </c>
      <c r="I1805">
        <v>1</v>
      </c>
      <c r="J1805">
        <v>1.8709073900841911E-2</v>
      </c>
      <c r="K1805">
        <v>53.449999999999996</v>
      </c>
      <c r="L1805">
        <v>1</v>
      </c>
      <c r="M1805">
        <v>0.98129092609915813</v>
      </c>
      <c r="N1805" s="17" t="s">
        <v>1335</v>
      </c>
    </row>
    <row r="1806" spans="1:14" x14ac:dyDescent="0.3">
      <c r="A1806">
        <v>36358</v>
      </c>
      <c r="B1806">
        <v>2019</v>
      </c>
      <c r="C1806" t="s">
        <v>149</v>
      </c>
      <c r="D1806">
        <v>50</v>
      </c>
      <c r="E1806" s="13">
        <v>40.29</v>
      </c>
      <c r="F1806" s="14">
        <v>5.01</v>
      </c>
      <c r="G1806" s="12">
        <v>35.28</v>
      </c>
      <c r="H1806" s="12">
        <v>35.28</v>
      </c>
      <c r="I1806">
        <v>1</v>
      </c>
      <c r="J1806">
        <v>0.12434847356664185</v>
      </c>
      <c r="K1806">
        <v>8.0419161676646702</v>
      </c>
      <c r="L1806">
        <v>1</v>
      </c>
      <c r="M1806">
        <v>0.8756515264333582</v>
      </c>
      <c r="N1806" s="17" t="s">
        <v>1335</v>
      </c>
    </row>
    <row r="1807" spans="1:14" x14ac:dyDescent="0.3">
      <c r="A1807">
        <v>31353</v>
      </c>
      <c r="B1807">
        <v>2012</v>
      </c>
      <c r="C1807" t="s">
        <v>149</v>
      </c>
      <c r="D1807">
        <v>50</v>
      </c>
      <c r="E1807" s="13">
        <v>58.14</v>
      </c>
      <c r="F1807" s="14">
        <v>6.59</v>
      </c>
      <c r="G1807" s="12">
        <v>51.55</v>
      </c>
      <c r="H1807" s="12">
        <v>51.55</v>
      </c>
      <c r="I1807">
        <v>1</v>
      </c>
      <c r="J1807">
        <v>0.11334709322325422</v>
      </c>
      <c r="K1807">
        <v>8.8224582701062211</v>
      </c>
      <c r="L1807">
        <v>1</v>
      </c>
      <c r="M1807">
        <v>0.88665290677674569</v>
      </c>
      <c r="N1807" s="17" t="s">
        <v>1335</v>
      </c>
    </row>
    <row r="1808" spans="1:14" x14ac:dyDescent="0.3">
      <c r="A1808">
        <v>33498</v>
      </c>
      <c r="B1808">
        <v>2015</v>
      </c>
      <c r="C1808" t="s">
        <v>149</v>
      </c>
      <c r="D1808">
        <v>50</v>
      </c>
      <c r="E1808" s="13">
        <v>37.08</v>
      </c>
      <c r="F1808" s="14">
        <v>4.16</v>
      </c>
      <c r="G1808" s="12">
        <v>32.92</v>
      </c>
      <c r="H1808" s="12">
        <v>32.92</v>
      </c>
      <c r="I1808">
        <v>1</v>
      </c>
      <c r="J1808">
        <v>0.1121898597626753</v>
      </c>
      <c r="K1808">
        <v>8.9134615384615383</v>
      </c>
      <c r="L1808">
        <v>1</v>
      </c>
      <c r="M1808">
        <v>0.88781014023732474</v>
      </c>
      <c r="N1808" s="17" t="s">
        <v>1335</v>
      </c>
    </row>
    <row r="1809" spans="1:14" x14ac:dyDescent="0.3">
      <c r="A1809">
        <v>32783</v>
      </c>
      <c r="B1809">
        <v>2014</v>
      </c>
      <c r="C1809" t="s">
        <v>149</v>
      </c>
      <c r="D1809">
        <v>50</v>
      </c>
      <c r="E1809" s="13">
        <v>41.2</v>
      </c>
      <c r="F1809" s="14">
        <v>4.6100000000000003</v>
      </c>
      <c r="G1809" s="12">
        <v>36.590000000000003</v>
      </c>
      <c r="H1809" s="12">
        <v>36.590000000000003</v>
      </c>
      <c r="I1809">
        <v>1</v>
      </c>
      <c r="J1809">
        <v>0.11189320388349515</v>
      </c>
      <c r="K1809">
        <v>8.9370932754880688</v>
      </c>
      <c r="L1809">
        <v>1</v>
      </c>
      <c r="M1809">
        <v>0.88810679611650489</v>
      </c>
      <c r="N1809" s="17" t="s">
        <v>1335</v>
      </c>
    </row>
    <row r="1810" spans="1:14" x14ac:dyDescent="0.3">
      <c r="A1810">
        <v>35643</v>
      </c>
      <c r="B1810">
        <v>2018</v>
      </c>
      <c r="C1810" t="s">
        <v>149</v>
      </c>
      <c r="D1810">
        <v>50</v>
      </c>
      <c r="E1810" s="13">
        <v>39.47</v>
      </c>
      <c r="F1810" s="14">
        <v>4.4000000000000004</v>
      </c>
      <c r="G1810" s="12">
        <v>35.07</v>
      </c>
      <c r="H1810" s="12">
        <v>35.07</v>
      </c>
      <c r="I1810">
        <v>1</v>
      </c>
      <c r="J1810">
        <v>0.11147707119331139</v>
      </c>
      <c r="K1810">
        <v>8.9704545454545439</v>
      </c>
      <c r="L1810">
        <v>1</v>
      </c>
      <c r="M1810">
        <v>0.88852292880668871</v>
      </c>
      <c r="N1810" s="17" t="s">
        <v>1335</v>
      </c>
    </row>
    <row r="1811" spans="1:14" x14ac:dyDescent="0.3">
      <c r="A1811">
        <v>32068</v>
      </c>
      <c r="B1811">
        <v>2013</v>
      </c>
      <c r="C1811" t="s">
        <v>149</v>
      </c>
      <c r="D1811">
        <v>50</v>
      </c>
      <c r="E1811" s="13">
        <v>48.71</v>
      </c>
      <c r="F1811" s="14">
        <v>5.43</v>
      </c>
      <c r="G1811" s="12">
        <v>43.28</v>
      </c>
      <c r="H1811" s="12">
        <v>43.28</v>
      </c>
      <c r="I1811">
        <v>1</v>
      </c>
      <c r="J1811">
        <v>0.11147608293984808</v>
      </c>
      <c r="K1811">
        <v>8.9705340699815839</v>
      </c>
      <c r="L1811">
        <v>1</v>
      </c>
      <c r="M1811">
        <v>0.88852391706015188</v>
      </c>
      <c r="N1811" s="17" t="s">
        <v>1335</v>
      </c>
    </row>
    <row r="1812" spans="1:14" x14ac:dyDescent="0.3">
      <c r="A1812">
        <v>34928</v>
      </c>
      <c r="B1812">
        <v>2017</v>
      </c>
      <c r="C1812" t="s">
        <v>149</v>
      </c>
      <c r="D1812">
        <v>50</v>
      </c>
      <c r="E1812" s="13">
        <v>36.869999999999898</v>
      </c>
      <c r="F1812" s="14">
        <v>4.1100000000000003</v>
      </c>
      <c r="G1812" s="12">
        <v>32.759999999999899</v>
      </c>
      <c r="H1812" s="12">
        <v>32.759999999999899</v>
      </c>
      <c r="I1812">
        <v>1</v>
      </c>
      <c r="J1812">
        <v>0.11147274206672123</v>
      </c>
      <c r="K1812">
        <v>8.970802919708003</v>
      </c>
      <c r="L1812">
        <v>1</v>
      </c>
      <c r="M1812">
        <v>0.8885272579332788</v>
      </c>
      <c r="N1812" s="17" t="s">
        <v>1335</v>
      </c>
    </row>
    <row r="1813" spans="1:14" x14ac:dyDescent="0.3">
      <c r="A1813">
        <v>34213</v>
      </c>
      <c r="B1813">
        <v>2016</v>
      </c>
      <c r="C1813" t="s">
        <v>149</v>
      </c>
      <c r="D1813">
        <v>50</v>
      </c>
      <c r="E1813" s="13">
        <v>32</v>
      </c>
      <c r="F1813" s="14">
        <v>3.56</v>
      </c>
      <c r="G1813" s="12">
        <v>28.44</v>
      </c>
      <c r="H1813" s="12">
        <v>28.44</v>
      </c>
      <c r="I1813">
        <v>1</v>
      </c>
      <c r="J1813">
        <v>0.11125</v>
      </c>
      <c r="K1813">
        <v>8.9887640449438209</v>
      </c>
      <c r="L1813">
        <v>1</v>
      </c>
      <c r="M1813">
        <v>0.88875000000000004</v>
      </c>
      <c r="N1813" s="17" t="s">
        <v>1335</v>
      </c>
    </row>
    <row r="1814" spans="1:14" x14ac:dyDescent="0.3">
      <c r="A1814">
        <v>29923</v>
      </c>
      <c r="B1814">
        <v>2010</v>
      </c>
      <c r="C1814" t="s">
        <v>149</v>
      </c>
      <c r="D1814">
        <v>50</v>
      </c>
      <c r="E1814" s="13">
        <v>57.31</v>
      </c>
      <c r="F1814" s="14">
        <v>5.84</v>
      </c>
      <c r="G1814" s="12">
        <v>51.47</v>
      </c>
      <c r="H1814" s="12">
        <v>51.47</v>
      </c>
      <c r="I1814">
        <v>1</v>
      </c>
      <c r="J1814">
        <v>0.10190193683475833</v>
      </c>
      <c r="K1814">
        <v>9.8133561643835616</v>
      </c>
      <c r="L1814">
        <v>1</v>
      </c>
      <c r="M1814">
        <v>0.89809806316524166</v>
      </c>
      <c r="N1814" s="17" t="s">
        <v>1335</v>
      </c>
    </row>
    <row r="1815" spans="1:14" x14ac:dyDescent="0.3">
      <c r="A1815">
        <v>29258</v>
      </c>
      <c r="B1815">
        <v>2009</v>
      </c>
      <c r="C1815" t="s">
        <v>149</v>
      </c>
      <c r="D1815">
        <v>50</v>
      </c>
      <c r="E1815" s="13">
        <v>53.41</v>
      </c>
      <c r="F1815" s="14">
        <v>5.43</v>
      </c>
      <c r="G1815" s="12">
        <v>47.98</v>
      </c>
      <c r="H1815" s="12">
        <v>47.98</v>
      </c>
      <c r="I1815">
        <v>1</v>
      </c>
      <c r="J1815">
        <v>0.1016663546152406</v>
      </c>
      <c r="K1815">
        <v>9.8360957642725602</v>
      </c>
      <c r="L1815">
        <v>1</v>
      </c>
      <c r="M1815">
        <v>0.89833364538475946</v>
      </c>
      <c r="N1815" s="17" t="s">
        <v>1335</v>
      </c>
    </row>
    <row r="1816" spans="1:14" x14ac:dyDescent="0.3">
      <c r="A1816">
        <v>30638</v>
      </c>
      <c r="B1816">
        <v>2011</v>
      </c>
      <c r="C1816" t="s">
        <v>149</v>
      </c>
      <c r="D1816">
        <v>50</v>
      </c>
      <c r="E1816" s="13">
        <v>67.83</v>
      </c>
      <c r="F1816" s="14">
        <v>6.89</v>
      </c>
      <c r="G1816" s="12">
        <v>60.94</v>
      </c>
      <c r="H1816" s="12">
        <v>60.94</v>
      </c>
      <c r="I1816">
        <v>1</v>
      </c>
      <c r="J1816">
        <v>0.10157747309450095</v>
      </c>
      <c r="K1816">
        <v>9.8447024673439767</v>
      </c>
      <c r="L1816">
        <v>1</v>
      </c>
      <c r="M1816">
        <v>0.89842252690549906</v>
      </c>
      <c r="N1816" s="17" t="s">
        <v>1335</v>
      </c>
    </row>
    <row r="1817" spans="1:14" x14ac:dyDescent="0.3">
      <c r="A1817">
        <v>25316</v>
      </c>
      <c r="B1817">
        <v>2003</v>
      </c>
      <c r="C1817" t="s">
        <v>149</v>
      </c>
      <c r="D1817">
        <v>50</v>
      </c>
      <c r="E1817" s="13">
        <v>19.009999999999899</v>
      </c>
      <c r="F1817" s="14">
        <v>1.93</v>
      </c>
      <c r="G1817" s="12">
        <v>17.079999999999998</v>
      </c>
      <c r="H1817" s="12">
        <v>17.079999999999998</v>
      </c>
      <c r="J1817">
        <v>0.10152551288795425</v>
      </c>
      <c r="K1817">
        <v>9.849740932642435</v>
      </c>
      <c r="L1817">
        <v>1</v>
      </c>
      <c r="M1817">
        <v>0.89847448711205102</v>
      </c>
      <c r="N1817" s="17" t="s">
        <v>1335</v>
      </c>
    </row>
    <row r="1818" spans="1:14" x14ac:dyDescent="0.3">
      <c r="A1818">
        <v>24659</v>
      </c>
      <c r="B1818">
        <v>2002</v>
      </c>
      <c r="C1818" t="s">
        <v>149</v>
      </c>
      <c r="D1818">
        <v>50</v>
      </c>
      <c r="E1818" s="13">
        <v>19.14</v>
      </c>
      <c r="F1818" s="14">
        <v>1.94</v>
      </c>
      <c r="G1818" s="12">
        <v>17.2</v>
      </c>
      <c r="H1818" s="12">
        <v>17.2</v>
      </c>
      <c r="J1818">
        <v>0.10135841170323928</v>
      </c>
      <c r="K1818">
        <v>9.8659793814432994</v>
      </c>
      <c r="L1818">
        <v>1</v>
      </c>
      <c r="M1818">
        <v>0.89864158829676066</v>
      </c>
      <c r="N1818" s="17" t="s">
        <v>1335</v>
      </c>
    </row>
    <row r="1819" spans="1:14" x14ac:dyDescent="0.3">
      <c r="A1819">
        <v>27287</v>
      </c>
      <c r="B1819">
        <v>2006</v>
      </c>
      <c r="C1819" t="s">
        <v>149</v>
      </c>
      <c r="D1819">
        <v>50</v>
      </c>
      <c r="E1819" s="13">
        <v>34.94</v>
      </c>
      <c r="F1819" s="14">
        <v>3.54</v>
      </c>
      <c r="G1819" s="12">
        <v>31.4</v>
      </c>
      <c r="H1819" s="12">
        <v>31.4</v>
      </c>
      <c r="I1819">
        <v>1</v>
      </c>
      <c r="J1819">
        <v>0.10131654264453349</v>
      </c>
      <c r="K1819">
        <v>9.8700564971751401</v>
      </c>
      <c r="L1819">
        <v>1</v>
      </c>
      <c r="M1819">
        <v>0.89868345735546651</v>
      </c>
      <c r="N1819" s="17" t="s">
        <v>1335</v>
      </c>
    </row>
    <row r="1820" spans="1:14" x14ac:dyDescent="0.3">
      <c r="A1820">
        <v>26630</v>
      </c>
      <c r="B1820">
        <v>2005</v>
      </c>
      <c r="C1820" t="s">
        <v>149</v>
      </c>
      <c r="D1820">
        <v>50</v>
      </c>
      <c r="E1820" s="13">
        <v>31.529999999999902</v>
      </c>
      <c r="F1820" s="14">
        <v>3.19</v>
      </c>
      <c r="G1820" s="12">
        <v>28.3399999999999</v>
      </c>
      <c r="H1820" s="12">
        <v>28.3399999999999</v>
      </c>
      <c r="I1820">
        <v>1</v>
      </c>
      <c r="J1820">
        <v>0.10117348556929939</v>
      </c>
      <c r="K1820">
        <v>9.8840125391849227</v>
      </c>
      <c r="L1820">
        <v>1</v>
      </c>
      <c r="M1820">
        <v>0.89882651443070061</v>
      </c>
      <c r="N1820" s="17" t="s">
        <v>1335</v>
      </c>
    </row>
    <row r="1821" spans="1:14" x14ac:dyDescent="0.3">
      <c r="A1821">
        <v>27944</v>
      </c>
      <c r="B1821">
        <v>2007</v>
      </c>
      <c r="C1821" t="s">
        <v>149</v>
      </c>
      <c r="D1821">
        <v>50</v>
      </c>
      <c r="E1821" s="13">
        <v>35.99</v>
      </c>
      <c r="F1821" s="14">
        <v>3.64</v>
      </c>
      <c r="G1821" s="12">
        <v>32.35</v>
      </c>
      <c r="H1821" s="12">
        <v>32.35</v>
      </c>
      <c r="I1821">
        <v>1</v>
      </c>
      <c r="J1821">
        <v>0.10113920533481523</v>
      </c>
      <c r="K1821">
        <v>9.8873626373626369</v>
      </c>
      <c r="L1821">
        <v>1</v>
      </c>
      <c r="M1821">
        <v>0.89886079466518476</v>
      </c>
      <c r="N1821" s="17" t="s">
        <v>1335</v>
      </c>
    </row>
    <row r="1822" spans="1:14" x14ac:dyDescent="0.3">
      <c r="A1822">
        <v>25973</v>
      </c>
      <c r="B1822">
        <v>2004</v>
      </c>
      <c r="C1822" t="s">
        <v>149</v>
      </c>
      <c r="D1822">
        <v>50</v>
      </c>
      <c r="E1822" s="13">
        <v>22.849999999999898</v>
      </c>
      <c r="F1822" s="14">
        <v>2.31</v>
      </c>
      <c r="G1822" s="12">
        <v>20.54</v>
      </c>
      <c r="H1822" s="12">
        <v>20.54</v>
      </c>
      <c r="J1822">
        <v>0.10109409190372036</v>
      </c>
      <c r="K1822">
        <v>9.8917748917748476</v>
      </c>
      <c r="L1822">
        <v>1</v>
      </c>
      <c r="M1822">
        <v>0.89890590809628401</v>
      </c>
      <c r="N1822" s="17" t="s">
        <v>1335</v>
      </c>
    </row>
    <row r="1823" spans="1:14" x14ac:dyDescent="0.3">
      <c r="A1823">
        <v>18105</v>
      </c>
      <c r="B1823">
        <v>1992</v>
      </c>
      <c r="C1823" t="s">
        <v>149</v>
      </c>
      <c r="D1823">
        <v>50</v>
      </c>
      <c r="E1823" s="13">
        <v>18.2</v>
      </c>
      <c r="F1823" s="14">
        <v>1.83</v>
      </c>
      <c r="G1823" s="12">
        <v>16.369999999999902</v>
      </c>
      <c r="H1823" s="12">
        <v>16.369999999999902</v>
      </c>
      <c r="J1823">
        <v>0.10054945054945055</v>
      </c>
      <c r="K1823">
        <v>9.9453551912568301</v>
      </c>
      <c r="L1823">
        <v>1</v>
      </c>
      <c r="M1823">
        <v>0.89945054945054403</v>
      </c>
      <c r="N1823" s="17" t="s">
        <v>1335</v>
      </c>
    </row>
    <row r="1824" spans="1:14" x14ac:dyDescent="0.3">
      <c r="A1824">
        <v>28601</v>
      </c>
      <c r="B1824">
        <v>2008</v>
      </c>
      <c r="C1824" t="s">
        <v>149</v>
      </c>
      <c r="D1824">
        <v>50</v>
      </c>
      <c r="E1824" s="13">
        <v>44.67</v>
      </c>
      <c r="F1824" s="14">
        <v>4.49</v>
      </c>
      <c r="G1824" s="12">
        <v>40.18</v>
      </c>
      <c r="H1824" s="12">
        <v>40.18</v>
      </c>
      <c r="I1824">
        <v>1</v>
      </c>
      <c r="J1824">
        <v>0.10051488694873517</v>
      </c>
      <c r="K1824">
        <v>9.9487750556792864</v>
      </c>
      <c r="L1824">
        <v>1</v>
      </c>
      <c r="M1824">
        <v>0.89948511305126477</v>
      </c>
      <c r="N1824" s="17" t="s">
        <v>1335</v>
      </c>
    </row>
    <row r="1825" spans="1:14" x14ac:dyDescent="0.3">
      <c r="A1825">
        <v>20068</v>
      </c>
      <c r="B1825">
        <v>1995</v>
      </c>
      <c r="C1825" t="s">
        <v>149</v>
      </c>
      <c r="D1825">
        <v>50</v>
      </c>
      <c r="E1825" s="13">
        <v>19.009999999999899</v>
      </c>
      <c r="F1825" s="14">
        <v>1.76</v>
      </c>
      <c r="G1825" s="12">
        <v>17.249999999999901</v>
      </c>
      <c r="H1825" s="12">
        <v>17.249999999999901</v>
      </c>
      <c r="J1825">
        <v>9.258285113098419E-2</v>
      </c>
      <c r="K1825">
        <v>10.801136363636306</v>
      </c>
      <c r="L1825">
        <v>1</v>
      </c>
      <c r="M1825">
        <v>0.90741714886901592</v>
      </c>
      <c r="N1825" s="17" t="s">
        <v>1335</v>
      </c>
    </row>
    <row r="1826" spans="1:14" x14ac:dyDescent="0.3">
      <c r="A1826">
        <v>19415</v>
      </c>
      <c r="B1826">
        <v>1994</v>
      </c>
      <c r="C1826" t="s">
        <v>149</v>
      </c>
      <c r="D1826">
        <v>50</v>
      </c>
      <c r="E1826" s="13">
        <v>18.78</v>
      </c>
      <c r="F1826" s="14">
        <v>1.73</v>
      </c>
      <c r="G1826" s="12">
        <v>17.05</v>
      </c>
      <c r="H1826" s="12">
        <v>17.05</v>
      </c>
      <c r="J1826">
        <v>9.2119275825346111E-2</v>
      </c>
      <c r="K1826">
        <v>10.85549132947977</v>
      </c>
      <c r="L1826">
        <v>1</v>
      </c>
      <c r="M1826">
        <v>0.90788072417465382</v>
      </c>
      <c r="N1826" s="17" t="s">
        <v>1335</v>
      </c>
    </row>
    <row r="1827" spans="1:14" x14ac:dyDescent="0.3">
      <c r="A1827">
        <v>23345</v>
      </c>
      <c r="B1827">
        <v>2000</v>
      </c>
      <c r="C1827" t="s">
        <v>149</v>
      </c>
      <c r="D1827">
        <v>50</v>
      </c>
      <c r="E1827" s="13">
        <v>18.23</v>
      </c>
      <c r="F1827" s="14">
        <v>1.67</v>
      </c>
      <c r="G1827" s="12">
        <v>16.559999999999999</v>
      </c>
      <c r="H1827" s="12">
        <v>16.559999999999999</v>
      </c>
      <c r="J1827">
        <v>9.1607240811848595E-2</v>
      </c>
      <c r="K1827">
        <v>10.91616766467066</v>
      </c>
      <c r="L1827">
        <v>1</v>
      </c>
      <c r="M1827">
        <v>0.90839275918815132</v>
      </c>
      <c r="N1827" s="17" t="s">
        <v>1335</v>
      </c>
    </row>
    <row r="1828" spans="1:14" x14ac:dyDescent="0.3">
      <c r="A1828">
        <v>24002</v>
      </c>
      <c r="B1828">
        <v>2001</v>
      </c>
      <c r="C1828" t="s">
        <v>149</v>
      </c>
      <c r="D1828">
        <v>50</v>
      </c>
      <c r="E1828" s="13">
        <v>19.079999999999998</v>
      </c>
      <c r="F1828" s="14">
        <v>1.74</v>
      </c>
      <c r="G1828" s="12">
        <v>17.34</v>
      </c>
      <c r="H1828" s="12">
        <v>17.34</v>
      </c>
      <c r="J1828">
        <v>9.1194968553459127E-2</v>
      </c>
      <c r="K1828">
        <v>10.96551724137931</v>
      </c>
      <c r="L1828">
        <v>1</v>
      </c>
      <c r="M1828">
        <v>0.9088050314465409</v>
      </c>
      <c r="N1828" s="17" t="s">
        <v>1335</v>
      </c>
    </row>
    <row r="1829" spans="1:14" x14ac:dyDescent="0.3">
      <c r="A1829">
        <v>20721</v>
      </c>
      <c r="B1829">
        <v>1996</v>
      </c>
      <c r="C1829" t="s">
        <v>149</v>
      </c>
      <c r="D1829">
        <v>50</v>
      </c>
      <c r="E1829" s="13">
        <v>19.440000000000001</v>
      </c>
      <c r="F1829" s="14">
        <v>1.77</v>
      </c>
      <c r="G1829" s="12">
        <v>17.670000000000002</v>
      </c>
      <c r="H1829" s="12">
        <v>17.670000000000002</v>
      </c>
      <c r="J1829">
        <v>9.1049382716049371E-2</v>
      </c>
      <c r="K1829">
        <v>10.983050847457628</v>
      </c>
      <c r="L1829">
        <v>1</v>
      </c>
      <c r="M1829">
        <v>0.90895061728395066</v>
      </c>
      <c r="N1829" s="17" t="s">
        <v>1335</v>
      </c>
    </row>
    <row r="1830" spans="1:14" x14ac:dyDescent="0.3">
      <c r="A1830">
        <v>21374</v>
      </c>
      <c r="B1830">
        <v>1997</v>
      </c>
      <c r="C1830" t="s">
        <v>149</v>
      </c>
      <c r="D1830">
        <v>50</v>
      </c>
      <c r="E1830" s="13">
        <v>19.729999999999901</v>
      </c>
      <c r="F1830" s="14">
        <v>1.79</v>
      </c>
      <c r="G1830" s="12">
        <v>17.939999999999898</v>
      </c>
      <c r="H1830" s="12">
        <v>17.939999999999898</v>
      </c>
      <c r="J1830">
        <v>9.0724784591992347E-2</v>
      </c>
      <c r="K1830">
        <v>11.022346368715029</v>
      </c>
      <c r="L1830">
        <v>1</v>
      </c>
      <c r="M1830">
        <v>0.90927521540800749</v>
      </c>
      <c r="N1830" s="17" t="s">
        <v>1335</v>
      </c>
    </row>
    <row r="1831" spans="1:14" x14ac:dyDescent="0.3">
      <c r="A1831">
        <v>22031</v>
      </c>
      <c r="B1831">
        <v>1998</v>
      </c>
      <c r="C1831" t="s">
        <v>149</v>
      </c>
      <c r="D1831">
        <v>50</v>
      </c>
      <c r="E1831" s="13">
        <v>18.63</v>
      </c>
      <c r="F1831" s="14">
        <v>1.69</v>
      </c>
      <c r="G1831" s="12">
        <v>16.940000000000001</v>
      </c>
      <c r="H1831" s="12">
        <v>16.940000000000001</v>
      </c>
      <c r="J1831">
        <v>9.0713902308105207E-2</v>
      </c>
      <c r="K1831">
        <v>11.023668639053254</v>
      </c>
      <c r="L1831">
        <v>1</v>
      </c>
      <c r="M1831">
        <v>0.90928609769189495</v>
      </c>
      <c r="N1831" s="17" t="s">
        <v>1335</v>
      </c>
    </row>
    <row r="1832" spans="1:14" x14ac:dyDescent="0.3">
      <c r="A1832">
        <v>22688</v>
      </c>
      <c r="B1832">
        <v>1999</v>
      </c>
      <c r="C1832" t="s">
        <v>149</v>
      </c>
      <c r="D1832">
        <v>50</v>
      </c>
      <c r="E1832" s="13">
        <v>18.72</v>
      </c>
      <c r="F1832" s="14">
        <v>1.69</v>
      </c>
      <c r="G1832" s="12">
        <v>17.029999999999902</v>
      </c>
      <c r="H1832" s="12">
        <v>17.029999999999902</v>
      </c>
      <c r="J1832">
        <v>9.0277777777777776E-2</v>
      </c>
      <c r="K1832">
        <v>11.076923076923077</v>
      </c>
      <c r="L1832">
        <v>1</v>
      </c>
      <c r="M1832">
        <v>0.90972222222221699</v>
      </c>
      <c r="N1832" s="17" t="s">
        <v>1335</v>
      </c>
    </row>
    <row r="1833" spans="1:14" x14ac:dyDescent="0.3">
      <c r="A1833">
        <v>18762</v>
      </c>
      <c r="B1833">
        <v>1993</v>
      </c>
      <c r="C1833" t="s">
        <v>149</v>
      </c>
      <c r="D1833">
        <v>50</v>
      </c>
      <c r="E1833" s="13">
        <v>21.209999999999901</v>
      </c>
      <c r="F1833" s="14">
        <v>1.79</v>
      </c>
      <c r="G1833" s="12">
        <v>19.419999999999899</v>
      </c>
      <c r="H1833" s="12">
        <v>19.419999999999899</v>
      </c>
      <c r="J1833">
        <v>8.4394153701084787E-2</v>
      </c>
      <c r="K1833">
        <v>11.84916201117313</v>
      </c>
      <c r="L1833">
        <v>1</v>
      </c>
      <c r="M1833">
        <v>0.91560584629891506</v>
      </c>
      <c r="N1833" s="17" t="s">
        <v>1335</v>
      </c>
    </row>
    <row r="1834" spans="1:14" x14ac:dyDescent="0.3">
      <c r="A1834">
        <v>14825</v>
      </c>
      <c r="B1834">
        <v>1987</v>
      </c>
      <c r="C1834" t="s">
        <v>149</v>
      </c>
      <c r="D1834">
        <v>50</v>
      </c>
      <c r="E1834" s="13">
        <v>22.22</v>
      </c>
      <c r="F1834" s="14">
        <v>1.74</v>
      </c>
      <c r="G1834" s="12">
        <v>20.48</v>
      </c>
      <c r="H1834" s="12">
        <v>20.48</v>
      </c>
      <c r="J1834">
        <v>7.8307830783078305E-2</v>
      </c>
      <c r="K1834">
        <v>12.770114942528735</v>
      </c>
      <c r="L1834">
        <v>1</v>
      </c>
      <c r="M1834">
        <v>0.92169216921692176</v>
      </c>
      <c r="N1834" s="17" t="s">
        <v>1335</v>
      </c>
    </row>
    <row r="1835" spans="1:14" x14ac:dyDescent="0.3">
      <c r="A1835">
        <v>17448</v>
      </c>
      <c r="B1835">
        <v>1991</v>
      </c>
      <c r="C1835" t="s">
        <v>149</v>
      </c>
      <c r="D1835">
        <v>50</v>
      </c>
      <c r="E1835" s="13">
        <v>23.39</v>
      </c>
      <c r="F1835" s="14">
        <v>1.83</v>
      </c>
      <c r="G1835" s="12">
        <v>21.56</v>
      </c>
      <c r="H1835" s="12">
        <v>21.56</v>
      </c>
      <c r="J1835">
        <v>7.8238563488670379E-2</v>
      </c>
      <c r="K1835">
        <v>12.781420765027322</v>
      </c>
      <c r="L1835">
        <v>1</v>
      </c>
      <c r="M1835">
        <v>0.92176143651132958</v>
      </c>
      <c r="N1835" s="17" t="s">
        <v>1335</v>
      </c>
    </row>
    <row r="1836" spans="1:14" x14ac:dyDescent="0.3">
      <c r="A1836">
        <v>15480</v>
      </c>
      <c r="B1836">
        <v>1988</v>
      </c>
      <c r="C1836" t="s">
        <v>149</v>
      </c>
      <c r="D1836">
        <v>50</v>
      </c>
      <c r="E1836" s="13">
        <v>22.94</v>
      </c>
      <c r="F1836" s="14">
        <v>1.79</v>
      </c>
      <c r="G1836" s="12">
        <v>21.15</v>
      </c>
      <c r="H1836" s="12">
        <v>21.15</v>
      </c>
      <c r="J1836">
        <v>7.8029642545771577E-2</v>
      </c>
      <c r="K1836">
        <v>12.815642458100559</v>
      </c>
      <c r="L1836">
        <v>1</v>
      </c>
      <c r="M1836">
        <v>0.92197035745422828</v>
      </c>
      <c r="N1836" s="17" t="s">
        <v>1335</v>
      </c>
    </row>
    <row r="1837" spans="1:14" x14ac:dyDescent="0.3">
      <c r="A1837">
        <v>16135</v>
      </c>
      <c r="B1837">
        <v>1989</v>
      </c>
      <c r="C1837" t="s">
        <v>149</v>
      </c>
      <c r="D1837">
        <v>50</v>
      </c>
      <c r="E1837" s="13">
        <v>23</v>
      </c>
      <c r="F1837" s="14">
        <v>1.78</v>
      </c>
      <c r="G1837" s="12">
        <v>21.22</v>
      </c>
      <c r="H1837" s="12">
        <v>21.22</v>
      </c>
      <c r="J1837">
        <v>7.7391304347826081E-2</v>
      </c>
      <c r="K1837">
        <v>12.921348314606741</v>
      </c>
      <c r="L1837">
        <v>1</v>
      </c>
      <c r="M1837">
        <v>0.92260869565217385</v>
      </c>
      <c r="N1837" s="17" t="s">
        <v>1335</v>
      </c>
    </row>
    <row r="1838" spans="1:14" x14ac:dyDescent="0.3">
      <c r="A1838">
        <v>16791</v>
      </c>
      <c r="B1838">
        <v>1990</v>
      </c>
      <c r="C1838" t="s">
        <v>149</v>
      </c>
      <c r="D1838">
        <v>50</v>
      </c>
      <c r="E1838" s="13">
        <v>23.31</v>
      </c>
      <c r="F1838" s="14">
        <v>1.79</v>
      </c>
      <c r="G1838" s="12">
        <v>21.52</v>
      </c>
      <c r="H1838" s="12">
        <v>21.52</v>
      </c>
      <c r="J1838">
        <v>7.6791076791076801E-2</v>
      </c>
      <c r="K1838">
        <v>13.022346368715082</v>
      </c>
      <c r="L1838">
        <v>1</v>
      </c>
      <c r="M1838">
        <v>0.92320892320892323</v>
      </c>
      <c r="N1838" s="17" t="s">
        <v>1335</v>
      </c>
    </row>
    <row r="1839" spans="1:14" x14ac:dyDescent="0.3">
      <c r="A1839">
        <v>12205</v>
      </c>
      <c r="B1839">
        <v>1983</v>
      </c>
      <c r="C1839" t="s">
        <v>149</v>
      </c>
      <c r="D1839">
        <v>50</v>
      </c>
      <c r="E1839" s="13">
        <v>30.66</v>
      </c>
      <c r="F1839" s="14">
        <v>2.14</v>
      </c>
      <c r="G1839" s="12">
        <v>28.52</v>
      </c>
      <c r="H1839" s="12">
        <v>28.52</v>
      </c>
      <c r="I1839">
        <v>1</v>
      </c>
      <c r="J1839">
        <v>6.979778212654926E-2</v>
      </c>
      <c r="K1839">
        <v>14.327102803738317</v>
      </c>
      <c r="L1839">
        <v>1</v>
      </c>
      <c r="M1839">
        <v>0.9302022178734507</v>
      </c>
      <c r="N1839" s="17" t="s">
        <v>1335</v>
      </c>
    </row>
    <row r="1840" spans="1:14" x14ac:dyDescent="0.3">
      <c r="A1840">
        <v>14170</v>
      </c>
      <c r="B1840">
        <v>1986</v>
      </c>
      <c r="C1840" t="s">
        <v>149</v>
      </c>
      <c r="D1840">
        <v>50</v>
      </c>
      <c r="E1840" s="13">
        <v>27.43</v>
      </c>
      <c r="F1840" s="14">
        <v>1.9</v>
      </c>
      <c r="G1840" s="12">
        <v>25.53</v>
      </c>
      <c r="H1840" s="12">
        <v>25.53</v>
      </c>
      <c r="J1840">
        <v>6.9267225665329932E-2</v>
      </c>
      <c r="K1840">
        <v>14.436842105263159</v>
      </c>
      <c r="L1840">
        <v>1</v>
      </c>
      <c r="M1840">
        <v>0.93073277433467017</v>
      </c>
      <c r="N1840" s="17" t="s">
        <v>1335</v>
      </c>
    </row>
    <row r="1841" spans="1:14" x14ac:dyDescent="0.3">
      <c r="A1841">
        <v>12860</v>
      </c>
      <c r="B1841">
        <v>1984</v>
      </c>
      <c r="C1841" t="s">
        <v>149</v>
      </c>
      <c r="D1841">
        <v>50</v>
      </c>
      <c r="E1841" s="13">
        <v>32.269999999999897</v>
      </c>
      <c r="F1841" s="14">
        <v>2.09</v>
      </c>
      <c r="G1841" s="12">
        <v>30.1799999999999</v>
      </c>
      <c r="H1841" s="12">
        <v>30.1799999999999</v>
      </c>
      <c r="I1841">
        <v>1</v>
      </c>
      <c r="J1841">
        <v>6.4766036566470606E-2</v>
      </c>
      <c r="K1841">
        <v>15.440191387559761</v>
      </c>
      <c r="L1841">
        <v>1</v>
      </c>
      <c r="M1841">
        <v>0.93523396343352949</v>
      </c>
      <c r="N1841" s="17" t="s">
        <v>1335</v>
      </c>
    </row>
    <row r="1842" spans="1:14" x14ac:dyDescent="0.3">
      <c r="A1842">
        <v>13515</v>
      </c>
      <c r="B1842">
        <v>1985</v>
      </c>
      <c r="C1842" t="s">
        <v>149</v>
      </c>
      <c r="D1842">
        <v>50</v>
      </c>
      <c r="E1842" s="13">
        <v>31.6999999999999</v>
      </c>
      <c r="F1842" s="14">
        <v>2.0299999999999998</v>
      </c>
      <c r="G1842" s="12">
        <v>29.669999999999899</v>
      </c>
      <c r="H1842" s="12">
        <v>29.669999999999899</v>
      </c>
      <c r="I1842">
        <v>1</v>
      </c>
      <c r="J1842">
        <v>6.4037854889590101E-2</v>
      </c>
      <c r="K1842">
        <v>15.615763546797982</v>
      </c>
      <c r="L1842">
        <v>1</v>
      </c>
      <c r="M1842">
        <v>0.93596214511040987</v>
      </c>
      <c r="N1842" s="17" t="s">
        <v>1335</v>
      </c>
    </row>
    <row r="1843" spans="1:14" x14ac:dyDescent="0.3">
      <c r="A1843">
        <v>11550</v>
      </c>
      <c r="B1843">
        <v>1982</v>
      </c>
      <c r="C1843" t="s">
        <v>149</v>
      </c>
      <c r="D1843">
        <v>50</v>
      </c>
      <c r="E1843" s="13">
        <v>40.819999999999901</v>
      </c>
      <c r="F1843" s="14">
        <v>2.4300000000000002</v>
      </c>
      <c r="G1843" s="12">
        <v>38.389999999999901</v>
      </c>
      <c r="H1843" s="12">
        <v>38.389999999999901</v>
      </c>
      <c r="I1843">
        <v>1</v>
      </c>
      <c r="J1843">
        <v>5.9529642332190248E-2</v>
      </c>
      <c r="K1843">
        <v>16.798353909464979</v>
      </c>
      <c r="L1843">
        <v>1</v>
      </c>
      <c r="M1843">
        <v>0.94047035766780973</v>
      </c>
      <c r="N1843" s="17" t="s">
        <v>1335</v>
      </c>
    </row>
    <row r="1844" spans="1:14" x14ac:dyDescent="0.3">
      <c r="A1844">
        <v>10895</v>
      </c>
      <c r="B1844">
        <v>1981</v>
      </c>
      <c r="C1844" t="s">
        <v>149</v>
      </c>
      <c r="D1844">
        <v>50</v>
      </c>
      <c r="E1844" s="13">
        <v>40.139999999999901</v>
      </c>
      <c r="F1844" s="14">
        <v>2.34</v>
      </c>
      <c r="G1844" s="12">
        <v>37.799999999999997</v>
      </c>
      <c r="H1844" s="12">
        <v>37.799999999999997</v>
      </c>
      <c r="I1844">
        <v>1</v>
      </c>
      <c r="J1844">
        <v>5.8295964125560679E-2</v>
      </c>
      <c r="K1844">
        <v>17.153846153846114</v>
      </c>
      <c r="L1844">
        <v>1</v>
      </c>
      <c r="M1844">
        <v>0.94170403587444174</v>
      </c>
      <c r="N1844" s="17" t="s">
        <v>1335</v>
      </c>
    </row>
    <row r="1845" spans="1:14" x14ac:dyDescent="0.3">
      <c r="A1845">
        <v>10240</v>
      </c>
      <c r="B1845">
        <v>1980</v>
      </c>
      <c r="C1845" t="s">
        <v>149</v>
      </c>
      <c r="D1845">
        <v>50</v>
      </c>
      <c r="E1845" s="13">
        <v>36.39</v>
      </c>
      <c r="F1845" s="14">
        <v>2.1</v>
      </c>
      <c r="G1845" s="12">
        <v>34.29</v>
      </c>
      <c r="H1845" s="12">
        <v>34.29</v>
      </c>
      <c r="I1845">
        <v>1</v>
      </c>
      <c r="J1845">
        <v>5.7708161582852434E-2</v>
      </c>
      <c r="K1845">
        <v>17.328571428571429</v>
      </c>
      <c r="L1845">
        <v>1</v>
      </c>
      <c r="M1845">
        <v>0.94229183841714748</v>
      </c>
      <c r="N1845" s="17" t="s">
        <v>1335</v>
      </c>
    </row>
    <row r="1846" spans="1:14" x14ac:dyDescent="0.3">
      <c r="A1846">
        <v>6340</v>
      </c>
      <c r="B1846">
        <v>1974</v>
      </c>
      <c r="C1846" t="s">
        <v>149</v>
      </c>
      <c r="D1846">
        <v>50</v>
      </c>
      <c r="E1846" s="13">
        <v>24.18</v>
      </c>
      <c r="F1846" s="14">
        <v>1.36</v>
      </c>
      <c r="G1846" s="12">
        <v>22.82</v>
      </c>
      <c r="H1846" s="12">
        <v>22.82</v>
      </c>
      <c r="J1846">
        <v>5.6244830438378829E-2</v>
      </c>
      <c r="K1846">
        <v>17.77941176470588</v>
      </c>
      <c r="L1846">
        <v>1</v>
      </c>
      <c r="M1846">
        <v>0.9437551695616212</v>
      </c>
      <c r="N1846" s="17" t="s">
        <v>1335</v>
      </c>
    </row>
    <row r="1847" spans="1:14" x14ac:dyDescent="0.3">
      <c r="A1847">
        <v>6990</v>
      </c>
      <c r="B1847">
        <v>1975</v>
      </c>
      <c r="C1847" t="s">
        <v>149</v>
      </c>
      <c r="D1847">
        <v>50</v>
      </c>
      <c r="E1847" s="13">
        <v>29.84</v>
      </c>
      <c r="F1847" s="14">
        <v>1.65</v>
      </c>
      <c r="G1847" s="12">
        <v>28.19</v>
      </c>
      <c r="H1847" s="12">
        <v>28.19</v>
      </c>
      <c r="I1847">
        <v>1</v>
      </c>
      <c r="J1847">
        <v>5.5294906166219834E-2</v>
      </c>
      <c r="K1847">
        <v>18.084848484848486</v>
      </c>
      <c r="L1847">
        <v>1</v>
      </c>
      <c r="M1847">
        <v>0.94470509383378021</v>
      </c>
      <c r="N1847" s="17" t="s">
        <v>1335</v>
      </c>
    </row>
    <row r="1848" spans="1:14" x14ac:dyDescent="0.3">
      <c r="A1848">
        <v>5690</v>
      </c>
      <c r="B1848">
        <v>1973</v>
      </c>
      <c r="C1848" t="s">
        <v>149</v>
      </c>
      <c r="D1848">
        <v>50</v>
      </c>
      <c r="E1848" s="13">
        <v>12.34</v>
      </c>
      <c r="F1848" s="14">
        <v>0.68</v>
      </c>
      <c r="G1848" s="12">
        <v>11.66</v>
      </c>
      <c r="H1848" s="12">
        <v>11.66</v>
      </c>
      <c r="J1848">
        <v>5.5105348460291741E-2</v>
      </c>
      <c r="K1848">
        <v>18.147058823529409</v>
      </c>
      <c r="L1848">
        <v>1</v>
      </c>
      <c r="M1848">
        <v>0.94489465153970831</v>
      </c>
      <c r="N1848" s="17" t="s">
        <v>1335</v>
      </c>
    </row>
    <row r="1849" spans="1:14" x14ac:dyDescent="0.3">
      <c r="A1849">
        <v>5040</v>
      </c>
      <c r="B1849">
        <v>1972</v>
      </c>
      <c r="C1849" t="s">
        <v>149</v>
      </c>
      <c r="D1849">
        <v>50</v>
      </c>
      <c r="E1849" s="13">
        <v>10.78</v>
      </c>
      <c r="F1849" s="14">
        <v>0.59</v>
      </c>
      <c r="G1849" s="12">
        <v>10.19</v>
      </c>
      <c r="H1849" s="12">
        <v>10.19</v>
      </c>
      <c r="J1849">
        <v>5.4730983302411877E-2</v>
      </c>
      <c r="K1849">
        <v>18.271186440677965</v>
      </c>
      <c r="L1849">
        <v>1</v>
      </c>
      <c r="M1849">
        <v>0.94526901669758812</v>
      </c>
      <c r="N1849" s="17" t="s">
        <v>1335</v>
      </c>
    </row>
    <row r="1850" spans="1:14" x14ac:dyDescent="0.3">
      <c r="A1850">
        <v>9590</v>
      </c>
      <c r="B1850">
        <v>1979</v>
      </c>
      <c r="C1850" t="s">
        <v>149</v>
      </c>
      <c r="D1850">
        <v>50</v>
      </c>
      <c r="E1850" s="13">
        <v>36.17</v>
      </c>
      <c r="F1850" s="14">
        <v>1.89</v>
      </c>
      <c r="G1850" s="12">
        <v>34.28</v>
      </c>
      <c r="H1850" s="12">
        <v>34.28</v>
      </c>
      <c r="I1850">
        <v>1</v>
      </c>
      <c r="J1850">
        <v>5.225324854852087E-2</v>
      </c>
      <c r="K1850">
        <v>19.137566137566139</v>
      </c>
      <c r="L1850">
        <v>1</v>
      </c>
      <c r="M1850">
        <v>0.94774675145147913</v>
      </c>
      <c r="N1850" s="17" t="s">
        <v>1335</v>
      </c>
    </row>
    <row r="1851" spans="1:14" x14ac:dyDescent="0.3">
      <c r="A1851">
        <v>8940</v>
      </c>
      <c r="B1851">
        <v>1978</v>
      </c>
      <c r="C1851" t="s">
        <v>149</v>
      </c>
      <c r="D1851">
        <v>50</v>
      </c>
      <c r="E1851" s="13">
        <v>37.209999999999901</v>
      </c>
      <c r="F1851" s="14">
        <v>1.94</v>
      </c>
      <c r="G1851" s="12">
        <v>35.269999999999897</v>
      </c>
      <c r="H1851" s="12">
        <v>35.269999999999897</v>
      </c>
      <c r="I1851">
        <v>1</v>
      </c>
      <c r="J1851">
        <v>5.2136522440204384E-2</v>
      </c>
      <c r="K1851">
        <v>19.180412371133972</v>
      </c>
      <c r="L1851">
        <v>1</v>
      </c>
      <c r="M1851">
        <v>0.9478634775597955</v>
      </c>
      <c r="N1851" s="17" t="s">
        <v>1335</v>
      </c>
    </row>
    <row r="1852" spans="1:14" x14ac:dyDescent="0.3">
      <c r="A1852">
        <v>7640</v>
      </c>
      <c r="B1852">
        <v>1976</v>
      </c>
      <c r="C1852" t="s">
        <v>149</v>
      </c>
      <c r="D1852">
        <v>50</v>
      </c>
      <c r="E1852" s="13">
        <v>31.94</v>
      </c>
      <c r="F1852" s="14">
        <v>1.65</v>
      </c>
      <c r="G1852" s="12">
        <v>30.29</v>
      </c>
      <c r="H1852" s="12">
        <v>30.29</v>
      </c>
      <c r="I1852">
        <v>1</v>
      </c>
      <c r="J1852">
        <v>5.1659361302442072E-2</v>
      </c>
      <c r="K1852">
        <v>19.357575757575759</v>
      </c>
      <c r="L1852">
        <v>1</v>
      </c>
      <c r="M1852">
        <v>0.9483406386975578</v>
      </c>
      <c r="N1852" s="17" t="s">
        <v>1335</v>
      </c>
    </row>
    <row r="1853" spans="1:14" x14ac:dyDescent="0.3">
      <c r="A1853">
        <v>4390</v>
      </c>
      <c r="B1853">
        <v>1971</v>
      </c>
      <c r="C1853" t="s">
        <v>149</v>
      </c>
      <c r="D1853">
        <v>50</v>
      </c>
      <c r="E1853" s="13">
        <v>10.08</v>
      </c>
      <c r="F1853" s="14">
        <v>0.52</v>
      </c>
      <c r="G1853" s="12">
        <v>9.56</v>
      </c>
      <c r="H1853" s="12">
        <v>9.56</v>
      </c>
      <c r="J1853">
        <v>5.1587301587301591E-2</v>
      </c>
      <c r="K1853">
        <v>19.384615384615383</v>
      </c>
      <c r="L1853">
        <v>1</v>
      </c>
      <c r="M1853">
        <v>0.94841269841269848</v>
      </c>
      <c r="N1853" s="17" t="s">
        <v>1335</v>
      </c>
    </row>
    <row r="1854" spans="1:14" x14ac:dyDescent="0.3">
      <c r="A1854">
        <v>8290</v>
      </c>
      <c r="B1854">
        <v>1977</v>
      </c>
      <c r="C1854" t="s">
        <v>149</v>
      </c>
      <c r="D1854">
        <v>50</v>
      </c>
      <c r="E1854" s="13">
        <v>33.53</v>
      </c>
      <c r="F1854" s="14">
        <v>1.72</v>
      </c>
      <c r="G1854" s="12">
        <v>31.81</v>
      </c>
      <c r="H1854" s="12">
        <v>31.81</v>
      </c>
      <c r="I1854">
        <v>1</v>
      </c>
      <c r="J1854">
        <v>5.1297345660602442E-2</v>
      </c>
      <c r="K1854">
        <v>19.494186046511629</v>
      </c>
      <c r="L1854">
        <v>1</v>
      </c>
      <c r="M1854">
        <v>0.94870265433939749</v>
      </c>
      <c r="N1854" s="17" t="s">
        <v>1335</v>
      </c>
    </row>
    <row r="1855" spans="1:14" x14ac:dyDescent="0.3">
      <c r="A1855">
        <v>3740</v>
      </c>
      <c r="B1855">
        <v>1970</v>
      </c>
      <c r="C1855" t="s">
        <v>149</v>
      </c>
      <c r="D1855">
        <v>50</v>
      </c>
      <c r="E1855" s="13">
        <v>9.1</v>
      </c>
      <c r="F1855" s="14">
        <v>0.45</v>
      </c>
      <c r="G1855" s="12">
        <v>8.65</v>
      </c>
      <c r="H1855" s="12">
        <v>8.65</v>
      </c>
      <c r="J1855">
        <v>4.9450549450549455E-2</v>
      </c>
      <c r="K1855">
        <v>20.222222222222221</v>
      </c>
      <c r="L1855">
        <v>1</v>
      </c>
      <c r="M1855">
        <v>0.95054945054945061</v>
      </c>
      <c r="N1855" s="17" t="s">
        <v>1335</v>
      </c>
    </row>
    <row r="1856" spans="1:14" x14ac:dyDescent="0.3">
      <c r="A1856">
        <v>28606</v>
      </c>
      <c r="B1856">
        <v>2008</v>
      </c>
      <c r="C1856" t="s">
        <v>159</v>
      </c>
      <c r="D1856">
        <v>50</v>
      </c>
      <c r="E1856" s="13">
        <v>131.28</v>
      </c>
      <c r="F1856" s="14">
        <v>2.85</v>
      </c>
      <c r="G1856" s="12">
        <v>128.43</v>
      </c>
      <c r="H1856" s="12">
        <v>128.43</v>
      </c>
      <c r="I1856">
        <v>1</v>
      </c>
      <c r="J1856">
        <v>2.1709323583180989E-2</v>
      </c>
      <c r="K1856">
        <v>46.06315789473684</v>
      </c>
      <c r="L1856">
        <v>1</v>
      </c>
      <c r="M1856">
        <v>0.9782906764168191</v>
      </c>
      <c r="N1856" s="17" t="s">
        <v>1335</v>
      </c>
    </row>
    <row r="1857" spans="1:14" x14ac:dyDescent="0.3">
      <c r="A1857">
        <v>30643</v>
      </c>
      <c r="B1857">
        <v>2011</v>
      </c>
      <c r="C1857" t="s">
        <v>159</v>
      </c>
      <c r="D1857">
        <v>50</v>
      </c>
      <c r="E1857" s="13">
        <v>149.95999999999901</v>
      </c>
      <c r="F1857" s="14">
        <v>3.24</v>
      </c>
      <c r="G1857" s="12">
        <v>146.719999999999</v>
      </c>
      <c r="H1857" s="12">
        <v>146.719999999999</v>
      </c>
      <c r="I1857">
        <v>1</v>
      </c>
      <c r="J1857">
        <v>2.1605761536409852E-2</v>
      </c>
      <c r="K1857">
        <v>46.283950617283644</v>
      </c>
      <c r="L1857">
        <v>1</v>
      </c>
      <c r="M1857">
        <v>0.97839423846359008</v>
      </c>
      <c r="N1857" s="17" t="s">
        <v>1335</v>
      </c>
    </row>
    <row r="1858" spans="1:14" x14ac:dyDescent="0.3">
      <c r="A1858">
        <v>27949</v>
      </c>
      <c r="B1858">
        <v>2007</v>
      </c>
      <c r="C1858" t="s">
        <v>159</v>
      </c>
      <c r="D1858">
        <v>50</v>
      </c>
      <c r="E1858" s="13">
        <v>113.63</v>
      </c>
      <c r="F1858" s="14">
        <v>2.4300000000000002</v>
      </c>
      <c r="G1858" s="12">
        <v>111.19999999999899</v>
      </c>
      <c r="H1858" s="12">
        <v>111.19999999999899</v>
      </c>
      <c r="I1858">
        <v>1</v>
      </c>
      <c r="J1858">
        <v>2.1385197571063982E-2</v>
      </c>
      <c r="K1858">
        <v>46.761316872427976</v>
      </c>
      <c r="L1858">
        <v>1</v>
      </c>
      <c r="M1858">
        <v>0.97861480242892718</v>
      </c>
      <c r="N1858" s="17" t="s">
        <v>1335</v>
      </c>
    </row>
    <row r="1859" spans="1:14" x14ac:dyDescent="0.3">
      <c r="A1859">
        <v>29928</v>
      </c>
      <c r="B1859">
        <v>2010</v>
      </c>
      <c r="C1859" t="s">
        <v>159</v>
      </c>
      <c r="D1859">
        <v>50</v>
      </c>
      <c r="E1859" s="13">
        <v>137.47999999999999</v>
      </c>
      <c r="F1859" s="14">
        <v>2.94</v>
      </c>
      <c r="G1859" s="12">
        <v>134.54</v>
      </c>
      <c r="H1859" s="12">
        <v>134.54</v>
      </c>
      <c r="I1859">
        <v>1</v>
      </c>
      <c r="J1859">
        <v>2.1384928716904276E-2</v>
      </c>
      <c r="K1859">
        <v>46.761904761904759</v>
      </c>
      <c r="L1859">
        <v>1</v>
      </c>
      <c r="M1859">
        <v>0.97861507128309577</v>
      </c>
      <c r="N1859" s="17" t="s">
        <v>1335</v>
      </c>
    </row>
    <row r="1860" spans="1:14" x14ac:dyDescent="0.3">
      <c r="A1860">
        <v>27292</v>
      </c>
      <c r="B1860">
        <v>2006</v>
      </c>
      <c r="C1860" t="s">
        <v>159</v>
      </c>
      <c r="D1860">
        <v>50</v>
      </c>
      <c r="E1860" s="13">
        <v>110.48</v>
      </c>
      <c r="F1860" s="14">
        <v>2.34</v>
      </c>
      <c r="G1860" s="12">
        <v>108.14</v>
      </c>
      <c r="H1860" s="12">
        <v>108.14</v>
      </c>
      <c r="I1860">
        <v>1</v>
      </c>
      <c r="J1860">
        <v>2.1180304127443879E-2</v>
      </c>
      <c r="K1860">
        <v>47.213675213675216</v>
      </c>
      <c r="L1860">
        <v>1</v>
      </c>
      <c r="M1860">
        <v>0.97881969587255613</v>
      </c>
      <c r="N1860" s="17" t="s">
        <v>1335</v>
      </c>
    </row>
    <row r="1861" spans="1:14" x14ac:dyDescent="0.3">
      <c r="A1861">
        <v>24007</v>
      </c>
      <c r="B1861">
        <v>2001</v>
      </c>
      <c r="C1861" t="s">
        <v>159</v>
      </c>
      <c r="D1861">
        <v>50</v>
      </c>
      <c r="E1861" s="13">
        <v>71.08</v>
      </c>
      <c r="F1861" s="14">
        <v>1.5</v>
      </c>
      <c r="G1861" s="12">
        <v>69.58</v>
      </c>
      <c r="H1861" s="12">
        <v>69.58</v>
      </c>
      <c r="I1861">
        <v>1</v>
      </c>
      <c r="J1861">
        <v>2.1102982554867755E-2</v>
      </c>
      <c r="K1861">
        <v>47.386666666666663</v>
      </c>
      <c r="L1861">
        <v>1</v>
      </c>
      <c r="M1861">
        <v>0.97889701744513224</v>
      </c>
      <c r="N1861" s="17" t="s">
        <v>1335</v>
      </c>
    </row>
    <row r="1862" spans="1:14" x14ac:dyDescent="0.3">
      <c r="A1862">
        <v>29263</v>
      </c>
      <c r="B1862">
        <v>2009</v>
      </c>
      <c r="C1862" t="s">
        <v>159</v>
      </c>
      <c r="D1862">
        <v>50</v>
      </c>
      <c r="E1862" s="13">
        <v>141.07</v>
      </c>
      <c r="F1862" s="14">
        <v>2.97</v>
      </c>
      <c r="G1862" s="12">
        <v>138.1</v>
      </c>
      <c r="H1862" s="12">
        <v>138.1</v>
      </c>
      <c r="I1862">
        <v>1</v>
      </c>
      <c r="J1862">
        <v>2.105337775572411E-2</v>
      </c>
      <c r="K1862">
        <v>47.498316498316491</v>
      </c>
      <c r="L1862">
        <v>1</v>
      </c>
      <c r="M1862">
        <v>0.97894662224427587</v>
      </c>
      <c r="N1862" s="17" t="s">
        <v>1335</v>
      </c>
    </row>
    <row r="1863" spans="1:14" x14ac:dyDescent="0.3">
      <c r="A1863">
        <v>25978</v>
      </c>
      <c r="B1863">
        <v>2004</v>
      </c>
      <c r="C1863" t="s">
        <v>159</v>
      </c>
      <c r="D1863">
        <v>50</v>
      </c>
      <c r="E1863" s="13">
        <v>83.44</v>
      </c>
      <c r="F1863" s="14">
        <v>1.75</v>
      </c>
      <c r="G1863" s="12">
        <v>81.69</v>
      </c>
      <c r="H1863" s="12">
        <v>81.69</v>
      </c>
      <c r="I1863">
        <v>1</v>
      </c>
      <c r="J1863">
        <v>2.0973154362416108E-2</v>
      </c>
      <c r="K1863">
        <v>47.68</v>
      </c>
      <c r="L1863">
        <v>1</v>
      </c>
      <c r="M1863">
        <v>0.97902684563758391</v>
      </c>
      <c r="N1863" s="17" t="s">
        <v>1335</v>
      </c>
    </row>
    <row r="1864" spans="1:14" x14ac:dyDescent="0.3">
      <c r="A1864">
        <v>26635</v>
      </c>
      <c r="B1864">
        <v>2005</v>
      </c>
      <c r="C1864" t="s">
        <v>159</v>
      </c>
      <c r="D1864">
        <v>50</v>
      </c>
      <c r="E1864" s="13">
        <v>103.41</v>
      </c>
      <c r="F1864" s="14">
        <v>2.14</v>
      </c>
      <c r="G1864" s="12">
        <v>101.27</v>
      </c>
      <c r="H1864" s="12">
        <v>101.27</v>
      </c>
      <c r="I1864">
        <v>1</v>
      </c>
      <c r="J1864">
        <v>2.069432356638623E-2</v>
      </c>
      <c r="K1864">
        <v>48.322429906542048</v>
      </c>
      <c r="L1864">
        <v>1</v>
      </c>
      <c r="M1864">
        <v>0.97930567643361377</v>
      </c>
      <c r="N1864" s="17" t="s">
        <v>1335</v>
      </c>
    </row>
    <row r="1865" spans="1:14" x14ac:dyDescent="0.3">
      <c r="A1865">
        <v>32073</v>
      </c>
      <c r="B1865">
        <v>2013</v>
      </c>
      <c r="C1865" t="s">
        <v>159</v>
      </c>
      <c r="D1865">
        <v>50</v>
      </c>
      <c r="E1865" s="13">
        <v>156.08000000000001</v>
      </c>
      <c r="F1865" s="14">
        <v>3.22</v>
      </c>
      <c r="G1865" s="12">
        <v>152.86000000000001</v>
      </c>
      <c r="H1865" s="12">
        <v>152.86000000000001</v>
      </c>
      <c r="I1865">
        <v>1</v>
      </c>
      <c r="J1865">
        <v>2.0630445925166579E-2</v>
      </c>
      <c r="K1865">
        <v>48.472049689440993</v>
      </c>
      <c r="L1865">
        <v>1</v>
      </c>
      <c r="M1865">
        <v>0.97936955407483339</v>
      </c>
      <c r="N1865" s="17" t="s">
        <v>1335</v>
      </c>
    </row>
    <row r="1866" spans="1:14" x14ac:dyDescent="0.3">
      <c r="A1866">
        <v>31358</v>
      </c>
      <c r="B1866">
        <v>2012</v>
      </c>
      <c r="C1866" t="s">
        <v>159</v>
      </c>
      <c r="D1866">
        <v>50</v>
      </c>
      <c r="E1866" s="13">
        <v>160.30000000000001</v>
      </c>
      <c r="F1866" s="14">
        <v>3.3</v>
      </c>
      <c r="G1866" s="12">
        <v>157</v>
      </c>
      <c r="H1866" s="12">
        <v>157</v>
      </c>
      <c r="I1866">
        <v>1</v>
      </c>
      <c r="J1866">
        <v>2.0586400499064253E-2</v>
      </c>
      <c r="K1866">
        <v>48.575757575757585</v>
      </c>
      <c r="L1866">
        <v>1</v>
      </c>
      <c r="M1866">
        <v>0.97941359950093565</v>
      </c>
      <c r="N1866" s="17" t="s">
        <v>1335</v>
      </c>
    </row>
    <row r="1867" spans="1:14" x14ac:dyDescent="0.3">
      <c r="A1867">
        <v>23350</v>
      </c>
      <c r="B1867">
        <v>2000</v>
      </c>
      <c r="C1867" t="s">
        <v>159</v>
      </c>
      <c r="D1867">
        <v>50</v>
      </c>
      <c r="E1867" s="13">
        <v>68.510000000000005</v>
      </c>
      <c r="F1867" s="14">
        <v>1.41</v>
      </c>
      <c r="G1867" s="12">
        <v>67.099999999999994</v>
      </c>
      <c r="H1867" s="12">
        <v>67.099999999999994</v>
      </c>
      <c r="I1867">
        <v>1</v>
      </c>
      <c r="J1867">
        <v>2.0580937089475986E-2</v>
      </c>
      <c r="K1867">
        <v>48.588652482269509</v>
      </c>
      <c r="L1867">
        <v>1</v>
      </c>
      <c r="M1867">
        <v>0.97941906291052383</v>
      </c>
      <c r="N1867" s="17" t="s">
        <v>1335</v>
      </c>
    </row>
    <row r="1868" spans="1:14" x14ac:dyDescent="0.3">
      <c r="A1868">
        <v>9595</v>
      </c>
      <c r="B1868">
        <v>1979</v>
      </c>
      <c r="C1868" t="s">
        <v>159</v>
      </c>
      <c r="D1868">
        <v>50</v>
      </c>
      <c r="E1868" s="13">
        <v>75.52</v>
      </c>
      <c r="F1868" s="14">
        <v>1.55</v>
      </c>
      <c r="G1868" s="12">
        <v>73.97</v>
      </c>
      <c r="H1868" s="12">
        <v>73.97</v>
      </c>
      <c r="I1868">
        <v>1</v>
      </c>
      <c r="J1868">
        <v>2.0524364406779662E-2</v>
      </c>
      <c r="K1868">
        <v>48.722580645161287</v>
      </c>
      <c r="L1868">
        <v>1</v>
      </c>
      <c r="M1868">
        <v>0.97947563559322037</v>
      </c>
      <c r="N1868" s="17" t="s">
        <v>1335</v>
      </c>
    </row>
    <row r="1869" spans="1:14" x14ac:dyDescent="0.3">
      <c r="A1869">
        <v>6995</v>
      </c>
      <c r="B1869">
        <v>1975</v>
      </c>
      <c r="C1869" t="s">
        <v>159</v>
      </c>
      <c r="D1869">
        <v>50</v>
      </c>
      <c r="E1869" s="13">
        <v>62.53</v>
      </c>
      <c r="F1869" s="14">
        <v>1.28</v>
      </c>
      <c r="G1869" s="12">
        <v>61.25</v>
      </c>
      <c r="H1869" s="12">
        <v>61.25</v>
      </c>
      <c r="I1869">
        <v>1</v>
      </c>
      <c r="J1869">
        <v>2.0470174316328162E-2</v>
      </c>
      <c r="K1869">
        <v>48.8515625</v>
      </c>
      <c r="L1869">
        <v>1</v>
      </c>
      <c r="M1869">
        <v>0.97952982568367186</v>
      </c>
      <c r="N1869" s="17" t="s">
        <v>1335</v>
      </c>
    </row>
    <row r="1870" spans="1:14" x14ac:dyDescent="0.3">
      <c r="A1870">
        <v>34218</v>
      </c>
      <c r="B1870">
        <v>2016</v>
      </c>
      <c r="C1870" t="s">
        <v>159</v>
      </c>
      <c r="D1870">
        <v>50</v>
      </c>
      <c r="E1870" s="13">
        <v>140.77999999999901</v>
      </c>
      <c r="F1870" s="14">
        <v>2.88</v>
      </c>
      <c r="G1870" s="12">
        <v>137.89999999999901</v>
      </c>
      <c r="H1870" s="12">
        <v>137.89999999999901</v>
      </c>
      <c r="I1870">
        <v>1</v>
      </c>
      <c r="J1870">
        <v>2.0457451342520389E-2</v>
      </c>
      <c r="K1870">
        <v>48.881944444444102</v>
      </c>
      <c r="L1870">
        <v>1</v>
      </c>
      <c r="M1870">
        <v>0.97954254865747969</v>
      </c>
      <c r="N1870" s="17" t="s">
        <v>1335</v>
      </c>
    </row>
    <row r="1871" spans="1:14" x14ac:dyDescent="0.3">
      <c r="A1871">
        <v>25321</v>
      </c>
      <c r="B1871">
        <v>2003</v>
      </c>
      <c r="C1871" t="s">
        <v>159</v>
      </c>
      <c r="D1871">
        <v>50</v>
      </c>
      <c r="E1871" s="13">
        <v>75.31</v>
      </c>
      <c r="F1871" s="14">
        <v>1.54</v>
      </c>
      <c r="G1871" s="12">
        <v>73.77</v>
      </c>
      <c r="H1871" s="12">
        <v>73.77</v>
      </c>
      <c r="I1871">
        <v>1</v>
      </c>
      <c r="J1871">
        <v>2.0448811578807596E-2</v>
      </c>
      <c r="K1871">
        <v>48.902597402597401</v>
      </c>
      <c r="L1871">
        <v>1</v>
      </c>
      <c r="M1871">
        <v>0.97955118842119238</v>
      </c>
      <c r="N1871" s="17" t="s">
        <v>1335</v>
      </c>
    </row>
    <row r="1872" spans="1:14" x14ac:dyDescent="0.3">
      <c r="A1872">
        <v>10245</v>
      </c>
      <c r="B1872">
        <v>1980</v>
      </c>
      <c r="C1872" t="s">
        <v>159</v>
      </c>
      <c r="D1872">
        <v>50</v>
      </c>
      <c r="E1872" s="13">
        <v>76.41</v>
      </c>
      <c r="F1872" s="14">
        <v>1.56</v>
      </c>
      <c r="G1872" s="12">
        <v>74.849999999999994</v>
      </c>
      <c r="H1872" s="12">
        <v>74.849999999999994</v>
      </c>
      <c r="I1872">
        <v>1</v>
      </c>
      <c r="J1872">
        <v>2.0416175893207697E-2</v>
      </c>
      <c r="K1872">
        <v>48.980769230769226</v>
      </c>
      <c r="L1872">
        <v>1</v>
      </c>
      <c r="M1872">
        <v>0.97958382410679223</v>
      </c>
      <c r="N1872" s="17" t="s">
        <v>1335</v>
      </c>
    </row>
    <row r="1873" spans="1:14" x14ac:dyDescent="0.3">
      <c r="A1873">
        <v>24664</v>
      </c>
      <c r="B1873">
        <v>2002</v>
      </c>
      <c r="C1873" t="s">
        <v>159</v>
      </c>
      <c r="D1873">
        <v>50</v>
      </c>
      <c r="E1873" s="13">
        <v>77.42</v>
      </c>
      <c r="F1873" s="14">
        <v>1.58</v>
      </c>
      <c r="G1873" s="12">
        <v>75.84</v>
      </c>
      <c r="H1873" s="12">
        <v>75.84</v>
      </c>
      <c r="I1873">
        <v>1</v>
      </c>
      <c r="J1873">
        <v>2.0408163265306124E-2</v>
      </c>
      <c r="K1873">
        <v>49</v>
      </c>
      <c r="L1873">
        <v>1</v>
      </c>
      <c r="M1873">
        <v>0.97959183673469385</v>
      </c>
      <c r="N1873" s="17" t="s">
        <v>1335</v>
      </c>
    </row>
    <row r="1874" spans="1:14" x14ac:dyDescent="0.3">
      <c r="A1874">
        <v>33503</v>
      </c>
      <c r="B1874">
        <v>2015</v>
      </c>
      <c r="C1874" t="s">
        <v>159</v>
      </c>
      <c r="D1874">
        <v>50</v>
      </c>
      <c r="E1874" s="13">
        <v>151.44999999999899</v>
      </c>
      <c r="F1874" s="14">
        <v>3.09</v>
      </c>
      <c r="G1874" s="12">
        <v>148.35999999999899</v>
      </c>
      <c r="H1874" s="12">
        <v>148.35999999999899</v>
      </c>
      <c r="I1874">
        <v>1</v>
      </c>
      <c r="J1874">
        <v>2.0402773192472898E-2</v>
      </c>
      <c r="K1874">
        <v>49.01294498381845</v>
      </c>
      <c r="L1874">
        <v>1</v>
      </c>
      <c r="M1874">
        <v>0.97959722680752703</v>
      </c>
      <c r="N1874" s="17" t="s">
        <v>1335</v>
      </c>
    </row>
    <row r="1875" spans="1:14" x14ac:dyDescent="0.3">
      <c r="A1875">
        <v>34933</v>
      </c>
      <c r="B1875">
        <v>2017</v>
      </c>
      <c r="C1875" t="s">
        <v>159</v>
      </c>
      <c r="D1875">
        <v>50</v>
      </c>
      <c r="E1875" s="13">
        <v>138.76</v>
      </c>
      <c r="F1875" s="14">
        <v>2.83</v>
      </c>
      <c r="G1875" s="12">
        <v>135.92999999999901</v>
      </c>
      <c r="H1875" s="12">
        <v>135.92999999999901</v>
      </c>
      <c r="I1875">
        <v>1</v>
      </c>
      <c r="J1875">
        <v>2.0394926491784378E-2</v>
      </c>
      <c r="K1875">
        <v>49.031802120141336</v>
      </c>
      <c r="L1875">
        <v>1</v>
      </c>
      <c r="M1875">
        <v>0.97960507350820858</v>
      </c>
      <c r="N1875" s="17" t="s">
        <v>1335</v>
      </c>
    </row>
    <row r="1876" spans="1:14" x14ac:dyDescent="0.3">
      <c r="A1876">
        <v>32788</v>
      </c>
      <c r="B1876">
        <v>2014</v>
      </c>
      <c r="C1876" t="s">
        <v>159</v>
      </c>
      <c r="D1876">
        <v>50</v>
      </c>
      <c r="E1876" s="13">
        <v>155.49</v>
      </c>
      <c r="F1876" s="14">
        <v>3.17</v>
      </c>
      <c r="G1876" s="12">
        <v>152.32</v>
      </c>
      <c r="H1876" s="12">
        <v>152.32</v>
      </c>
      <c r="I1876">
        <v>1</v>
      </c>
      <c r="J1876">
        <v>2.0387163161618108E-2</v>
      </c>
      <c r="K1876">
        <v>49.050473186119881</v>
      </c>
      <c r="L1876">
        <v>1</v>
      </c>
      <c r="M1876">
        <v>0.97961283683838174</v>
      </c>
      <c r="N1876" s="17" t="s">
        <v>1335</v>
      </c>
    </row>
    <row r="1877" spans="1:14" x14ac:dyDescent="0.3">
      <c r="A1877">
        <v>22693</v>
      </c>
      <c r="B1877">
        <v>1999</v>
      </c>
      <c r="C1877" t="s">
        <v>159</v>
      </c>
      <c r="D1877">
        <v>50</v>
      </c>
      <c r="E1877" s="13">
        <v>71.12</v>
      </c>
      <c r="F1877" s="14">
        <v>1.44</v>
      </c>
      <c r="G1877" s="12">
        <v>69.680000000000007</v>
      </c>
      <c r="H1877" s="12">
        <v>69.680000000000007</v>
      </c>
      <c r="I1877">
        <v>1</v>
      </c>
      <c r="J1877">
        <v>2.0247469066366701E-2</v>
      </c>
      <c r="K1877">
        <v>49.388888888888893</v>
      </c>
      <c r="L1877">
        <v>1</v>
      </c>
      <c r="M1877">
        <v>0.97975253093363335</v>
      </c>
      <c r="N1877" s="17" t="s">
        <v>1335</v>
      </c>
    </row>
    <row r="1878" spans="1:14" x14ac:dyDescent="0.3">
      <c r="A1878">
        <v>11555</v>
      </c>
      <c r="B1878">
        <v>1982</v>
      </c>
      <c r="C1878" t="s">
        <v>159</v>
      </c>
      <c r="D1878">
        <v>50</v>
      </c>
      <c r="E1878" s="13">
        <v>91.1</v>
      </c>
      <c r="F1878" s="14">
        <v>1.84</v>
      </c>
      <c r="G1878" s="12">
        <v>89.259999999999906</v>
      </c>
      <c r="H1878" s="12">
        <v>89.259999999999906</v>
      </c>
      <c r="I1878">
        <v>1</v>
      </c>
      <c r="J1878">
        <v>2.0197585071350166E-2</v>
      </c>
      <c r="K1878">
        <v>49.510869565217384</v>
      </c>
      <c r="L1878">
        <v>1</v>
      </c>
      <c r="M1878">
        <v>0.97980241492864883</v>
      </c>
      <c r="N1878" s="17" t="s">
        <v>1335</v>
      </c>
    </row>
    <row r="1879" spans="1:14" x14ac:dyDescent="0.3">
      <c r="A1879">
        <v>8945</v>
      </c>
      <c r="B1879">
        <v>1978</v>
      </c>
      <c r="C1879" t="s">
        <v>159</v>
      </c>
      <c r="D1879">
        <v>50</v>
      </c>
      <c r="E1879" s="13">
        <v>72.36</v>
      </c>
      <c r="F1879" s="14">
        <v>1.46</v>
      </c>
      <c r="G1879" s="12">
        <v>70.900000000000006</v>
      </c>
      <c r="H1879" s="12">
        <v>70.900000000000006</v>
      </c>
      <c r="I1879">
        <v>1</v>
      </c>
      <c r="J1879">
        <v>2.0176893311221668E-2</v>
      </c>
      <c r="K1879">
        <v>49.561643835616437</v>
      </c>
      <c r="L1879">
        <v>1</v>
      </c>
      <c r="M1879">
        <v>0.97982310668877837</v>
      </c>
      <c r="N1879" s="17" t="s">
        <v>1335</v>
      </c>
    </row>
    <row r="1880" spans="1:14" x14ac:dyDescent="0.3">
      <c r="A1880">
        <v>20726</v>
      </c>
      <c r="B1880">
        <v>1996</v>
      </c>
      <c r="C1880" t="s">
        <v>159</v>
      </c>
      <c r="D1880">
        <v>50</v>
      </c>
      <c r="E1880" s="13">
        <v>72.569999999999993</v>
      </c>
      <c r="F1880" s="14">
        <v>1.46</v>
      </c>
      <c r="G1880" s="12">
        <v>71.11</v>
      </c>
      <c r="H1880" s="12">
        <v>71.11</v>
      </c>
      <c r="I1880">
        <v>1</v>
      </c>
      <c r="J1880">
        <v>2.0118506269808462E-2</v>
      </c>
      <c r="K1880">
        <v>49.705479452054789</v>
      </c>
      <c r="L1880">
        <v>1</v>
      </c>
      <c r="M1880">
        <v>0.97988149373019162</v>
      </c>
      <c r="N1880" s="17" t="s">
        <v>1335</v>
      </c>
    </row>
    <row r="1881" spans="1:14" x14ac:dyDescent="0.3">
      <c r="A1881">
        <v>20073</v>
      </c>
      <c r="B1881">
        <v>1995</v>
      </c>
      <c r="C1881" t="s">
        <v>159</v>
      </c>
      <c r="D1881">
        <v>50</v>
      </c>
      <c r="E1881" s="13">
        <v>73.94</v>
      </c>
      <c r="F1881" s="14">
        <v>1.48</v>
      </c>
      <c r="G1881" s="12">
        <v>72.459999999999994</v>
      </c>
      <c r="H1881" s="12">
        <v>72.459999999999994</v>
      </c>
      <c r="I1881">
        <v>1</v>
      </c>
      <c r="J1881">
        <v>2.0016229375169056E-2</v>
      </c>
      <c r="K1881">
        <v>49.95945945945946</v>
      </c>
      <c r="L1881">
        <v>1</v>
      </c>
      <c r="M1881">
        <v>0.97998377062483089</v>
      </c>
      <c r="N1881" s="17" t="s">
        <v>1335</v>
      </c>
    </row>
    <row r="1882" spans="1:14" x14ac:dyDescent="0.3">
      <c r="A1882">
        <v>10900</v>
      </c>
      <c r="B1882">
        <v>1981</v>
      </c>
      <c r="C1882" t="s">
        <v>159</v>
      </c>
      <c r="D1882">
        <v>50</v>
      </c>
      <c r="E1882" s="13">
        <v>87.53</v>
      </c>
      <c r="F1882" s="14">
        <v>1.75</v>
      </c>
      <c r="G1882" s="12">
        <v>85.78</v>
      </c>
      <c r="H1882" s="12">
        <v>85.78</v>
      </c>
      <c r="I1882">
        <v>1</v>
      </c>
      <c r="J1882">
        <v>1.9993145207357479E-2</v>
      </c>
      <c r="K1882">
        <v>50.017142857142858</v>
      </c>
      <c r="L1882">
        <v>1</v>
      </c>
      <c r="M1882">
        <v>0.98000685479264249</v>
      </c>
      <c r="N1882" s="17" t="s">
        <v>1335</v>
      </c>
    </row>
    <row r="1883" spans="1:14" x14ac:dyDescent="0.3">
      <c r="A1883">
        <v>6345</v>
      </c>
      <c r="B1883">
        <v>1974</v>
      </c>
      <c r="C1883" t="s">
        <v>159</v>
      </c>
      <c r="D1883">
        <v>50</v>
      </c>
      <c r="E1883" s="13">
        <v>49.85</v>
      </c>
      <c r="F1883" s="14">
        <v>0.99</v>
      </c>
      <c r="G1883" s="12">
        <v>48.86</v>
      </c>
      <c r="H1883" s="12">
        <v>48.86</v>
      </c>
      <c r="I1883">
        <v>1</v>
      </c>
      <c r="J1883">
        <v>1.9859578736208625E-2</v>
      </c>
      <c r="K1883">
        <v>50.353535353535356</v>
      </c>
      <c r="L1883">
        <v>1</v>
      </c>
      <c r="M1883">
        <v>0.98014042126379131</v>
      </c>
      <c r="N1883" s="17" t="s">
        <v>1335</v>
      </c>
    </row>
    <row r="1884" spans="1:14" x14ac:dyDescent="0.3">
      <c r="A1884">
        <v>7645</v>
      </c>
      <c r="B1884">
        <v>1976</v>
      </c>
      <c r="C1884" t="s">
        <v>159</v>
      </c>
      <c r="D1884">
        <v>50</v>
      </c>
      <c r="E1884" s="13">
        <v>62.98</v>
      </c>
      <c r="F1884" s="14">
        <v>1.25</v>
      </c>
      <c r="G1884" s="12">
        <v>61.73</v>
      </c>
      <c r="H1884" s="12">
        <v>61.73</v>
      </c>
      <c r="I1884">
        <v>1</v>
      </c>
      <c r="J1884">
        <v>1.984757065735154E-2</v>
      </c>
      <c r="K1884">
        <v>50.384</v>
      </c>
      <c r="L1884">
        <v>1</v>
      </c>
      <c r="M1884">
        <v>0.98015242934264846</v>
      </c>
      <c r="N1884" s="17" t="s">
        <v>1335</v>
      </c>
    </row>
    <row r="1885" spans="1:14" x14ac:dyDescent="0.3">
      <c r="A1885">
        <v>12210</v>
      </c>
      <c r="B1885">
        <v>1983</v>
      </c>
      <c r="C1885" t="s">
        <v>159</v>
      </c>
      <c r="D1885">
        <v>50</v>
      </c>
      <c r="E1885" s="13">
        <v>88.49</v>
      </c>
      <c r="F1885" s="14">
        <v>1.75</v>
      </c>
      <c r="G1885" s="12">
        <v>86.74</v>
      </c>
      <c r="H1885" s="12">
        <v>86.74</v>
      </c>
      <c r="I1885">
        <v>1</v>
      </c>
      <c r="J1885">
        <v>1.9776245903491921E-2</v>
      </c>
      <c r="K1885">
        <v>50.565714285714286</v>
      </c>
      <c r="L1885">
        <v>1</v>
      </c>
      <c r="M1885">
        <v>0.98022375409650808</v>
      </c>
      <c r="N1885" s="17" t="s">
        <v>1335</v>
      </c>
    </row>
    <row r="1886" spans="1:14" x14ac:dyDescent="0.3">
      <c r="A1886">
        <v>35648</v>
      </c>
      <c r="B1886">
        <v>2018</v>
      </c>
      <c r="C1886" t="s">
        <v>159</v>
      </c>
      <c r="D1886">
        <v>50</v>
      </c>
      <c r="E1886" s="13">
        <v>143.87</v>
      </c>
      <c r="F1886" s="14">
        <v>2.84</v>
      </c>
      <c r="G1886" s="12">
        <v>141.03</v>
      </c>
      <c r="H1886" s="12">
        <v>141.03</v>
      </c>
      <c r="I1886">
        <v>1</v>
      </c>
      <c r="J1886">
        <v>1.9740043094460275E-2</v>
      </c>
      <c r="K1886">
        <v>50.658450704225359</v>
      </c>
      <c r="L1886">
        <v>1</v>
      </c>
      <c r="M1886">
        <v>0.98025995690553969</v>
      </c>
      <c r="N1886" s="17" t="s">
        <v>1335</v>
      </c>
    </row>
    <row r="1887" spans="1:14" x14ac:dyDescent="0.3">
      <c r="A1887">
        <v>22036</v>
      </c>
      <c r="B1887">
        <v>1998</v>
      </c>
      <c r="C1887" t="s">
        <v>159</v>
      </c>
      <c r="D1887">
        <v>50</v>
      </c>
      <c r="E1887" s="13">
        <v>74.08</v>
      </c>
      <c r="F1887" s="14">
        <v>1.45</v>
      </c>
      <c r="G1887" s="12">
        <v>72.63</v>
      </c>
      <c r="H1887" s="12">
        <v>72.63</v>
      </c>
      <c r="I1887">
        <v>1</v>
      </c>
      <c r="J1887">
        <v>1.9573434125269979E-2</v>
      </c>
      <c r="K1887">
        <v>51.089655172413792</v>
      </c>
      <c r="L1887">
        <v>1</v>
      </c>
      <c r="M1887">
        <v>0.98042656587472998</v>
      </c>
      <c r="N1887" s="17" t="s">
        <v>1335</v>
      </c>
    </row>
    <row r="1888" spans="1:14" x14ac:dyDescent="0.3">
      <c r="A1888">
        <v>19420</v>
      </c>
      <c r="B1888">
        <v>1994</v>
      </c>
      <c r="C1888" t="s">
        <v>159</v>
      </c>
      <c r="D1888">
        <v>50</v>
      </c>
      <c r="E1888" s="13">
        <v>76.83</v>
      </c>
      <c r="F1888" s="14">
        <v>1.49</v>
      </c>
      <c r="G1888" s="12">
        <v>75.34</v>
      </c>
      <c r="H1888" s="12">
        <v>75.34</v>
      </c>
      <c r="I1888">
        <v>1</v>
      </c>
      <c r="J1888">
        <v>1.9393466093973709E-2</v>
      </c>
      <c r="K1888">
        <v>51.563758389261743</v>
      </c>
      <c r="L1888">
        <v>1</v>
      </c>
      <c r="M1888">
        <v>0.98060653390602637</v>
      </c>
      <c r="N1888" s="17" t="s">
        <v>1335</v>
      </c>
    </row>
    <row r="1889" spans="1:14" x14ac:dyDescent="0.3">
      <c r="A1889">
        <v>36363</v>
      </c>
      <c r="B1889">
        <v>2019</v>
      </c>
      <c r="C1889" t="s">
        <v>159</v>
      </c>
      <c r="D1889">
        <v>50</v>
      </c>
      <c r="E1889" s="13">
        <v>151.6</v>
      </c>
      <c r="F1889" s="14">
        <v>2.94</v>
      </c>
      <c r="G1889" s="12">
        <v>148.66</v>
      </c>
      <c r="H1889" s="12">
        <v>148.66</v>
      </c>
      <c r="I1889">
        <v>1</v>
      </c>
      <c r="J1889">
        <v>1.9393139841688653E-2</v>
      </c>
      <c r="K1889">
        <v>51.564625850340136</v>
      </c>
      <c r="L1889">
        <v>1</v>
      </c>
      <c r="M1889">
        <v>0.98060686015831133</v>
      </c>
      <c r="N1889" s="17" t="s">
        <v>1335</v>
      </c>
    </row>
    <row r="1890" spans="1:14" x14ac:dyDescent="0.3">
      <c r="A1890">
        <v>12865</v>
      </c>
      <c r="B1890">
        <v>1984</v>
      </c>
      <c r="C1890" t="s">
        <v>159</v>
      </c>
      <c r="D1890">
        <v>50</v>
      </c>
      <c r="E1890" s="13">
        <v>92.5</v>
      </c>
      <c r="F1890" s="14">
        <v>1.75</v>
      </c>
      <c r="G1890" s="12">
        <v>90.75</v>
      </c>
      <c r="H1890" s="12">
        <v>90.75</v>
      </c>
      <c r="I1890">
        <v>1</v>
      </c>
      <c r="J1890">
        <v>1.891891891891892E-2</v>
      </c>
      <c r="K1890">
        <v>52.857142857142854</v>
      </c>
      <c r="L1890">
        <v>1</v>
      </c>
      <c r="M1890">
        <v>0.98108108108108105</v>
      </c>
      <c r="N1890" s="17" t="s">
        <v>1335</v>
      </c>
    </row>
    <row r="1891" spans="1:14" x14ac:dyDescent="0.3">
      <c r="A1891">
        <v>8295</v>
      </c>
      <c r="B1891">
        <v>1977</v>
      </c>
      <c r="C1891" t="s">
        <v>159</v>
      </c>
      <c r="D1891">
        <v>50</v>
      </c>
      <c r="E1891" s="13">
        <v>69.75</v>
      </c>
      <c r="F1891" s="14">
        <v>1.31</v>
      </c>
      <c r="G1891" s="12">
        <v>68.44</v>
      </c>
      <c r="H1891" s="12">
        <v>68.44</v>
      </c>
      <c r="I1891">
        <v>1</v>
      </c>
      <c r="J1891">
        <v>1.878136200716846E-2</v>
      </c>
      <c r="K1891">
        <v>53.244274809160302</v>
      </c>
      <c r="L1891">
        <v>1</v>
      </c>
      <c r="M1891">
        <v>0.98121863799283149</v>
      </c>
      <c r="N1891" s="17" t="s">
        <v>1335</v>
      </c>
    </row>
    <row r="1892" spans="1:14" x14ac:dyDescent="0.3">
      <c r="A1892">
        <v>21379</v>
      </c>
      <c r="B1892">
        <v>1997</v>
      </c>
      <c r="C1892" t="s">
        <v>159</v>
      </c>
      <c r="D1892">
        <v>50</v>
      </c>
      <c r="E1892" s="13">
        <v>78.499999999999901</v>
      </c>
      <c r="F1892" s="14">
        <v>1.47</v>
      </c>
      <c r="G1892" s="12">
        <v>77.029999999999902</v>
      </c>
      <c r="H1892" s="12">
        <v>77.029999999999902</v>
      </c>
      <c r="I1892">
        <v>1</v>
      </c>
      <c r="J1892">
        <v>1.8726114649681554E-2</v>
      </c>
      <c r="K1892">
        <v>53.401360544217617</v>
      </c>
      <c r="L1892">
        <v>1</v>
      </c>
      <c r="M1892">
        <v>0.98127388535031845</v>
      </c>
      <c r="N1892" s="17" t="s">
        <v>1335</v>
      </c>
    </row>
    <row r="1893" spans="1:14" x14ac:dyDescent="0.3">
      <c r="A1893">
        <v>17453</v>
      </c>
      <c r="B1893">
        <v>1991</v>
      </c>
      <c r="C1893" t="s">
        <v>159</v>
      </c>
      <c r="D1893">
        <v>50</v>
      </c>
      <c r="E1893" s="13">
        <v>81.2</v>
      </c>
      <c r="F1893" s="14">
        <v>1.52</v>
      </c>
      <c r="G1893" s="12">
        <v>79.680000000000007</v>
      </c>
      <c r="H1893" s="12">
        <v>79.680000000000007</v>
      </c>
      <c r="I1893">
        <v>1</v>
      </c>
      <c r="J1893">
        <v>1.8719211822660099E-2</v>
      </c>
      <c r="K1893">
        <v>53.421052631578945</v>
      </c>
      <c r="L1893">
        <v>1</v>
      </c>
      <c r="M1893">
        <v>0.98128078817733999</v>
      </c>
      <c r="N1893" s="17" t="s">
        <v>1335</v>
      </c>
    </row>
    <row r="1894" spans="1:14" x14ac:dyDescent="0.3">
      <c r="A1894">
        <v>13520</v>
      </c>
      <c r="B1894">
        <v>1985</v>
      </c>
      <c r="C1894" t="s">
        <v>159</v>
      </c>
      <c r="D1894">
        <v>50</v>
      </c>
      <c r="E1894" s="13">
        <v>90.949999999999903</v>
      </c>
      <c r="F1894" s="14">
        <v>1.7</v>
      </c>
      <c r="G1894" s="12">
        <v>89.249999999999901</v>
      </c>
      <c r="H1894" s="12">
        <v>89.249999999999901</v>
      </c>
      <c r="I1894">
        <v>1</v>
      </c>
      <c r="J1894">
        <v>1.8691588785046748E-2</v>
      </c>
      <c r="K1894">
        <v>53.499999999999943</v>
      </c>
      <c r="L1894">
        <v>1</v>
      </c>
      <c r="M1894">
        <v>0.98130841121495327</v>
      </c>
      <c r="N1894" s="17" t="s">
        <v>1335</v>
      </c>
    </row>
    <row r="1895" spans="1:14" x14ac:dyDescent="0.3">
      <c r="A1895">
        <v>18767</v>
      </c>
      <c r="B1895">
        <v>1993</v>
      </c>
      <c r="C1895" t="s">
        <v>159</v>
      </c>
      <c r="D1895">
        <v>50</v>
      </c>
      <c r="E1895" s="13">
        <v>78.659999999999897</v>
      </c>
      <c r="F1895" s="14">
        <v>1.47</v>
      </c>
      <c r="G1895" s="12">
        <v>77.189999999999898</v>
      </c>
      <c r="H1895" s="12">
        <v>77.189999999999898</v>
      </c>
      <c r="I1895">
        <v>1</v>
      </c>
      <c r="J1895">
        <v>1.8688024408848231E-2</v>
      </c>
      <c r="K1895">
        <v>53.510204081632587</v>
      </c>
      <c r="L1895">
        <v>1</v>
      </c>
      <c r="M1895">
        <v>0.9813119755911518</v>
      </c>
      <c r="N1895" s="17" t="s">
        <v>1335</v>
      </c>
    </row>
    <row r="1896" spans="1:14" x14ac:dyDescent="0.3">
      <c r="A1896">
        <v>4395</v>
      </c>
      <c r="B1896">
        <v>1971</v>
      </c>
      <c r="C1896" t="s">
        <v>159</v>
      </c>
      <c r="D1896">
        <v>50</v>
      </c>
      <c r="E1896" s="13">
        <v>25.27</v>
      </c>
      <c r="F1896" s="14">
        <v>0.47</v>
      </c>
      <c r="G1896" s="12">
        <v>24.8</v>
      </c>
      <c r="H1896" s="12">
        <v>24.8</v>
      </c>
      <c r="J1896">
        <v>1.85991294024535E-2</v>
      </c>
      <c r="K1896">
        <v>53.765957446808514</v>
      </c>
      <c r="L1896">
        <v>1</v>
      </c>
      <c r="M1896">
        <v>0.98140087059754655</v>
      </c>
      <c r="N1896" s="17" t="s">
        <v>1335</v>
      </c>
    </row>
    <row r="1897" spans="1:14" x14ac:dyDescent="0.3">
      <c r="A1897">
        <v>3745</v>
      </c>
      <c r="B1897">
        <v>1970</v>
      </c>
      <c r="C1897" t="s">
        <v>159</v>
      </c>
      <c r="D1897">
        <v>50</v>
      </c>
      <c r="E1897" s="13">
        <v>23.69</v>
      </c>
      <c r="F1897" s="14">
        <v>0.44</v>
      </c>
      <c r="G1897" s="12">
        <v>23.25</v>
      </c>
      <c r="H1897" s="12">
        <v>23.25</v>
      </c>
      <c r="J1897">
        <v>1.8573237653018149E-2</v>
      </c>
      <c r="K1897">
        <v>53.840909090909093</v>
      </c>
      <c r="L1897">
        <v>1</v>
      </c>
      <c r="M1897">
        <v>0.98142676234698178</v>
      </c>
      <c r="N1897" s="17" t="s">
        <v>1335</v>
      </c>
    </row>
    <row r="1898" spans="1:14" x14ac:dyDescent="0.3">
      <c r="A1898">
        <v>18110</v>
      </c>
      <c r="B1898">
        <v>1992</v>
      </c>
      <c r="C1898" t="s">
        <v>159</v>
      </c>
      <c r="D1898">
        <v>50</v>
      </c>
      <c r="E1898" s="13">
        <v>81.42</v>
      </c>
      <c r="F1898" s="14">
        <v>1.51</v>
      </c>
      <c r="G1898" s="12">
        <v>79.91</v>
      </c>
      <c r="H1898" s="12">
        <v>79.91</v>
      </c>
      <c r="I1898">
        <v>1</v>
      </c>
      <c r="J1898">
        <v>1.8545811839842791E-2</v>
      </c>
      <c r="K1898">
        <v>53.920529801324506</v>
      </c>
      <c r="L1898">
        <v>1</v>
      </c>
      <c r="M1898">
        <v>0.98145418816015717</v>
      </c>
      <c r="N1898" s="17" t="s">
        <v>1335</v>
      </c>
    </row>
    <row r="1899" spans="1:14" x14ac:dyDescent="0.3">
      <c r="A1899">
        <v>5045</v>
      </c>
      <c r="B1899">
        <v>1972</v>
      </c>
      <c r="C1899" t="s">
        <v>159</v>
      </c>
      <c r="D1899">
        <v>50</v>
      </c>
      <c r="E1899" s="13">
        <v>27.619999999999902</v>
      </c>
      <c r="F1899" s="14">
        <v>0.51</v>
      </c>
      <c r="G1899" s="12">
        <v>27.1099999999999</v>
      </c>
      <c r="H1899" s="12">
        <v>27.1099999999999</v>
      </c>
      <c r="I1899">
        <v>1</v>
      </c>
      <c r="J1899">
        <v>1.8464880521361398E-2</v>
      </c>
      <c r="K1899">
        <v>54.156862745097847</v>
      </c>
      <c r="L1899">
        <v>1</v>
      </c>
      <c r="M1899">
        <v>0.98153511947863858</v>
      </c>
      <c r="N1899" s="17" t="s">
        <v>1335</v>
      </c>
    </row>
    <row r="1900" spans="1:14" x14ac:dyDescent="0.3">
      <c r="A1900">
        <v>14175</v>
      </c>
      <c r="B1900">
        <v>1986</v>
      </c>
      <c r="C1900" t="s">
        <v>159</v>
      </c>
      <c r="D1900">
        <v>50</v>
      </c>
      <c r="E1900" s="13">
        <v>88.759999999999906</v>
      </c>
      <c r="F1900" s="14">
        <v>1.62</v>
      </c>
      <c r="G1900" s="12">
        <v>87.139999999999901</v>
      </c>
      <c r="H1900" s="12">
        <v>87.139999999999901</v>
      </c>
      <c r="I1900">
        <v>1</v>
      </c>
      <c r="J1900">
        <v>1.8251464623704392E-2</v>
      </c>
      <c r="K1900">
        <v>54.790123456790063</v>
      </c>
      <c r="L1900">
        <v>1</v>
      </c>
      <c r="M1900">
        <v>0.98174853537629558</v>
      </c>
      <c r="N1900" s="17" t="s">
        <v>1335</v>
      </c>
    </row>
    <row r="1901" spans="1:14" x14ac:dyDescent="0.3">
      <c r="A1901">
        <v>16796</v>
      </c>
      <c r="B1901">
        <v>1990</v>
      </c>
      <c r="C1901" t="s">
        <v>159</v>
      </c>
      <c r="D1901">
        <v>50</v>
      </c>
      <c r="E1901" s="13">
        <v>83.649999999999906</v>
      </c>
      <c r="F1901" s="14">
        <v>1.52</v>
      </c>
      <c r="G1901" s="12">
        <v>82.13</v>
      </c>
      <c r="H1901" s="12">
        <v>82.13</v>
      </c>
      <c r="I1901">
        <v>1</v>
      </c>
      <c r="J1901">
        <v>1.8170950388523632E-2</v>
      </c>
      <c r="K1901">
        <v>55.032894736842046</v>
      </c>
      <c r="L1901">
        <v>1</v>
      </c>
      <c r="M1901">
        <v>0.98182904961147743</v>
      </c>
      <c r="N1901" s="17" t="s">
        <v>1335</v>
      </c>
    </row>
    <row r="1902" spans="1:14" x14ac:dyDescent="0.3">
      <c r="A1902">
        <v>15485</v>
      </c>
      <c r="B1902">
        <v>1988</v>
      </c>
      <c r="C1902" t="s">
        <v>159</v>
      </c>
      <c r="D1902">
        <v>50</v>
      </c>
      <c r="E1902" s="13">
        <v>83.38</v>
      </c>
      <c r="F1902" s="14">
        <v>1.51</v>
      </c>
      <c r="G1902" s="12">
        <v>81.87</v>
      </c>
      <c r="H1902" s="12">
        <v>81.87</v>
      </c>
      <c r="I1902">
        <v>1</v>
      </c>
      <c r="J1902">
        <v>1.8109858479251621E-2</v>
      </c>
      <c r="K1902">
        <v>55.21854304635761</v>
      </c>
      <c r="L1902">
        <v>1</v>
      </c>
      <c r="M1902">
        <v>0.98189014152074849</v>
      </c>
      <c r="N1902" s="17" t="s">
        <v>1335</v>
      </c>
    </row>
    <row r="1903" spans="1:14" x14ac:dyDescent="0.3">
      <c r="A1903">
        <v>16140</v>
      </c>
      <c r="B1903">
        <v>1989</v>
      </c>
      <c r="C1903" t="s">
        <v>159</v>
      </c>
      <c r="D1903">
        <v>50</v>
      </c>
      <c r="E1903" s="13">
        <v>83.39</v>
      </c>
      <c r="F1903" s="14">
        <v>1.5</v>
      </c>
      <c r="G1903" s="12">
        <v>81.89</v>
      </c>
      <c r="H1903" s="12">
        <v>81.89</v>
      </c>
      <c r="I1903">
        <v>1</v>
      </c>
      <c r="J1903">
        <v>1.7987768317544069E-2</v>
      </c>
      <c r="K1903">
        <v>55.593333333333334</v>
      </c>
      <c r="L1903">
        <v>1</v>
      </c>
      <c r="M1903">
        <v>0.98201223168245588</v>
      </c>
      <c r="N1903" s="17" t="s">
        <v>1335</v>
      </c>
    </row>
    <row r="1904" spans="1:14" x14ac:dyDescent="0.3">
      <c r="A1904">
        <v>5695</v>
      </c>
      <c r="B1904">
        <v>1973</v>
      </c>
      <c r="C1904" t="s">
        <v>159</v>
      </c>
      <c r="D1904">
        <v>50</v>
      </c>
      <c r="E1904" s="13">
        <v>29.55</v>
      </c>
      <c r="F1904" s="14">
        <v>0.53</v>
      </c>
      <c r="G1904" s="12">
        <v>29.02</v>
      </c>
      <c r="H1904" s="12">
        <v>29.02</v>
      </c>
      <c r="I1904">
        <v>1</v>
      </c>
      <c r="J1904">
        <v>1.7935702199661591E-2</v>
      </c>
      <c r="K1904">
        <v>55.754716981132077</v>
      </c>
      <c r="L1904">
        <v>1</v>
      </c>
      <c r="M1904">
        <v>0.98206429780033833</v>
      </c>
      <c r="N1904" s="17" t="s">
        <v>1335</v>
      </c>
    </row>
    <row r="1905" spans="1:14" x14ac:dyDescent="0.3">
      <c r="A1905">
        <v>14830</v>
      </c>
      <c r="B1905">
        <v>1987</v>
      </c>
      <c r="C1905" t="s">
        <v>159</v>
      </c>
      <c r="D1905">
        <v>50</v>
      </c>
      <c r="E1905" s="13">
        <v>84.28</v>
      </c>
      <c r="F1905" s="14">
        <v>1.51</v>
      </c>
      <c r="G1905" s="12">
        <v>82.77</v>
      </c>
      <c r="H1905" s="12">
        <v>82.77</v>
      </c>
      <c r="I1905">
        <v>1</v>
      </c>
      <c r="J1905">
        <v>1.7916468913146653E-2</v>
      </c>
      <c r="K1905">
        <v>55.814569536423839</v>
      </c>
      <c r="L1905">
        <v>1</v>
      </c>
      <c r="M1905">
        <v>0.98208353108685331</v>
      </c>
      <c r="N1905" s="17" t="s">
        <v>1335</v>
      </c>
    </row>
    <row r="1906" spans="1:14" x14ac:dyDescent="0.3">
      <c r="A1906">
        <v>6360</v>
      </c>
      <c r="B1906">
        <v>1974</v>
      </c>
      <c r="C1906" t="s">
        <v>186</v>
      </c>
      <c r="D1906">
        <v>50</v>
      </c>
      <c r="E1906" s="13">
        <v>42.22</v>
      </c>
      <c r="F1906" s="14">
        <v>0.88</v>
      </c>
      <c r="G1906" s="12">
        <v>41.339999999999897</v>
      </c>
      <c r="H1906" s="12">
        <v>41.339999999999897</v>
      </c>
      <c r="I1906">
        <v>1</v>
      </c>
      <c r="J1906">
        <v>2.0843202273803884E-2</v>
      </c>
      <c r="K1906">
        <v>47.977272727272727</v>
      </c>
      <c r="L1906">
        <v>1</v>
      </c>
      <c r="M1906">
        <v>0.97915679772619368</v>
      </c>
      <c r="N1906" s="17" t="s">
        <v>1335</v>
      </c>
    </row>
    <row r="1907" spans="1:14" x14ac:dyDescent="0.3">
      <c r="A1907">
        <v>9610</v>
      </c>
      <c r="B1907">
        <v>1979</v>
      </c>
      <c r="C1907" t="s">
        <v>186</v>
      </c>
      <c r="D1907">
        <v>50</v>
      </c>
      <c r="E1907" s="13">
        <v>67.61</v>
      </c>
      <c r="F1907" s="14">
        <v>1.36</v>
      </c>
      <c r="G1907" s="12">
        <v>66.25</v>
      </c>
      <c r="H1907" s="12">
        <v>66.25</v>
      </c>
      <c r="I1907">
        <v>1</v>
      </c>
      <c r="J1907">
        <v>2.0115367549179117E-2</v>
      </c>
      <c r="K1907">
        <v>49.713235294117645</v>
      </c>
      <c r="L1907">
        <v>1</v>
      </c>
      <c r="M1907">
        <v>0.97988463245082091</v>
      </c>
      <c r="N1907" s="17" t="s">
        <v>1335</v>
      </c>
    </row>
    <row r="1908" spans="1:14" x14ac:dyDescent="0.3">
      <c r="A1908">
        <v>10260</v>
      </c>
      <c r="B1908">
        <v>1980</v>
      </c>
      <c r="C1908" t="s">
        <v>186</v>
      </c>
      <c r="D1908">
        <v>50</v>
      </c>
      <c r="E1908" s="13">
        <v>72.8</v>
      </c>
      <c r="F1908" s="14">
        <v>1.46</v>
      </c>
      <c r="G1908" s="12">
        <v>71.34</v>
      </c>
      <c r="H1908" s="12">
        <v>71.34</v>
      </c>
      <c r="I1908">
        <v>1</v>
      </c>
      <c r="J1908">
        <v>2.0054945054945057E-2</v>
      </c>
      <c r="K1908">
        <v>49.863013698630134</v>
      </c>
      <c r="L1908">
        <v>1</v>
      </c>
      <c r="M1908">
        <v>0.97994505494505502</v>
      </c>
      <c r="N1908" s="17" t="s">
        <v>1335</v>
      </c>
    </row>
    <row r="1909" spans="1:14" x14ac:dyDescent="0.3">
      <c r="A1909">
        <v>8960</v>
      </c>
      <c r="B1909">
        <v>1978</v>
      </c>
      <c r="C1909" t="s">
        <v>186</v>
      </c>
      <c r="D1909">
        <v>50</v>
      </c>
      <c r="E1909" s="13">
        <v>63.76</v>
      </c>
      <c r="F1909" s="14">
        <v>1.27</v>
      </c>
      <c r="G1909" s="12">
        <v>62.489999999999903</v>
      </c>
      <c r="H1909" s="12">
        <v>62.489999999999903</v>
      </c>
      <c r="I1909">
        <v>1</v>
      </c>
      <c r="J1909">
        <v>1.991844416562108E-2</v>
      </c>
      <c r="K1909">
        <v>50.204724409448815</v>
      </c>
      <c r="L1909">
        <v>1</v>
      </c>
      <c r="M1909">
        <v>0.98008155583437739</v>
      </c>
      <c r="N1909" s="17" t="s">
        <v>1335</v>
      </c>
    </row>
    <row r="1910" spans="1:14" x14ac:dyDescent="0.3">
      <c r="A1910">
        <v>7660</v>
      </c>
      <c r="B1910">
        <v>1976</v>
      </c>
      <c r="C1910" t="s">
        <v>186</v>
      </c>
      <c r="D1910">
        <v>50</v>
      </c>
      <c r="E1910" s="13">
        <v>52.73</v>
      </c>
      <c r="F1910" s="14">
        <v>1.04</v>
      </c>
      <c r="G1910" s="12">
        <v>51.69</v>
      </c>
      <c r="H1910" s="12">
        <v>51.69</v>
      </c>
      <c r="I1910">
        <v>1</v>
      </c>
      <c r="J1910">
        <v>1.972311776977053E-2</v>
      </c>
      <c r="K1910">
        <v>50.701923076923073</v>
      </c>
      <c r="L1910">
        <v>1</v>
      </c>
      <c r="M1910">
        <v>0.98027688223022946</v>
      </c>
      <c r="N1910" s="17" t="s">
        <v>1335</v>
      </c>
    </row>
    <row r="1911" spans="1:14" x14ac:dyDescent="0.3">
      <c r="A1911">
        <v>7010</v>
      </c>
      <c r="B1911">
        <v>1975</v>
      </c>
      <c r="C1911" t="s">
        <v>186</v>
      </c>
      <c r="D1911">
        <v>50</v>
      </c>
      <c r="E1911" s="13">
        <v>52.56</v>
      </c>
      <c r="F1911" s="14">
        <v>1.03</v>
      </c>
      <c r="G1911" s="12">
        <v>51.53</v>
      </c>
      <c r="H1911" s="12">
        <v>51.53</v>
      </c>
      <c r="I1911">
        <v>1</v>
      </c>
      <c r="J1911">
        <v>1.9596651445966513E-2</v>
      </c>
      <c r="K1911">
        <v>51.029126213592235</v>
      </c>
      <c r="L1911">
        <v>1</v>
      </c>
      <c r="M1911">
        <v>0.98040334855403344</v>
      </c>
      <c r="N1911" s="17" t="s">
        <v>1335</v>
      </c>
    </row>
    <row r="1912" spans="1:14" x14ac:dyDescent="0.3">
      <c r="A1912">
        <v>29943</v>
      </c>
      <c r="B1912">
        <v>2010</v>
      </c>
      <c r="C1912" t="s">
        <v>186</v>
      </c>
      <c r="D1912">
        <v>50</v>
      </c>
      <c r="E1912" s="13">
        <v>123.75</v>
      </c>
      <c r="F1912" s="14">
        <v>2.41</v>
      </c>
      <c r="G1912" s="12">
        <v>121.34</v>
      </c>
      <c r="H1912" s="12">
        <v>121.34</v>
      </c>
      <c r="I1912">
        <v>1</v>
      </c>
      <c r="J1912">
        <v>1.9474747474747475E-2</v>
      </c>
      <c r="K1912">
        <v>51.348547717842322</v>
      </c>
      <c r="L1912">
        <v>1</v>
      </c>
      <c r="M1912">
        <v>0.98052525252525258</v>
      </c>
      <c r="N1912" s="17" t="s">
        <v>1335</v>
      </c>
    </row>
    <row r="1913" spans="1:14" x14ac:dyDescent="0.3">
      <c r="A1913">
        <v>10915</v>
      </c>
      <c r="B1913">
        <v>1981</v>
      </c>
      <c r="C1913" t="s">
        <v>186</v>
      </c>
      <c r="D1913">
        <v>50</v>
      </c>
      <c r="E1913" s="13">
        <v>84.59</v>
      </c>
      <c r="F1913" s="14">
        <v>1.64</v>
      </c>
      <c r="G1913" s="12">
        <v>82.95</v>
      </c>
      <c r="H1913" s="12">
        <v>82.95</v>
      </c>
      <c r="I1913">
        <v>1</v>
      </c>
      <c r="J1913">
        <v>1.9387634472159829E-2</v>
      </c>
      <c r="K1913">
        <v>51.579268292682933</v>
      </c>
      <c r="L1913">
        <v>1</v>
      </c>
      <c r="M1913">
        <v>0.98061236552784015</v>
      </c>
      <c r="N1913" s="17" t="s">
        <v>1335</v>
      </c>
    </row>
    <row r="1914" spans="1:14" x14ac:dyDescent="0.3">
      <c r="A1914">
        <v>28621</v>
      </c>
      <c r="B1914">
        <v>2008</v>
      </c>
      <c r="C1914" t="s">
        <v>186</v>
      </c>
      <c r="D1914">
        <v>50</v>
      </c>
      <c r="E1914" s="13">
        <v>113.789999999999</v>
      </c>
      <c r="F1914" s="14">
        <v>2.2000000000000002</v>
      </c>
      <c r="G1914" s="12">
        <v>111.58999999999899</v>
      </c>
      <c r="H1914" s="12">
        <v>111.58999999999899</v>
      </c>
      <c r="I1914">
        <v>1</v>
      </c>
      <c r="J1914">
        <v>1.9333860620441335E-2</v>
      </c>
      <c r="K1914">
        <v>51.722727272726814</v>
      </c>
      <c r="L1914">
        <v>1</v>
      </c>
      <c r="M1914">
        <v>0.9806661393795586</v>
      </c>
      <c r="N1914" s="17" t="s">
        <v>1335</v>
      </c>
    </row>
    <row r="1915" spans="1:14" x14ac:dyDescent="0.3">
      <c r="A1915">
        <v>30658</v>
      </c>
      <c r="B1915">
        <v>2011</v>
      </c>
      <c r="C1915" t="s">
        <v>186</v>
      </c>
      <c r="D1915">
        <v>50</v>
      </c>
      <c r="E1915" s="13">
        <v>132.82</v>
      </c>
      <c r="F1915" s="14">
        <v>2.5499999999999998</v>
      </c>
      <c r="G1915" s="12">
        <v>130.27000000000001</v>
      </c>
      <c r="H1915" s="12">
        <v>130.27000000000001</v>
      </c>
      <c r="I1915">
        <v>1</v>
      </c>
      <c r="J1915">
        <v>1.9198915825929828E-2</v>
      </c>
      <c r="K1915">
        <v>52.086274509803921</v>
      </c>
      <c r="L1915">
        <v>1</v>
      </c>
      <c r="M1915">
        <v>0.9808010841740703</v>
      </c>
      <c r="N1915" s="17" t="s">
        <v>1335</v>
      </c>
    </row>
    <row r="1916" spans="1:14" x14ac:dyDescent="0.3">
      <c r="A1916">
        <v>29278</v>
      </c>
      <c r="B1916">
        <v>2009</v>
      </c>
      <c r="C1916" t="s">
        <v>186</v>
      </c>
      <c r="D1916">
        <v>50</v>
      </c>
      <c r="E1916" s="13">
        <v>121.04</v>
      </c>
      <c r="F1916" s="14">
        <v>2.3199999999999998</v>
      </c>
      <c r="G1916" s="12">
        <v>118.72</v>
      </c>
      <c r="H1916" s="12">
        <v>118.72</v>
      </c>
      <c r="I1916">
        <v>1</v>
      </c>
      <c r="J1916">
        <v>1.9167217448777262E-2</v>
      </c>
      <c r="K1916">
        <v>52.172413793103452</v>
      </c>
      <c r="L1916">
        <v>1</v>
      </c>
      <c r="M1916">
        <v>0.98083278255122264</v>
      </c>
      <c r="N1916" s="17" t="s">
        <v>1335</v>
      </c>
    </row>
    <row r="1917" spans="1:14" x14ac:dyDescent="0.3">
      <c r="A1917">
        <v>8310</v>
      </c>
      <c r="B1917">
        <v>1977</v>
      </c>
      <c r="C1917" t="s">
        <v>186</v>
      </c>
      <c r="D1917">
        <v>50</v>
      </c>
      <c r="E1917" s="13">
        <v>58.44</v>
      </c>
      <c r="F1917" s="14">
        <v>1.1100000000000001</v>
      </c>
      <c r="G1917" s="12">
        <v>57.33</v>
      </c>
      <c r="H1917" s="12">
        <v>57.33</v>
      </c>
      <c r="I1917">
        <v>1</v>
      </c>
      <c r="J1917">
        <v>1.8993839835728957E-2</v>
      </c>
      <c r="K1917">
        <v>52.648648648648638</v>
      </c>
      <c r="L1917">
        <v>1</v>
      </c>
      <c r="M1917">
        <v>0.981006160164271</v>
      </c>
      <c r="N1917" s="17" t="s">
        <v>1335</v>
      </c>
    </row>
    <row r="1918" spans="1:14" x14ac:dyDescent="0.3">
      <c r="A1918">
        <v>11570</v>
      </c>
      <c r="B1918">
        <v>1982</v>
      </c>
      <c r="C1918" t="s">
        <v>186</v>
      </c>
      <c r="D1918">
        <v>50</v>
      </c>
      <c r="E1918" s="13">
        <v>91.58</v>
      </c>
      <c r="F1918" s="14">
        <v>1.73</v>
      </c>
      <c r="G1918" s="12">
        <v>89.85</v>
      </c>
      <c r="H1918" s="12">
        <v>89.85</v>
      </c>
      <c r="I1918">
        <v>1</v>
      </c>
      <c r="J1918">
        <v>1.8890587464511902E-2</v>
      </c>
      <c r="K1918">
        <v>52.936416184971101</v>
      </c>
      <c r="L1918">
        <v>1</v>
      </c>
      <c r="M1918">
        <v>0.981109412535488</v>
      </c>
      <c r="N1918" s="17" t="s">
        <v>1335</v>
      </c>
    </row>
    <row r="1919" spans="1:14" x14ac:dyDescent="0.3">
      <c r="A1919">
        <v>31373</v>
      </c>
      <c r="B1919">
        <v>2012</v>
      </c>
      <c r="C1919" t="s">
        <v>186</v>
      </c>
      <c r="D1919">
        <v>50</v>
      </c>
      <c r="E1919" s="13">
        <v>137.289999999999</v>
      </c>
      <c r="F1919" s="14">
        <v>2.59</v>
      </c>
      <c r="G1919" s="12">
        <v>134.69999999999899</v>
      </c>
      <c r="H1919" s="12">
        <v>134.69999999999899</v>
      </c>
      <c r="I1919">
        <v>1</v>
      </c>
      <c r="J1919">
        <v>1.8865175905018711E-2</v>
      </c>
      <c r="K1919">
        <v>53.007722007721625</v>
      </c>
      <c r="L1919">
        <v>1</v>
      </c>
      <c r="M1919">
        <v>0.98113482409498132</v>
      </c>
      <c r="N1919" s="17" t="s">
        <v>1335</v>
      </c>
    </row>
    <row r="1920" spans="1:14" x14ac:dyDescent="0.3">
      <c r="A1920">
        <v>12225</v>
      </c>
      <c r="B1920">
        <v>1983</v>
      </c>
      <c r="C1920" t="s">
        <v>186</v>
      </c>
      <c r="D1920">
        <v>50</v>
      </c>
      <c r="E1920" s="13">
        <v>90.27</v>
      </c>
      <c r="F1920" s="14">
        <v>1.7</v>
      </c>
      <c r="G1920" s="12">
        <v>88.57</v>
      </c>
      <c r="H1920" s="12">
        <v>88.57</v>
      </c>
      <c r="I1920">
        <v>1</v>
      </c>
      <c r="J1920">
        <v>1.8832391713747645E-2</v>
      </c>
      <c r="K1920">
        <v>53.1</v>
      </c>
      <c r="L1920">
        <v>1</v>
      </c>
      <c r="M1920">
        <v>0.98116760828625227</v>
      </c>
      <c r="N1920" s="17" t="s">
        <v>1335</v>
      </c>
    </row>
    <row r="1921" spans="1:14" x14ac:dyDescent="0.3">
      <c r="A1921">
        <v>19435</v>
      </c>
      <c r="B1921">
        <v>1994</v>
      </c>
      <c r="C1921" t="s">
        <v>186</v>
      </c>
      <c r="D1921">
        <v>50</v>
      </c>
      <c r="E1921" s="13">
        <v>74.669999999999902</v>
      </c>
      <c r="F1921" s="14">
        <v>1.39</v>
      </c>
      <c r="G1921" s="12">
        <v>73.279999999999902</v>
      </c>
      <c r="H1921" s="12">
        <v>73.279999999999902</v>
      </c>
      <c r="I1921">
        <v>1</v>
      </c>
      <c r="J1921">
        <v>1.8615240391053993E-2</v>
      </c>
      <c r="K1921">
        <v>53.71942446043159</v>
      </c>
      <c r="L1921">
        <v>1</v>
      </c>
      <c r="M1921">
        <v>0.981384759608946</v>
      </c>
      <c r="N1921" s="17" t="s">
        <v>1335</v>
      </c>
    </row>
    <row r="1922" spans="1:14" x14ac:dyDescent="0.3">
      <c r="A1922">
        <v>13535</v>
      </c>
      <c r="B1922">
        <v>1985</v>
      </c>
      <c r="C1922" t="s">
        <v>186</v>
      </c>
      <c r="D1922">
        <v>50</v>
      </c>
      <c r="E1922" s="13">
        <v>90.88</v>
      </c>
      <c r="F1922" s="14">
        <v>1.68</v>
      </c>
      <c r="G1922" s="12">
        <v>89.2</v>
      </c>
      <c r="H1922" s="12">
        <v>89.2</v>
      </c>
      <c r="I1922">
        <v>1</v>
      </c>
      <c r="J1922">
        <v>1.8485915492957746E-2</v>
      </c>
      <c r="K1922">
        <v>54.095238095238095</v>
      </c>
      <c r="L1922">
        <v>1</v>
      </c>
      <c r="M1922">
        <v>0.98151408450704236</v>
      </c>
      <c r="N1922" s="17" t="s">
        <v>1335</v>
      </c>
    </row>
    <row r="1923" spans="1:14" x14ac:dyDescent="0.3">
      <c r="A1923">
        <v>27307</v>
      </c>
      <c r="B1923">
        <v>2006</v>
      </c>
      <c r="C1923" t="s">
        <v>186</v>
      </c>
      <c r="D1923">
        <v>50</v>
      </c>
      <c r="E1923" s="13">
        <v>95.81</v>
      </c>
      <c r="F1923" s="14">
        <v>1.77</v>
      </c>
      <c r="G1923" s="12">
        <v>94.04</v>
      </c>
      <c r="H1923" s="12">
        <v>94.04</v>
      </c>
      <c r="I1923">
        <v>1</v>
      </c>
      <c r="J1923">
        <v>1.8474063250182651E-2</v>
      </c>
      <c r="K1923">
        <v>54.129943502824858</v>
      </c>
      <c r="L1923">
        <v>1</v>
      </c>
      <c r="M1923">
        <v>0.98152593674981736</v>
      </c>
      <c r="N1923" s="17" t="s">
        <v>1335</v>
      </c>
    </row>
    <row r="1924" spans="1:14" x14ac:dyDescent="0.3">
      <c r="A1924">
        <v>12880</v>
      </c>
      <c r="B1924">
        <v>1984</v>
      </c>
      <c r="C1924" t="s">
        <v>186</v>
      </c>
      <c r="D1924">
        <v>50</v>
      </c>
      <c r="E1924" s="13">
        <v>92.169999999999902</v>
      </c>
      <c r="F1924" s="14">
        <v>1.7</v>
      </c>
      <c r="G1924" s="12">
        <v>90.469999999999899</v>
      </c>
      <c r="H1924" s="12">
        <v>90.469999999999899</v>
      </c>
      <c r="I1924">
        <v>1</v>
      </c>
      <c r="J1924">
        <v>1.8444179234024104E-2</v>
      </c>
      <c r="K1924">
        <v>54.217647058823474</v>
      </c>
      <c r="L1924">
        <v>1</v>
      </c>
      <c r="M1924">
        <v>0.98155582076597592</v>
      </c>
      <c r="N1924" s="17" t="s">
        <v>1335</v>
      </c>
    </row>
    <row r="1925" spans="1:14" x14ac:dyDescent="0.3">
      <c r="A1925">
        <v>20088</v>
      </c>
      <c r="B1925">
        <v>1995</v>
      </c>
      <c r="C1925" t="s">
        <v>186</v>
      </c>
      <c r="D1925">
        <v>50</v>
      </c>
      <c r="E1925" s="13">
        <v>73.739999999999995</v>
      </c>
      <c r="F1925" s="14">
        <v>1.36</v>
      </c>
      <c r="G1925" s="12">
        <v>72.38</v>
      </c>
      <c r="H1925" s="12">
        <v>72.38</v>
      </c>
      <c r="I1925">
        <v>1</v>
      </c>
      <c r="J1925">
        <v>1.8443178736099814E-2</v>
      </c>
      <c r="K1925">
        <v>54.220588235294109</v>
      </c>
      <c r="L1925">
        <v>1</v>
      </c>
      <c r="M1925">
        <v>0.9815568212639002</v>
      </c>
      <c r="N1925" s="17" t="s">
        <v>1335</v>
      </c>
    </row>
    <row r="1926" spans="1:14" x14ac:dyDescent="0.3">
      <c r="A1926">
        <v>18782</v>
      </c>
      <c r="B1926">
        <v>1993</v>
      </c>
      <c r="C1926" t="s">
        <v>186</v>
      </c>
      <c r="D1926">
        <v>50</v>
      </c>
      <c r="E1926" s="13">
        <v>77.069999999999993</v>
      </c>
      <c r="F1926" s="14">
        <v>1.42</v>
      </c>
      <c r="G1926" s="12">
        <v>75.649999999999906</v>
      </c>
      <c r="H1926" s="12">
        <v>75.649999999999906</v>
      </c>
      <c r="I1926">
        <v>1</v>
      </c>
      <c r="J1926">
        <v>1.8424808615544311E-2</v>
      </c>
      <c r="K1926">
        <v>54.274647887323944</v>
      </c>
      <c r="L1926">
        <v>1</v>
      </c>
      <c r="M1926">
        <v>0.98157519138445459</v>
      </c>
      <c r="N1926" s="17" t="s">
        <v>1335</v>
      </c>
    </row>
    <row r="1927" spans="1:14" x14ac:dyDescent="0.3">
      <c r="A1927">
        <v>5060</v>
      </c>
      <c r="B1927">
        <v>1972</v>
      </c>
      <c r="C1927" t="s">
        <v>186</v>
      </c>
      <c r="D1927">
        <v>50</v>
      </c>
      <c r="E1927" s="13">
        <v>24.53</v>
      </c>
      <c r="F1927" s="14">
        <v>0.45</v>
      </c>
      <c r="G1927" s="12">
        <v>24.08</v>
      </c>
      <c r="H1927" s="12">
        <v>24.08</v>
      </c>
      <c r="J1927">
        <v>1.8344883815735832E-2</v>
      </c>
      <c r="K1927">
        <v>54.511111111111113</v>
      </c>
      <c r="L1927">
        <v>1</v>
      </c>
      <c r="M1927">
        <v>0.98165511618426404</v>
      </c>
      <c r="N1927" s="17" t="s">
        <v>1335</v>
      </c>
    </row>
    <row r="1928" spans="1:14" x14ac:dyDescent="0.3">
      <c r="A1928">
        <v>3760</v>
      </c>
      <c r="B1928">
        <v>1970</v>
      </c>
      <c r="C1928" t="s">
        <v>186</v>
      </c>
      <c r="D1928">
        <v>50</v>
      </c>
      <c r="E1928" s="13">
        <v>20.72</v>
      </c>
      <c r="F1928" s="14">
        <v>0.38</v>
      </c>
      <c r="G1928" s="12">
        <v>20.34</v>
      </c>
      <c r="H1928" s="12">
        <v>20.34</v>
      </c>
      <c r="J1928">
        <v>1.8339768339768341E-2</v>
      </c>
      <c r="K1928">
        <v>54.526315789473678</v>
      </c>
      <c r="L1928">
        <v>1</v>
      </c>
      <c r="M1928">
        <v>0.98166023166023175</v>
      </c>
      <c r="N1928" s="17" t="s">
        <v>1335</v>
      </c>
    </row>
    <row r="1929" spans="1:14" x14ac:dyDescent="0.3">
      <c r="A1929">
        <v>32088</v>
      </c>
      <c r="B1929">
        <v>2013</v>
      </c>
      <c r="C1929" t="s">
        <v>186</v>
      </c>
      <c r="D1929">
        <v>50</v>
      </c>
      <c r="E1929" s="13">
        <v>136.94</v>
      </c>
      <c r="F1929" s="14">
        <v>2.5099999999999998</v>
      </c>
      <c r="G1929" s="12">
        <v>134.43</v>
      </c>
      <c r="H1929" s="12">
        <v>134.43</v>
      </c>
      <c r="I1929">
        <v>1</v>
      </c>
      <c r="J1929">
        <v>1.8329195268000583E-2</v>
      </c>
      <c r="K1929">
        <v>54.557768924302792</v>
      </c>
      <c r="L1929">
        <v>1</v>
      </c>
      <c r="M1929">
        <v>0.98167080473199952</v>
      </c>
      <c r="N1929" s="17" t="s">
        <v>1335</v>
      </c>
    </row>
    <row r="1930" spans="1:14" x14ac:dyDescent="0.3">
      <c r="A1930">
        <v>18125</v>
      </c>
      <c r="B1930">
        <v>1992</v>
      </c>
      <c r="C1930" t="s">
        <v>186</v>
      </c>
      <c r="D1930">
        <v>50</v>
      </c>
      <c r="E1930" s="13">
        <v>78.649999999999906</v>
      </c>
      <c r="F1930" s="14">
        <v>1.44</v>
      </c>
      <c r="G1930" s="12">
        <v>77.209999999999994</v>
      </c>
      <c r="H1930" s="12">
        <v>77.209999999999994</v>
      </c>
      <c r="I1930">
        <v>1</v>
      </c>
      <c r="J1930">
        <v>1.8308963763509239E-2</v>
      </c>
      <c r="K1930">
        <v>54.618055555555493</v>
      </c>
      <c r="L1930">
        <v>1</v>
      </c>
      <c r="M1930">
        <v>0.9816910362364919</v>
      </c>
      <c r="N1930" s="17" t="s">
        <v>1335</v>
      </c>
    </row>
    <row r="1931" spans="1:14" x14ac:dyDescent="0.3">
      <c r="A1931">
        <v>22708</v>
      </c>
      <c r="B1931">
        <v>1999</v>
      </c>
      <c r="C1931" t="s">
        <v>186</v>
      </c>
      <c r="D1931">
        <v>50</v>
      </c>
      <c r="E1931" s="13">
        <v>68.89</v>
      </c>
      <c r="F1931" s="14">
        <v>1.26</v>
      </c>
      <c r="G1931" s="12">
        <v>67.63</v>
      </c>
      <c r="H1931" s="12">
        <v>67.63</v>
      </c>
      <c r="I1931">
        <v>1</v>
      </c>
      <c r="J1931">
        <v>1.8290027580200319E-2</v>
      </c>
      <c r="K1931">
        <v>54.674603174603178</v>
      </c>
      <c r="L1931">
        <v>1</v>
      </c>
      <c r="M1931">
        <v>0.98170997241979963</v>
      </c>
      <c r="N1931" s="17" t="s">
        <v>1335</v>
      </c>
    </row>
    <row r="1932" spans="1:14" x14ac:dyDescent="0.3">
      <c r="A1932">
        <v>16155</v>
      </c>
      <c r="B1932">
        <v>1989</v>
      </c>
      <c r="C1932" t="s">
        <v>186</v>
      </c>
      <c r="D1932">
        <v>50</v>
      </c>
      <c r="E1932" s="13">
        <v>80.38</v>
      </c>
      <c r="F1932" s="14">
        <v>1.47</v>
      </c>
      <c r="G1932" s="12">
        <v>78.91</v>
      </c>
      <c r="H1932" s="12">
        <v>78.91</v>
      </c>
      <c r="I1932">
        <v>1</v>
      </c>
      <c r="J1932">
        <v>1.8288131375964172E-2</v>
      </c>
      <c r="K1932">
        <v>54.680272108843532</v>
      </c>
      <c r="L1932">
        <v>1</v>
      </c>
      <c r="M1932">
        <v>0.98171186862403581</v>
      </c>
      <c r="N1932" s="17" t="s">
        <v>1335</v>
      </c>
    </row>
    <row r="1933" spans="1:14" x14ac:dyDescent="0.3">
      <c r="A1933">
        <v>17468</v>
      </c>
      <c r="B1933">
        <v>1991</v>
      </c>
      <c r="C1933" t="s">
        <v>186</v>
      </c>
      <c r="D1933">
        <v>50</v>
      </c>
      <c r="E1933" s="13">
        <v>80.98</v>
      </c>
      <c r="F1933" s="14">
        <v>1.48</v>
      </c>
      <c r="G1933" s="12">
        <v>79.5</v>
      </c>
      <c r="H1933" s="12">
        <v>79.5</v>
      </c>
      <c r="I1933">
        <v>1</v>
      </c>
      <c r="J1933">
        <v>1.8276117559891329E-2</v>
      </c>
      <c r="K1933">
        <v>54.716216216216218</v>
      </c>
      <c r="L1933">
        <v>1</v>
      </c>
      <c r="M1933">
        <v>0.98172388244010866</v>
      </c>
      <c r="N1933" s="17" t="s">
        <v>1335</v>
      </c>
    </row>
    <row r="1934" spans="1:14" x14ac:dyDescent="0.3">
      <c r="A1934">
        <v>23365</v>
      </c>
      <c r="B1934">
        <v>2000</v>
      </c>
      <c r="C1934" t="s">
        <v>186</v>
      </c>
      <c r="D1934">
        <v>50</v>
      </c>
      <c r="E1934" s="13">
        <v>67.97</v>
      </c>
      <c r="F1934" s="14">
        <v>1.24</v>
      </c>
      <c r="G1934" s="12">
        <v>66.73</v>
      </c>
      <c r="H1934" s="12">
        <v>66.73</v>
      </c>
      <c r="I1934">
        <v>1</v>
      </c>
      <c r="J1934">
        <v>1.8243342651169635E-2</v>
      </c>
      <c r="K1934">
        <v>54.814516129032256</v>
      </c>
      <c r="L1934">
        <v>1</v>
      </c>
      <c r="M1934">
        <v>0.98175665734883044</v>
      </c>
      <c r="N1934" s="17" t="s">
        <v>1335</v>
      </c>
    </row>
    <row r="1935" spans="1:14" x14ac:dyDescent="0.3">
      <c r="A1935">
        <v>22051</v>
      </c>
      <c r="B1935">
        <v>1998</v>
      </c>
      <c r="C1935" t="s">
        <v>186</v>
      </c>
      <c r="D1935">
        <v>50</v>
      </c>
      <c r="E1935" s="13">
        <v>70.77</v>
      </c>
      <c r="F1935" s="14">
        <v>1.29</v>
      </c>
      <c r="G1935" s="12">
        <v>69.479999999999905</v>
      </c>
      <c r="H1935" s="12">
        <v>69.479999999999905</v>
      </c>
      <c r="I1935">
        <v>1</v>
      </c>
      <c r="J1935">
        <v>1.8228062738448497E-2</v>
      </c>
      <c r="K1935">
        <v>54.860465116279066</v>
      </c>
      <c r="L1935">
        <v>1</v>
      </c>
      <c r="M1935">
        <v>0.98177193726155021</v>
      </c>
      <c r="N1935" s="17" t="s">
        <v>1335</v>
      </c>
    </row>
    <row r="1936" spans="1:14" x14ac:dyDescent="0.3">
      <c r="A1936">
        <v>20741</v>
      </c>
      <c r="B1936">
        <v>1996</v>
      </c>
      <c r="C1936" t="s">
        <v>186</v>
      </c>
      <c r="D1936">
        <v>50</v>
      </c>
      <c r="E1936" s="13">
        <v>72.98</v>
      </c>
      <c r="F1936" s="14">
        <v>1.33</v>
      </c>
      <c r="G1936" s="12">
        <v>71.650000000000006</v>
      </c>
      <c r="H1936" s="12">
        <v>71.650000000000006</v>
      </c>
      <c r="I1936">
        <v>1</v>
      </c>
      <c r="J1936">
        <v>1.8224171005755001E-2</v>
      </c>
      <c r="K1936">
        <v>54.872180451127818</v>
      </c>
      <c r="L1936">
        <v>1</v>
      </c>
      <c r="M1936">
        <v>0.98177582899424498</v>
      </c>
      <c r="N1936" s="17" t="s">
        <v>1335</v>
      </c>
    </row>
    <row r="1937" spans="1:14" x14ac:dyDescent="0.3">
      <c r="A1937">
        <v>14845</v>
      </c>
      <c r="B1937">
        <v>1987</v>
      </c>
      <c r="C1937" t="s">
        <v>186</v>
      </c>
      <c r="D1937">
        <v>50</v>
      </c>
      <c r="E1937" s="13">
        <v>83.44</v>
      </c>
      <c r="F1937" s="14">
        <v>1.52</v>
      </c>
      <c r="G1937" s="12">
        <v>81.92</v>
      </c>
      <c r="H1937" s="12">
        <v>81.92</v>
      </c>
      <c r="I1937">
        <v>1</v>
      </c>
      <c r="J1937">
        <v>1.8216682646212849E-2</v>
      </c>
      <c r="K1937">
        <v>54.89473684210526</v>
      </c>
      <c r="L1937">
        <v>1</v>
      </c>
      <c r="M1937">
        <v>0.98178331735378721</v>
      </c>
      <c r="N1937" s="17" t="s">
        <v>1335</v>
      </c>
    </row>
    <row r="1938" spans="1:14" x14ac:dyDescent="0.3">
      <c r="A1938">
        <v>4410</v>
      </c>
      <c r="B1938">
        <v>1971</v>
      </c>
      <c r="C1938" t="s">
        <v>186</v>
      </c>
      <c r="D1938">
        <v>50</v>
      </c>
      <c r="E1938" s="13">
        <v>23.07</v>
      </c>
      <c r="F1938" s="14">
        <v>0.42</v>
      </c>
      <c r="G1938" s="12">
        <v>22.65</v>
      </c>
      <c r="H1938" s="12">
        <v>22.65</v>
      </c>
      <c r="J1938">
        <v>1.8205461638491547E-2</v>
      </c>
      <c r="K1938">
        <v>54.928571428571431</v>
      </c>
      <c r="L1938">
        <v>1</v>
      </c>
      <c r="M1938">
        <v>0.98179453836150843</v>
      </c>
      <c r="N1938" s="17" t="s">
        <v>1335</v>
      </c>
    </row>
    <row r="1939" spans="1:14" x14ac:dyDescent="0.3">
      <c r="A1939">
        <v>24022</v>
      </c>
      <c r="B1939">
        <v>2001</v>
      </c>
      <c r="C1939" t="s">
        <v>186</v>
      </c>
      <c r="D1939">
        <v>50</v>
      </c>
      <c r="E1939" s="13">
        <v>70.349999999999994</v>
      </c>
      <c r="F1939" s="14">
        <v>1.28</v>
      </c>
      <c r="G1939" s="12">
        <v>69.069999999999993</v>
      </c>
      <c r="H1939" s="12">
        <v>69.069999999999993</v>
      </c>
      <c r="I1939">
        <v>1</v>
      </c>
      <c r="J1939">
        <v>1.8194740582800285E-2</v>
      </c>
      <c r="K1939">
        <v>54.960937499999993</v>
      </c>
      <c r="L1939">
        <v>1</v>
      </c>
      <c r="M1939">
        <v>0.98180525941719965</v>
      </c>
      <c r="N1939" s="17" t="s">
        <v>1335</v>
      </c>
    </row>
    <row r="1940" spans="1:14" x14ac:dyDescent="0.3">
      <c r="A1940">
        <v>15500</v>
      </c>
      <c r="B1940">
        <v>1988</v>
      </c>
      <c r="C1940" t="s">
        <v>186</v>
      </c>
      <c r="D1940">
        <v>50</v>
      </c>
      <c r="E1940" s="13">
        <v>82.21</v>
      </c>
      <c r="F1940" s="14">
        <v>1.49</v>
      </c>
      <c r="G1940" s="12">
        <v>80.72</v>
      </c>
      <c r="H1940" s="12">
        <v>80.72</v>
      </c>
      <c r="I1940">
        <v>1</v>
      </c>
      <c r="J1940">
        <v>1.8124315776669505E-2</v>
      </c>
      <c r="K1940">
        <v>55.174496644295296</v>
      </c>
      <c r="L1940">
        <v>1</v>
      </c>
      <c r="M1940">
        <v>0.9818756842233306</v>
      </c>
      <c r="N1940" s="17" t="s">
        <v>1335</v>
      </c>
    </row>
    <row r="1941" spans="1:14" x14ac:dyDescent="0.3">
      <c r="A1941">
        <v>14190</v>
      </c>
      <c r="B1941">
        <v>1986</v>
      </c>
      <c r="C1941" t="s">
        <v>186</v>
      </c>
      <c r="D1941">
        <v>50</v>
      </c>
      <c r="E1941" s="13">
        <v>88.29</v>
      </c>
      <c r="F1941" s="14">
        <v>1.6</v>
      </c>
      <c r="G1941" s="12">
        <v>86.69</v>
      </c>
      <c r="H1941" s="12">
        <v>86.69</v>
      </c>
      <c r="I1941">
        <v>1</v>
      </c>
      <c r="J1941">
        <v>1.8122097632800996E-2</v>
      </c>
      <c r="K1941">
        <v>55.181249999999999</v>
      </c>
      <c r="L1941">
        <v>1</v>
      </c>
      <c r="M1941">
        <v>0.98187790236719896</v>
      </c>
      <c r="N1941" s="17" t="s">
        <v>1335</v>
      </c>
    </row>
    <row r="1942" spans="1:14" x14ac:dyDescent="0.3">
      <c r="A1942">
        <v>16811</v>
      </c>
      <c r="B1942">
        <v>1990</v>
      </c>
      <c r="C1942" t="s">
        <v>186</v>
      </c>
      <c r="D1942">
        <v>50</v>
      </c>
      <c r="E1942" s="13">
        <v>81.929999999999893</v>
      </c>
      <c r="F1942" s="14">
        <v>1.48</v>
      </c>
      <c r="G1942" s="12">
        <v>80.449999999999903</v>
      </c>
      <c r="H1942" s="12">
        <v>80.449999999999903</v>
      </c>
      <c r="I1942">
        <v>1</v>
      </c>
      <c r="J1942">
        <v>1.8064201147320907E-2</v>
      </c>
      <c r="K1942">
        <v>55.358108108108034</v>
      </c>
      <c r="L1942">
        <v>1</v>
      </c>
      <c r="M1942">
        <v>0.98193579885267923</v>
      </c>
      <c r="N1942" s="17" t="s">
        <v>1335</v>
      </c>
    </row>
    <row r="1943" spans="1:14" x14ac:dyDescent="0.3">
      <c r="A1943">
        <v>32803</v>
      </c>
      <c r="B1943">
        <v>2014</v>
      </c>
      <c r="C1943" t="s">
        <v>186</v>
      </c>
      <c r="D1943">
        <v>50</v>
      </c>
      <c r="E1943" s="13">
        <v>138.16</v>
      </c>
      <c r="F1943" s="14">
        <v>2.4900000000000002</v>
      </c>
      <c r="G1943" s="12">
        <v>135.66999999999999</v>
      </c>
      <c r="H1943" s="12">
        <v>135.66999999999999</v>
      </c>
      <c r="I1943">
        <v>1</v>
      </c>
      <c r="J1943">
        <v>1.8022582513028376E-2</v>
      </c>
      <c r="K1943">
        <v>55.485943775100395</v>
      </c>
      <c r="L1943">
        <v>1</v>
      </c>
      <c r="M1943">
        <v>0.98197741748697154</v>
      </c>
      <c r="N1943" s="17" t="s">
        <v>1335</v>
      </c>
    </row>
    <row r="1944" spans="1:14" x14ac:dyDescent="0.3">
      <c r="A1944">
        <v>27964</v>
      </c>
      <c r="B1944">
        <v>2007</v>
      </c>
      <c r="C1944" t="s">
        <v>186</v>
      </c>
      <c r="D1944">
        <v>50</v>
      </c>
      <c r="E1944" s="13">
        <v>104.29</v>
      </c>
      <c r="F1944" s="14">
        <v>1.87</v>
      </c>
      <c r="G1944" s="12">
        <v>102.42</v>
      </c>
      <c r="H1944" s="12">
        <v>102.42</v>
      </c>
      <c r="I1944">
        <v>1</v>
      </c>
      <c r="J1944">
        <v>1.7930769968357466E-2</v>
      </c>
      <c r="K1944">
        <v>55.770053475935832</v>
      </c>
      <c r="L1944">
        <v>1</v>
      </c>
      <c r="M1944">
        <v>0.98206923003164248</v>
      </c>
      <c r="N1944" s="17" t="s">
        <v>1335</v>
      </c>
    </row>
    <row r="1945" spans="1:14" x14ac:dyDescent="0.3">
      <c r="A1945">
        <v>21394</v>
      </c>
      <c r="B1945">
        <v>1997</v>
      </c>
      <c r="C1945" t="s">
        <v>186</v>
      </c>
      <c r="D1945">
        <v>50</v>
      </c>
      <c r="E1945" s="13">
        <v>73.209999999999994</v>
      </c>
      <c r="F1945" s="14">
        <v>1.31</v>
      </c>
      <c r="G1945" s="12">
        <v>71.900000000000006</v>
      </c>
      <c r="H1945" s="12">
        <v>71.900000000000006</v>
      </c>
      <c r="I1945">
        <v>1</v>
      </c>
      <c r="J1945">
        <v>1.7893730364704277E-2</v>
      </c>
      <c r="K1945">
        <v>55.885496183206101</v>
      </c>
      <c r="L1945">
        <v>1</v>
      </c>
      <c r="M1945">
        <v>0.9821062696352959</v>
      </c>
      <c r="N1945" s="17" t="s">
        <v>1335</v>
      </c>
    </row>
    <row r="1946" spans="1:14" x14ac:dyDescent="0.3">
      <c r="A1946">
        <v>33518</v>
      </c>
      <c r="B1946">
        <v>2015</v>
      </c>
      <c r="C1946" t="s">
        <v>186</v>
      </c>
      <c r="D1946">
        <v>50</v>
      </c>
      <c r="E1946" s="13">
        <v>131.44999999999999</v>
      </c>
      <c r="F1946" s="14">
        <v>2.35</v>
      </c>
      <c r="G1946" s="12">
        <v>129.1</v>
      </c>
      <c r="H1946" s="12">
        <v>129.1</v>
      </c>
      <c r="I1946">
        <v>1</v>
      </c>
      <c r="J1946">
        <v>1.7877519969570183E-2</v>
      </c>
      <c r="K1946">
        <v>55.936170212765951</v>
      </c>
      <c r="L1946">
        <v>1</v>
      </c>
      <c r="M1946">
        <v>0.9821224800304299</v>
      </c>
      <c r="N1946" s="17" t="s">
        <v>1335</v>
      </c>
    </row>
    <row r="1947" spans="1:14" x14ac:dyDescent="0.3">
      <c r="A1947">
        <v>5710</v>
      </c>
      <c r="B1947">
        <v>1973</v>
      </c>
      <c r="C1947" t="s">
        <v>186</v>
      </c>
      <c r="D1947">
        <v>50</v>
      </c>
      <c r="E1947" s="13">
        <v>26.87</v>
      </c>
      <c r="F1947" s="14">
        <v>0.48</v>
      </c>
      <c r="G1947" s="12">
        <v>26.39</v>
      </c>
      <c r="H1947" s="12">
        <v>26.39</v>
      </c>
      <c r="J1947">
        <v>1.7863788611834758E-2</v>
      </c>
      <c r="K1947">
        <v>55.979166666666671</v>
      </c>
      <c r="L1947">
        <v>1</v>
      </c>
      <c r="M1947">
        <v>0.9821362113881652</v>
      </c>
      <c r="N1947" s="17" t="s">
        <v>1335</v>
      </c>
    </row>
    <row r="1948" spans="1:14" x14ac:dyDescent="0.3">
      <c r="A1948">
        <v>26650</v>
      </c>
      <c r="B1948">
        <v>2005</v>
      </c>
      <c r="C1948" t="s">
        <v>186</v>
      </c>
      <c r="D1948">
        <v>50</v>
      </c>
      <c r="E1948" s="13">
        <v>90.179999999999893</v>
      </c>
      <c r="F1948" s="14">
        <v>1.61</v>
      </c>
      <c r="G1948" s="12">
        <v>88.569999999999894</v>
      </c>
      <c r="H1948" s="12">
        <v>88.569999999999894</v>
      </c>
      <c r="I1948">
        <v>1</v>
      </c>
      <c r="J1948">
        <v>1.785318252384123E-2</v>
      </c>
      <c r="K1948">
        <v>56.01242236024838</v>
      </c>
      <c r="L1948">
        <v>1</v>
      </c>
      <c r="M1948">
        <v>0.98214681747615873</v>
      </c>
      <c r="N1948" s="17" t="s">
        <v>1335</v>
      </c>
    </row>
    <row r="1949" spans="1:14" x14ac:dyDescent="0.3">
      <c r="A1949">
        <v>24679</v>
      </c>
      <c r="B1949">
        <v>2002</v>
      </c>
      <c r="C1949" t="s">
        <v>186</v>
      </c>
      <c r="D1949">
        <v>50</v>
      </c>
      <c r="E1949" s="13">
        <v>73.22</v>
      </c>
      <c r="F1949" s="14">
        <v>1.3</v>
      </c>
      <c r="G1949" s="12">
        <v>71.92</v>
      </c>
      <c r="H1949" s="12">
        <v>71.92</v>
      </c>
      <c r="I1949">
        <v>1</v>
      </c>
      <c r="J1949">
        <v>1.7754711827369572E-2</v>
      </c>
      <c r="K1949">
        <v>56.323076923076918</v>
      </c>
      <c r="L1949">
        <v>1</v>
      </c>
      <c r="M1949">
        <v>0.98224528817263046</v>
      </c>
      <c r="N1949" s="17" t="s">
        <v>1335</v>
      </c>
    </row>
    <row r="1950" spans="1:14" x14ac:dyDescent="0.3">
      <c r="A1950">
        <v>25993</v>
      </c>
      <c r="B1950">
        <v>2004</v>
      </c>
      <c r="C1950" t="s">
        <v>186</v>
      </c>
      <c r="D1950">
        <v>50</v>
      </c>
      <c r="E1950" s="13">
        <v>79.67</v>
      </c>
      <c r="F1950" s="14">
        <v>1.41</v>
      </c>
      <c r="G1950" s="12">
        <v>78.260000000000005</v>
      </c>
      <c r="H1950" s="12">
        <v>78.260000000000005</v>
      </c>
      <c r="I1950">
        <v>1</v>
      </c>
      <c r="J1950">
        <v>1.7698004267603866E-2</v>
      </c>
      <c r="K1950">
        <v>56.503546099290787</v>
      </c>
      <c r="L1950">
        <v>1</v>
      </c>
      <c r="M1950">
        <v>0.98230199573239618</v>
      </c>
      <c r="N1950" s="17" t="s">
        <v>1335</v>
      </c>
    </row>
    <row r="1951" spans="1:14" x14ac:dyDescent="0.3">
      <c r="A1951">
        <v>34233</v>
      </c>
      <c r="B1951">
        <v>2016</v>
      </c>
      <c r="C1951" t="s">
        <v>186</v>
      </c>
      <c r="D1951">
        <v>50</v>
      </c>
      <c r="E1951" s="13">
        <v>127.19999999999899</v>
      </c>
      <c r="F1951" s="14">
        <v>2.23</v>
      </c>
      <c r="G1951" s="12">
        <v>124.969999999999</v>
      </c>
      <c r="H1951" s="12">
        <v>124.969999999999</v>
      </c>
      <c r="I1951">
        <v>1</v>
      </c>
      <c r="J1951">
        <v>1.7531446540880641E-2</v>
      </c>
      <c r="K1951">
        <v>57.040358744394169</v>
      </c>
      <c r="L1951">
        <v>1</v>
      </c>
      <c r="M1951">
        <v>0.98246855345911943</v>
      </c>
      <c r="N1951" s="17" t="s">
        <v>1335</v>
      </c>
    </row>
    <row r="1952" spans="1:14" x14ac:dyDescent="0.3">
      <c r="A1952">
        <v>25336</v>
      </c>
      <c r="B1952">
        <v>2003</v>
      </c>
      <c r="C1952" t="s">
        <v>186</v>
      </c>
      <c r="D1952">
        <v>50</v>
      </c>
      <c r="E1952" s="13">
        <v>75.319999999999993</v>
      </c>
      <c r="F1952" s="14">
        <v>1.31</v>
      </c>
      <c r="G1952" s="12">
        <v>74.009999999999906</v>
      </c>
      <c r="H1952" s="12">
        <v>74.009999999999906</v>
      </c>
      <c r="I1952">
        <v>1</v>
      </c>
      <c r="J1952">
        <v>1.739245884227297E-2</v>
      </c>
      <c r="K1952">
        <v>57.496183206106863</v>
      </c>
      <c r="L1952">
        <v>1</v>
      </c>
      <c r="M1952">
        <v>0.98260754115772586</v>
      </c>
      <c r="N1952" s="17" t="s">
        <v>1335</v>
      </c>
    </row>
    <row r="1953" spans="1:14" x14ac:dyDescent="0.3">
      <c r="A1953">
        <v>36378</v>
      </c>
      <c r="B1953">
        <v>2019</v>
      </c>
      <c r="C1953" t="s">
        <v>186</v>
      </c>
      <c r="D1953">
        <v>50</v>
      </c>
      <c r="E1953" s="13">
        <v>131.81</v>
      </c>
      <c r="F1953" s="14">
        <v>2.2400000000000002</v>
      </c>
      <c r="G1953" s="12">
        <v>129.57</v>
      </c>
      <c r="H1953" s="12">
        <v>129.57</v>
      </c>
      <c r="I1953">
        <v>1</v>
      </c>
      <c r="J1953">
        <v>1.6994158258098781E-2</v>
      </c>
      <c r="K1953">
        <v>58.843749999999993</v>
      </c>
      <c r="L1953">
        <v>1</v>
      </c>
      <c r="M1953">
        <v>0.9830058417419012</v>
      </c>
      <c r="N1953" s="17" t="s">
        <v>1335</v>
      </c>
    </row>
    <row r="1954" spans="1:14" x14ac:dyDescent="0.3">
      <c r="A1954">
        <v>34948</v>
      </c>
      <c r="B1954">
        <v>2017</v>
      </c>
      <c r="C1954" t="s">
        <v>186</v>
      </c>
      <c r="D1954">
        <v>50</v>
      </c>
      <c r="E1954" s="13">
        <v>130.44999999999999</v>
      </c>
      <c r="F1954" s="14">
        <v>2.19</v>
      </c>
      <c r="G1954" s="12">
        <v>128.26</v>
      </c>
      <c r="H1954" s="12">
        <v>128.26</v>
      </c>
      <c r="I1954">
        <v>1</v>
      </c>
      <c r="J1954">
        <v>1.6788041395170563E-2</v>
      </c>
      <c r="K1954">
        <v>59.566210045662096</v>
      </c>
      <c r="L1954">
        <v>1</v>
      </c>
      <c r="M1954">
        <v>0.98321195860482946</v>
      </c>
      <c r="N1954" s="17" t="s">
        <v>1335</v>
      </c>
    </row>
    <row r="1955" spans="1:14" x14ac:dyDescent="0.3">
      <c r="A1955">
        <v>35663</v>
      </c>
      <c r="B1955">
        <v>2018</v>
      </c>
      <c r="C1955" t="s">
        <v>186</v>
      </c>
      <c r="D1955">
        <v>50</v>
      </c>
      <c r="E1955" s="13">
        <v>132.439999999999</v>
      </c>
      <c r="F1955" s="14">
        <v>2.21</v>
      </c>
      <c r="G1955" s="12">
        <v>130.229999999999</v>
      </c>
      <c r="H1955" s="12">
        <v>130.229999999999</v>
      </c>
      <c r="I1955">
        <v>1</v>
      </c>
      <c r="J1955">
        <v>1.6686801570522627E-2</v>
      </c>
      <c r="K1955">
        <v>59.927601809954304</v>
      </c>
      <c r="L1955">
        <v>1</v>
      </c>
      <c r="M1955">
        <v>0.98331319842947729</v>
      </c>
      <c r="N1955" s="17" t="s">
        <v>1335</v>
      </c>
    </row>
    <row r="1956" spans="1:14" x14ac:dyDescent="0.3">
      <c r="A1956">
        <v>30662</v>
      </c>
      <c r="B1956">
        <v>2011</v>
      </c>
      <c r="C1956" t="s">
        <v>193</v>
      </c>
      <c r="D1956">
        <v>50</v>
      </c>
      <c r="E1956" s="13">
        <v>169.67</v>
      </c>
      <c r="F1956" s="14">
        <v>4.53</v>
      </c>
      <c r="G1956" s="12">
        <v>165.14</v>
      </c>
      <c r="H1956" s="12">
        <v>165.14</v>
      </c>
      <c r="I1956">
        <v>1</v>
      </c>
      <c r="J1956">
        <v>2.669888607296517E-2</v>
      </c>
      <c r="K1956">
        <v>37.454746136865339</v>
      </c>
      <c r="L1956">
        <v>1</v>
      </c>
      <c r="M1956">
        <v>0.97330111392703478</v>
      </c>
      <c r="N1956" s="17" t="s">
        <v>1335</v>
      </c>
    </row>
    <row r="1957" spans="1:14" x14ac:dyDescent="0.3">
      <c r="A1957">
        <v>31377</v>
      </c>
      <c r="B1957">
        <v>2012</v>
      </c>
      <c r="C1957" t="s">
        <v>193</v>
      </c>
      <c r="D1957">
        <v>50</v>
      </c>
      <c r="E1957" s="13">
        <v>176.92999999999901</v>
      </c>
      <c r="F1957" s="14">
        <v>4.59</v>
      </c>
      <c r="G1957" s="12">
        <v>172.33999999999901</v>
      </c>
      <c r="H1957" s="12">
        <v>172.33999999999901</v>
      </c>
      <c r="I1957">
        <v>1</v>
      </c>
      <c r="J1957">
        <v>2.5942463121008452E-2</v>
      </c>
      <c r="K1957">
        <v>38.546840958605451</v>
      </c>
      <c r="L1957">
        <v>1</v>
      </c>
      <c r="M1957">
        <v>0.97405753687899155</v>
      </c>
      <c r="N1957" s="17" t="s">
        <v>1335</v>
      </c>
    </row>
    <row r="1958" spans="1:14" x14ac:dyDescent="0.3">
      <c r="A1958">
        <v>29947</v>
      </c>
      <c r="B1958">
        <v>2010</v>
      </c>
      <c r="C1958" t="s">
        <v>193</v>
      </c>
      <c r="D1958">
        <v>50</v>
      </c>
      <c r="E1958" s="13">
        <v>153.05000000000001</v>
      </c>
      <c r="F1958" s="14">
        <v>3.92</v>
      </c>
      <c r="G1958" s="12">
        <v>149.13</v>
      </c>
      <c r="H1958" s="12">
        <v>149.13</v>
      </c>
      <c r="I1958">
        <v>1</v>
      </c>
      <c r="J1958">
        <v>2.5612544919960796E-2</v>
      </c>
      <c r="K1958">
        <v>39.04336734693878</v>
      </c>
      <c r="L1958">
        <v>1</v>
      </c>
      <c r="M1958">
        <v>0.9743874550800391</v>
      </c>
      <c r="N1958" s="17" t="s">
        <v>1335</v>
      </c>
    </row>
    <row r="1959" spans="1:14" x14ac:dyDescent="0.3">
      <c r="A1959">
        <v>32092</v>
      </c>
      <c r="B1959">
        <v>2013</v>
      </c>
      <c r="C1959" t="s">
        <v>193</v>
      </c>
      <c r="D1959">
        <v>50</v>
      </c>
      <c r="E1959" s="13">
        <v>168.24</v>
      </c>
      <c r="F1959" s="14">
        <v>4.0999999999999996</v>
      </c>
      <c r="G1959" s="12">
        <v>164.14</v>
      </c>
      <c r="H1959" s="12">
        <v>164.14</v>
      </c>
      <c r="I1959">
        <v>1</v>
      </c>
      <c r="J1959">
        <v>2.4369947693770801E-2</v>
      </c>
      <c r="K1959">
        <v>41.034146341463419</v>
      </c>
      <c r="L1959">
        <v>1</v>
      </c>
      <c r="M1959">
        <v>0.97563005230622901</v>
      </c>
      <c r="N1959" s="17" t="s">
        <v>1335</v>
      </c>
    </row>
    <row r="1960" spans="1:14" x14ac:dyDescent="0.3">
      <c r="A1960">
        <v>29282</v>
      </c>
      <c r="B1960">
        <v>2009</v>
      </c>
      <c r="C1960" t="s">
        <v>193</v>
      </c>
      <c r="D1960">
        <v>50</v>
      </c>
      <c r="E1960" s="13">
        <v>155.37</v>
      </c>
      <c r="F1960" s="14">
        <v>3.71</v>
      </c>
      <c r="G1960" s="12">
        <v>151.66</v>
      </c>
      <c r="H1960" s="12">
        <v>151.66</v>
      </c>
      <c r="I1960">
        <v>1</v>
      </c>
      <c r="J1960">
        <v>2.3878483619746409E-2</v>
      </c>
      <c r="K1960">
        <v>41.878706199460915</v>
      </c>
      <c r="L1960">
        <v>1</v>
      </c>
      <c r="M1960">
        <v>0.97612151638025357</v>
      </c>
      <c r="N1960" s="17" t="s">
        <v>1335</v>
      </c>
    </row>
    <row r="1961" spans="1:14" x14ac:dyDescent="0.3">
      <c r="A1961">
        <v>28625</v>
      </c>
      <c r="B1961">
        <v>2008</v>
      </c>
      <c r="C1961" t="s">
        <v>193</v>
      </c>
      <c r="D1961">
        <v>50</v>
      </c>
      <c r="E1961" s="13">
        <v>143.01</v>
      </c>
      <c r="F1961" s="14">
        <v>3.39</v>
      </c>
      <c r="G1961" s="12">
        <v>139.62</v>
      </c>
      <c r="H1961" s="12">
        <v>139.62</v>
      </c>
      <c r="I1961">
        <v>1</v>
      </c>
      <c r="J1961">
        <v>2.3704636039437805E-2</v>
      </c>
      <c r="K1961">
        <v>42.185840707964594</v>
      </c>
      <c r="L1961">
        <v>1</v>
      </c>
      <c r="M1961">
        <v>0.97629536396056227</v>
      </c>
      <c r="N1961" s="17" t="s">
        <v>1335</v>
      </c>
    </row>
    <row r="1962" spans="1:14" x14ac:dyDescent="0.3">
      <c r="A1962">
        <v>36382</v>
      </c>
      <c r="B1962">
        <v>2019</v>
      </c>
      <c r="C1962" t="s">
        <v>193</v>
      </c>
      <c r="D1962">
        <v>50</v>
      </c>
      <c r="E1962" s="13">
        <v>165.62</v>
      </c>
      <c r="F1962" s="14">
        <v>3.92</v>
      </c>
      <c r="G1962" s="12">
        <v>161.69999999999999</v>
      </c>
      <c r="H1962" s="12">
        <v>161.69999999999999</v>
      </c>
      <c r="I1962">
        <v>1</v>
      </c>
      <c r="J1962">
        <v>2.3668639053254437E-2</v>
      </c>
      <c r="K1962">
        <v>42.25</v>
      </c>
      <c r="L1962">
        <v>1</v>
      </c>
      <c r="M1962">
        <v>0.97633136094674544</v>
      </c>
      <c r="N1962" s="17" t="s">
        <v>1335</v>
      </c>
    </row>
    <row r="1963" spans="1:14" x14ac:dyDescent="0.3">
      <c r="A1963">
        <v>35667</v>
      </c>
      <c r="B1963">
        <v>2018</v>
      </c>
      <c r="C1963" t="s">
        <v>193</v>
      </c>
      <c r="D1963">
        <v>50</v>
      </c>
      <c r="E1963" s="13">
        <v>154.43</v>
      </c>
      <c r="F1963" s="14">
        <v>3.56</v>
      </c>
      <c r="G1963" s="12">
        <v>150.87</v>
      </c>
      <c r="H1963" s="12">
        <v>150.87</v>
      </c>
      <c r="I1963">
        <v>1</v>
      </c>
      <c r="J1963">
        <v>2.3052515702907464E-2</v>
      </c>
      <c r="K1963">
        <v>43.379213483146067</v>
      </c>
      <c r="L1963">
        <v>1</v>
      </c>
      <c r="M1963">
        <v>0.97694748429709255</v>
      </c>
      <c r="N1963" s="17" t="s">
        <v>1335</v>
      </c>
    </row>
    <row r="1964" spans="1:14" x14ac:dyDescent="0.3">
      <c r="A1964">
        <v>34952</v>
      </c>
      <c r="B1964">
        <v>2017</v>
      </c>
      <c r="C1964" t="s">
        <v>193</v>
      </c>
      <c r="D1964">
        <v>50</v>
      </c>
      <c r="E1964" s="13">
        <v>147.62</v>
      </c>
      <c r="F1964" s="14">
        <v>3.4</v>
      </c>
      <c r="G1964" s="12">
        <v>144.22</v>
      </c>
      <c r="H1964" s="12">
        <v>144.22</v>
      </c>
      <c r="I1964">
        <v>1</v>
      </c>
      <c r="J1964">
        <v>2.3032109470261481E-2</v>
      </c>
      <c r="K1964">
        <v>43.417647058823533</v>
      </c>
      <c r="L1964">
        <v>1</v>
      </c>
      <c r="M1964">
        <v>0.97696789052973843</v>
      </c>
      <c r="N1964" s="17" t="s">
        <v>1335</v>
      </c>
    </row>
    <row r="1965" spans="1:14" x14ac:dyDescent="0.3">
      <c r="A1965">
        <v>32807</v>
      </c>
      <c r="B1965">
        <v>2014</v>
      </c>
      <c r="C1965" t="s">
        <v>193</v>
      </c>
      <c r="D1965">
        <v>50</v>
      </c>
      <c r="E1965" s="13">
        <v>164.1</v>
      </c>
      <c r="F1965" s="14">
        <v>3.75</v>
      </c>
      <c r="G1965" s="12">
        <v>160.35</v>
      </c>
      <c r="H1965" s="12">
        <v>160.35</v>
      </c>
      <c r="I1965">
        <v>1</v>
      </c>
      <c r="J1965">
        <v>2.2851919561243144E-2</v>
      </c>
      <c r="K1965">
        <v>43.76</v>
      </c>
      <c r="L1965">
        <v>1</v>
      </c>
      <c r="M1965">
        <v>0.97714808043875689</v>
      </c>
      <c r="N1965" s="17" t="s">
        <v>1335</v>
      </c>
    </row>
    <row r="1966" spans="1:14" x14ac:dyDescent="0.3">
      <c r="A1966">
        <v>33522</v>
      </c>
      <c r="B1966">
        <v>2015</v>
      </c>
      <c r="C1966" t="s">
        <v>193</v>
      </c>
      <c r="D1966">
        <v>50</v>
      </c>
      <c r="E1966" s="13">
        <v>158.35999999999899</v>
      </c>
      <c r="F1966" s="14">
        <v>3.54</v>
      </c>
      <c r="G1966" s="12">
        <v>154.819999999999</v>
      </c>
      <c r="H1966" s="12">
        <v>154.819999999999</v>
      </c>
      <c r="I1966">
        <v>1</v>
      </c>
      <c r="J1966">
        <v>2.2354129830765488E-2</v>
      </c>
      <c r="K1966">
        <v>44.734463276835875</v>
      </c>
      <c r="L1966">
        <v>1</v>
      </c>
      <c r="M1966">
        <v>0.97764587016923454</v>
      </c>
      <c r="N1966" s="17" t="s">
        <v>1335</v>
      </c>
    </row>
    <row r="1967" spans="1:14" x14ac:dyDescent="0.3">
      <c r="A1967">
        <v>7014</v>
      </c>
      <c r="B1967">
        <v>1975</v>
      </c>
      <c r="C1967" t="s">
        <v>193</v>
      </c>
      <c r="D1967">
        <v>50</v>
      </c>
      <c r="E1967" s="13">
        <v>68.930000000000007</v>
      </c>
      <c r="F1967" s="14">
        <v>1.51</v>
      </c>
      <c r="G1967" s="12">
        <v>67.42</v>
      </c>
      <c r="H1967" s="12">
        <v>67.42</v>
      </c>
      <c r="I1967">
        <v>1</v>
      </c>
      <c r="J1967">
        <v>2.1906281735093572E-2</v>
      </c>
      <c r="K1967">
        <v>45.649006622516559</v>
      </c>
      <c r="L1967">
        <v>1</v>
      </c>
      <c r="M1967">
        <v>0.97809371826490632</v>
      </c>
      <c r="N1967" s="17" t="s">
        <v>1335</v>
      </c>
    </row>
    <row r="1968" spans="1:14" x14ac:dyDescent="0.3">
      <c r="A1968">
        <v>6364</v>
      </c>
      <c r="B1968">
        <v>1974</v>
      </c>
      <c r="C1968" t="s">
        <v>193</v>
      </c>
      <c r="D1968">
        <v>50</v>
      </c>
      <c r="E1968" s="13">
        <v>56.809999999999903</v>
      </c>
      <c r="F1968" s="14">
        <v>1.23</v>
      </c>
      <c r="G1968" s="12">
        <v>55.58</v>
      </c>
      <c r="H1968" s="12">
        <v>55.58</v>
      </c>
      <c r="I1968">
        <v>1</v>
      </c>
      <c r="J1968">
        <v>2.1651117760957614E-2</v>
      </c>
      <c r="K1968">
        <v>46.186991869918621</v>
      </c>
      <c r="L1968">
        <v>1</v>
      </c>
      <c r="M1968">
        <v>0.97834888223904404</v>
      </c>
      <c r="N1968" s="17" t="s">
        <v>1335</v>
      </c>
    </row>
    <row r="1969" spans="1:14" x14ac:dyDescent="0.3">
      <c r="A1969">
        <v>10264</v>
      </c>
      <c r="B1969">
        <v>1980</v>
      </c>
      <c r="C1969" t="s">
        <v>193</v>
      </c>
      <c r="D1969">
        <v>50</v>
      </c>
      <c r="E1969" s="13">
        <v>86.66</v>
      </c>
      <c r="F1969" s="14">
        <v>1.87</v>
      </c>
      <c r="G1969" s="12">
        <v>84.789999999999907</v>
      </c>
      <c r="H1969" s="12">
        <v>84.789999999999907</v>
      </c>
      <c r="I1969">
        <v>1</v>
      </c>
      <c r="J1969">
        <v>2.1578582967920611E-2</v>
      </c>
      <c r="K1969">
        <v>46.342245989304807</v>
      </c>
      <c r="L1969">
        <v>1</v>
      </c>
      <c r="M1969">
        <v>0.9784214170320783</v>
      </c>
      <c r="N1969" s="17" t="s">
        <v>1335</v>
      </c>
    </row>
    <row r="1970" spans="1:14" x14ac:dyDescent="0.3">
      <c r="A1970">
        <v>8964</v>
      </c>
      <c r="B1970">
        <v>1978</v>
      </c>
      <c r="C1970" t="s">
        <v>193</v>
      </c>
      <c r="D1970">
        <v>50</v>
      </c>
      <c r="E1970" s="13">
        <v>80.22</v>
      </c>
      <c r="F1970" s="14">
        <v>1.73</v>
      </c>
      <c r="G1970" s="12">
        <v>78.489999999999995</v>
      </c>
      <c r="H1970" s="12">
        <v>78.489999999999995</v>
      </c>
      <c r="I1970">
        <v>1</v>
      </c>
      <c r="J1970">
        <v>2.1565694340563452E-2</v>
      </c>
      <c r="K1970">
        <v>46.369942196531795</v>
      </c>
      <c r="L1970">
        <v>1</v>
      </c>
      <c r="M1970">
        <v>0.97843430565943645</v>
      </c>
      <c r="N1970" s="17" t="s">
        <v>1335</v>
      </c>
    </row>
    <row r="1971" spans="1:14" x14ac:dyDescent="0.3">
      <c r="A1971">
        <v>34237</v>
      </c>
      <c r="B1971">
        <v>2016</v>
      </c>
      <c r="C1971" t="s">
        <v>193</v>
      </c>
      <c r="D1971">
        <v>50</v>
      </c>
      <c r="E1971" s="13">
        <v>147.52999999999901</v>
      </c>
      <c r="F1971" s="14">
        <v>3.18</v>
      </c>
      <c r="G1971" s="12">
        <v>144.349999999999</v>
      </c>
      <c r="H1971" s="12">
        <v>144.349999999999</v>
      </c>
      <c r="I1971">
        <v>1</v>
      </c>
      <c r="J1971">
        <v>2.155493797871634E-2</v>
      </c>
      <c r="K1971">
        <v>46.393081761005973</v>
      </c>
      <c r="L1971">
        <v>1</v>
      </c>
      <c r="M1971">
        <v>0.97844506202128356</v>
      </c>
      <c r="N1971" s="17" t="s">
        <v>1335</v>
      </c>
    </row>
    <row r="1972" spans="1:14" x14ac:dyDescent="0.3">
      <c r="A1972">
        <v>7664</v>
      </c>
      <c r="B1972">
        <v>1976</v>
      </c>
      <c r="C1972" t="s">
        <v>193</v>
      </c>
      <c r="D1972">
        <v>50</v>
      </c>
      <c r="E1972" s="13">
        <v>70.1099999999999</v>
      </c>
      <c r="F1972" s="14">
        <v>1.5</v>
      </c>
      <c r="G1972" s="12">
        <v>68.6099999999999</v>
      </c>
      <c r="H1972" s="12">
        <v>68.6099999999999</v>
      </c>
      <c r="I1972">
        <v>1</v>
      </c>
      <c r="J1972">
        <v>2.1394950791613208E-2</v>
      </c>
      <c r="K1972">
        <v>46.739999999999931</v>
      </c>
      <c r="L1972">
        <v>1</v>
      </c>
      <c r="M1972">
        <v>0.97860504920838676</v>
      </c>
      <c r="N1972" s="17" t="s">
        <v>1335</v>
      </c>
    </row>
    <row r="1973" spans="1:14" x14ac:dyDescent="0.3">
      <c r="A1973">
        <v>9614</v>
      </c>
      <c r="B1973">
        <v>1979</v>
      </c>
      <c r="C1973" t="s">
        <v>193</v>
      </c>
      <c r="D1973">
        <v>50</v>
      </c>
      <c r="E1973" s="13">
        <v>81.729999999999905</v>
      </c>
      <c r="F1973" s="14">
        <v>1.74</v>
      </c>
      <c r="G1973" s="12">
        <v>79.989999999999995</v>
      </c>
      <c r="H1973" s="12">
        <v>79.989999999999995</v>
      </c>
      <c r="I1973">
        <v>1</v>
      </c>
      <c r="J1973">
        <v>2.1289612137526025E-2</v>
      </c>
      <c r="K1973">
        <v>46.97126436781604</v>
      </c>
      <c r="L1973">
        <v>1</v>
      </c>
      <c r="M1973">
        <v>0.97871038786247511</v>
      </c>
      <c r="N1973" s="17" t="s">
        <v>1335</v>
      </c>
    </row>
    <row r="1974" spans="1:14" x14ac:dyDescent="0.3">
      <c r="A1974">
        <v>27311</v>
      </c>
      <c r="B1974">
        <v>2006</v>
      </c>
      <c r="C1974" t="s">
        <v>193</v>
      </c>
      <c r="D1974">
        <v>50</v>
      </c>
      <c r="E1974" s="13">
        <v>129.4</v>
      </c>
      <c r="F1974" s="14">
        <v>2.71</v>
      </c>
      <c r="G1974" s="12">
        <v>126.69</v>
      </c>
      <c r="H1974" s="12">
        <v>126.69</v>
      </c>
      <c r="I1974">
        <v>1</v>
      </c>
      <c r="J1974">
        <v>2.0942812982998452E-2</v>
      </c>
      <c r="K1974">
        <v>47.749077490774908</v>
      </c>
      <c r="L1974">
        <v>1</v>
      </c>
      <c r="M1974">
        <v>0.97905718701700151</v>
      </c>
      <c r="N1974" s="17" t="s">
        <v>1335</v>
      </c>
    </row>
    <row r="1975" spans="1:14" x14ac:dyDescent="0.3">
      <c r="A1975">
        <v>26654</v>
      </c>
      <c r="B1975">
        <v>2005</v>
      </c>
      <c r="C1975" t="s">
        <v>193</v>
      </c>
      <c r="D1975">
        <v>50</v>
      </c>
      <c r="E1975" s="13">
        <v>119.45</v>
      </c>
      <c r="F1975" s="14">
        <v>2.46</v>
      </c>
      <c r="G1975" s="12">
        <v>116.99</v>
      </c>
      <c r="H1975" s="12">
        <v>116.99</v>
      </c>
      <c r="I1975">
        <v>1</v>
      </c>
      <c r="J1975">
        <v>2.0594390958560065E-2</v>
      </c>
      <c r="K1975">
        <v>48.556910569105696</v>
      </c>
      <c r="L1975">
        <v>1</v>
      </c>
      <c r="M1975">
        <v>0.97940560904143992</v>
      </c>
      <c r="N1975" s="17" t="s">
        <v>1335</v>
      </c>
    </row>
    <row r="1976" spans="1:14" x14ac:dyDescent="0.3">
      <c r="A1976">
        <v>10919</v>
      </c>
      <c r="B1976">
        <v>1981</v>
      </c>
      <c r="C1976" t="s">
        <v>193</v>
      </c>
      <c r="D1976">
        <v>50</v>
      </c>
      <c r="E1976" s="13">
        <v>100.99</v>
      </c>
      <c r="F1976" s="14">
        <v>2.0699999999999998</v>
      </c>
      <c r="G1976" s="12">
        <v>98.92</v>
      </c>
      <c r="H1976" s="12">
        <v>98.92</v>
      </c>
      <c r="I1976">
        <v>1</v>
      </c>
      <c r="J1976">
        <v>2.0497078918704822E-2</v>
      </c>
      <c r="K1976">
        <v>48.787439613526573</v>
      </c>
      <c r="L1976">
        <v>1</v>
      </c>
      <c r="M1976">
        <v>0.97950292108129522</v>
      </c>
      <c r="N1976" s="17" t="s">
        <v>1335</v>
      </c>
    </row>
    <row r="1977" spans="1:14" x14ac:dyDescent="0.3">
      <c r="A1977">
        <v>27968</v>
      </c>
      <c r="B1977">
        <v>2007</v>
      </c>
      <c r="C1977" t="s">
        <v>193</v>
      </c>
      <c r="D1977">
        <v>50</v>
      </c>
      <c r="E1977" s="13">
        <v>138.54</v>
      </c>
      <c r="F1977" s="14">
        <v>2.81</v>
      </c>
      <c r="G1977" s="12">
        <v>135.72999999999999</v>
      </c>
      <c r="H1977" s="12">
        <v>135.72999999999999</v>
      </c>
      <c r="I1977">
        <v>1</v>
      </c>
      <c r="J1977">
        <v>2.028295077234012E-2</v>
      </c>
      <c r="K1977">
        <v>49.30249110320284</v>
      </c>
      <c r="L1977">
        <v>1</v>
      </c>
      <c r="M1977">
        <v>0.9797170492276599</v>
      </c>
      <c r="N1977" s="17" t="s">
        <v>1335</v>
      </c>
    </row>
    <row r="1978" spans="1:14" x14ac:dyDescent="0.3">
      <c r="A1978">
        <v>8314</v>
      </c>
      <c r="B1978">
        <v>1977</v>
      </c>
      <c r="C1978" t="s">
        <v>193</v>
      </c>
      <c r="D1978">
        <v>50</v>
      </c>
      <c r="E1978" s="13">
        <v>76.92</v>
      </c>
      <c r="F1978" s="14">
        <v>1.56</v>
      </c>
      <c r="G1978" s="12">
        <v>75.36</v>
      </c>
      <c r="H1978" s="12">
        <v>75.36</v>
      </c>
      <c r="I1978">
        <v>1</v>
      </c>
      <c r="J1978">
        <v>2.0280811232449299E-2</v>
      </c>
      <c r="K1978">
        <v>49.307692307692307</v>
      </c>
      <c r="L1978">
        <v>1</v>
      </c>
      <c r="M1978">
        <v>0.97971918876755071</v>
      </c>
      <c r="N1978" s="17" t="s">
        <v>1335</v>
      </c>
    </row>
    <row r="1979" spans="1:14" x14ac:dyDescent="0.3">
      <c r="A1979">
        <v>11574</v>
      </c>
      <c r="B1979">
        <v>1982</v>
      </c>
      <c r="C1979" t="s">
        <v>193</v>
      </c>
      <c r="D1979">
        <v>50</v>
      </c>
      <c r="E1979" s="13">
        <v>106.53</v>
      </c>
      <c r="F1979" s="14">
        <v>2.1</v>
      </c>
      <c r="G1979" s="12">
        <v>104.43</v>
      </c>
      <c r="H1979" s="12">
        <v>104.43</v>
      </c>
      <c r="I1979">
        <v>1</v>
      </c>
      <c r="J1979">
        <v>1.9712756969867642E-2</v>
      </c>
      <c r="K1979">
        <v>50.728571428571428</v>
      </c>
      <c r="L1979">
        <v>1</v>
      </c>
      <c r="M1979">
        <v>0.98028724303013237</v>
      </c>
      <c r="N1979" s="17" t="s">
        <v>1335</v>
      </c>
    </row>
    <row r="1980" spans="1:14" x14ac:dyDescent="0.3">
      <c r="A1980">
        <v>25997</v>
      </c>
      <c r="B1980">
        <v>2004</v>
      </c>
      <c r="C1980" t="s">
        <v>193</v>
      </c>
      <c r="D1980">
        <v>50</v>
      </c>
      <c r="E1980" s="13">
        <v>98.47</v>
      </c>
      <c r="F1980" s="14">
        <v>1.92</v>
      </c>
      <c r="G1980" s="12">
        <v>96.55</v>
      </c>
      <c r="H1980" s="12">
        <v>96.55</v>
      </c>
      <c r="I1980">
        <v>1</v>
      </c>
      <c r="J1980">
        <v>1.9498324362750074E-2</v>
      </c>
      <c r="K1980">
        <v>51.286458333333336</v>
      </c>
      <c r="L1980">
        <v>1</v>
      </c>
      <c r="M1980">
        <v>0.98050167563724988</v>
      </c>
      <c r="N1980" s="17" t="s">
        <v>1335</v>
      </c>
    </row>
    <row r="1981" spans="1:14" x14ac:dyDescent="0.3">
      <c r="A1981">
        <v>24026</v>
      </c>
      <c r="B1981">
        <v>2001</v>
      </c>
      <c r="C1981" t="s">
        <v>193</v>
      </c>
      <c r="D1981">
        <v>50</v>
      </c>
      <c r="E1981" s="13">
        <v>83.32</v>
      </c>
      <c r="F1981" s="14">
        <v>1.59</v>
      </c>
      <c r="G1981" s="12">
        <v>81.729999999999905</v>
      </c>
      <c r="H1981" s="12">
        <v>81.729999999999905</v>
      </c>
      <c r="I1981">
        <v>1</v>
      </c>
      <c r="J1981">
        <v>1.9083053288526167E-2</v>
      </c>
      <c r="K1981">
        <v>52.402515723270433</v>
      </c>
      <c r="L1981">
        <v>1</v>
      </c>
      <c r="M1981">
        <v>0.98091694671147278</v>
      </c>
      <c r="N1981" s="17" t="s">
        <v>1335</v>
      </c>
    </row>
    <row r="1982" spans="1:14" x14ac:dyDescent="0.3">
      <c r="A1982">
        <v>12229</v>
      </c>
      <c r="B1982">
        <v>1983</v>
      </c>
      <c r="C1982" t="s">
        <v>193</v>
      </c>
      <c r="D1982">
        <v>50</v>
      </c>
      <c r="E1982" s="13">
        <v>100.25</v>
      </c>
      <c r="F1982" s="14">
        <v>1.91</v>
      </c>
      <c r="G1982" s="12">
        <v>98.34</v>
      </c>
      <c r="H1982" s="12">
        <v>98.34</v>
      </c>
      <c r="I1982">
        <v>1</v>
      </c>
      <c r="J1982">
        <v>1.9052369077306733E-2</v>
      </c>
      <c r="K1982">
        <v>52.486910994764401</v>
      </c>
      <c r="L1982">
        <v>1</v>
      </c>
      <c r="M1982">
        <v>0.98094763092269333</v>
      </c>
      <c r="N1982" s="17" t="s">
        <v>1335</v>
      </c>
    </row>
    <row r="1983" spans="1:14" x14ac:dyDescent="0.3">
      <c r="A1983">
        <v>25340</v>
      </c>
      <c r="B1983">
        <v>2003</v>
      </c>
      <c r="C1983" t="s">
        <v>193</v>
      </c>
      <c r="D1983">
        <v>50</v>
      </c>
      <c r="E1983" s="13">
        <v>88.88</v>
      </c>
      <c r="F1983" s="14">
        <v>1.67</v>
      </c>
      <c r="G1983" s="12">
        <v>87.21</v>
      </c>
      <c r="H1983" s="12">
        <v>87.21</v>
      </c>
      <c r="I1983">
        <v>1</v>
      </c>
      <c r="J1983">
        <v>1.8789378937893789E-2</v>
      </c>
      <c r="K1983">
        <v>53.221556886227546</v>
      </c>
      <c r="L1983">
        <v>1</v>
      </c>
      <c r="M1983">
        <v>0.98121062106210621</v>
      </c>
      <c r="N1983" s="17" t="s">
        <v>1335</v>
      </c>
    </row>
    <row r="1984" spans="1:14" x14ac:dyDescent="0.3">
      <c r="A1984">
        <v>5714</v>
      </c>
      <c r="B1984">
        <v>1973</v>
      </c>
      <c r="C1984" t="s">
        <v>193</v>
      </c>
      <c r="D1984">
        <v>50</v>
      </c>
      <c r="E1984" s="13">
        <v>33.699999999999903</v>
      </c>
      <c r="F1984" s="14">
        <v>0.63</v>
      </c>
      <c r="G1984" s="12">
        <v>33.069999999999901</v>
      </c>
      <c r="H1984" s="12">
        <v>33.069999999999901</v>
      </c>
      <c r="I1984">
        <v>1</v>
      </c>
      <c r="J1984">
        <v>1.8694362017804209E-2</v>
      </c>
      <c r="K1984">
        <v>53.492063492063338</v>
      </c>
      <c r="L1984">
        <v>1</v>
      </c>
      <c r="M1984">
        <v>0.98130563798219572</v>
      </c>
      <c r="N1984" s="17" t="s">
        <v>1335</v>
      </c>
    </row>
    <row r="1985" spans="1:14" x14ac:dyDescent="0.3">
      <c r="A1985">
        <v>23369</v>
      </c>
      <c r="B1985">
        <v>2000</v>
      </c>
      <c r="C1985" t="s">
        <v>193</v>
      </c>
      <c r="D1985">
        <v>50</v>
      </c>
      <c r="E1985" s="13">
        <v>80.52</v>
      </c>
      <c r="F1985" s="14">
        <v>1.5</v>
      </c>
      <c r="G1985" s="12">
        <v>79.02</v>
      </c>
      <c r="H1985" s="12">
        <v>79.02</v>
      </c>
      <c r="I1985">
        <v>1</v>
      </c>
      <c r="J1985">
        <v>1.8628912071535022E-2</v>
      </c>
      <c r="K1985">
        <v>53.68</v>
      </c>
      <c r="L1985">
        <v>1</v>
      </c>
      <c r="M1985">
        <v>0.98137108792846495</v>
      </c>
      <c r="N1985" s="17" t="s">
        <v>1335</v>
      </c>
    </row>
    <row r="1986" spans="1:14" x14ac:dyDescent="0.3">
      <c r="A1986">
        <v>24683</v>
      </c>
      <c r="B1986">
        <v>2002</v>
      </c>
      <c r="C1986" t="s">
        <v>193</v>
      </c>
      <c r="D1986">
        <v>50</v>
      </c>
      <c r="E1986" s="13">
        <v>91.35</v>
      </c>
      <c r="F1986" s="14">
        <v>1.69</v>
      </c>
      <c r="G1986" s="12">
        <v>89.66</v>
      </c>
      <c r="H1986" s="12">
        <v>89.66</v>
      </c>
      <c r="I1986">
        <v>1</v>
      </c>
      <c r="J1986">
        <v>1.8500273672687466E-2</v>
      </c>
      <c r="K1986">
        <v>54.053254437869818</v>
      </c>
      <c r="L1986">
        <v>1</v>
      </c>
      <c r="M1986">
        <v>0.98149972632731253</v>
      </c>
      <c r="N1986" s="17" t="s">
        <v>1335</v>
      </c>
    </row>
    <row r="1987" spans="1:14" x14ac:dyDescent="0.3">
      <c r="A1987">
        <v>12884</v>
      </c>
      <c r="B1987">
        <v>1984</v>
      </c>
      <c r="C1987" t="s">
        <v>193</v>
      </c>
      <c r="D1987">
        <v>50</v>
      </c>
      <c r="E1987" s="13">
        <v>102.869999999999</v>
      </c>
      <c r="F1987" s="14">
        <v>1.9</v>
      </c>
      <c r="G1987" s="12">
        <v>100.969999999999</v>
      </c>
      <c r="H1987" s="12">
        <v>100.969999999999</v>
      </c>
      <c r="I1987">
        <v>1</v>
      </c>
      <c r="J1987">
        <v>1.8469913483037021E-2</v>
      </c>
      <c r="K1987">
        <v>54.142105263157369</v>
      </c>
      <c r="L1987">
        <v>1</v>
      </c>
      <c r="M1987">
        <v>0.98153008651696305</v>
      </c>
      <c r="N1987" s="17" t="s">
        <v>1335</v>
      </c>
    </row>
    <row r="1988" spans="1:14" x14ac:dyDescent="0.3">
      <c r="A1988">
        <v>15504</v>
      </c>
      <c r="B1988">
        <v>1988</v>
      </c>
      <c r="C1988" t="s">
        <v>193</v>
      </c>
      <c r="D1988">
        <v>50</v>
      </c>
      <c r="E1988" s="13">
        <v>88.5</v>
      </c>
      <c r="F1988" s="14">
        <v>1.63</v>
      </c>
      <c r="G1988" s="12">
        <v>86.87</v>
      </c>
      <c r="H1988" s="12">
        <v>86.87</v>
      </c>
      <c r="I1988">
        <v>1</v>
      </c>
      <c r="J1988">
        <v>1.8418079096045196E-2</v>
      </c>
      <c r="K1988">
        <v>54.294478527607367</v>
      </c>
      <c r="L1988">
        <v>1</v>
      </c>
      <c r="M1988">
        <v>0.98158192090395491</v>
      </c>
      <c r="N1988" s="17" t="s">
        <v>1335</v>
      </c>
    </row>
    <row r="1989" spans="1:14" x14ac:dyDescent="0.3">
      <c r="A1989">
        <v>16159</v>
      </c>
      <c r="B1989">
        <v>1989</v>
      </c>
      <c r="C1989" t="s">
        <v>193</v>
      </c>
      <c r="D1989">
        <v>50</v>
      </c>
      <c r="E1989" s="13">
        <v>88.23</v>
      </c>
      <c r="F1989" s="14">
        <v>1.62</v>
      </c>
      <c r="G1989" s="12">
        <v>86.61</v>
      </c>
      <c r="H1989" s="12">
        <v>86.61</v>
      </c>
      <c r="I1989">
        <v>1</v>
      </c>
      <c r="J1989">
        <v>1.8361101666099968E-2</v>
      </c>
      <c r="K1989">
        <v>54.462962962962962</v>
      </c>
      <c r="L1989">
        <v>1</v>
      </c>
      <c r="M1989">
        <v>0.98163889833389995</v>
      </c>
      <c r="N1989" s="17" t="s">
        <v>1335</v>
      </c>
    </row>
    <row r="1990" spans="1:14" x14ac:dyDescent="0.3">
      <c r="A1990">
        <v>5064</v>
      </c>
      <c r="B1990">
        <v>1972</v>
      </c>
      <c r="C1990" t="s">
        <v>193</v>
      </c>
      <c r="D1990">
        <v>50</v>
      </c>
      <c r="E1990" s="13">
        <v>31.1</v>
      </c>
      <c r="F1990" s="14">
        <v>0.56999999999999995</v>
      </c>
      <c r="G1990" s="12">
        <v>30.53</v>
      </c>
      <c r="H1990" s="12">
        <v>30.53</v>
      </c>
      <c r="I1990">
        <v>1</v>
      </c>
      <c r="J1990">
        <v>1.8327974276527329E-2</v>
      </c>
      <c r="K1990">
        <v>54.561403508771939</v>
      </c>
      <c r="L1990">
        <v>1</v>
      </c>
      <c r="M1990">
        <v>0.98167202572347267</v>
      </c>
      <c r="N1990" s="17" t="s">
        <v>1335</v>
      </c>
    </row>
    <row r="1991" spans="1:14" x14ac:dyDescent="0.3">
      <c r="A1991">
        <v>13539</v>
      </c>
      <c r="B1991">
        <v>1985</v>
      </c>
      <c r="C1991" t="s">
        <v>193</v>
      </c>
      <c r="D1991">
        <v>50</v>
      </c>
      <c r="E1991" s="13">
        <v>100.89</v>
      </c>
      <c r="F1991" s="14">
        <v>1.84</v>
      </c>
      <c r="G1991" s="12">
        <v>99.05</v>
      </c>
      <c r="H1991" s="12">
        <v>99.05</v>
      </c>
      <c r="I1991">
        <v>1</v>
      </c>
      <c r="J1991">
        <v>1.823768460699772E-2</v>
      </c>
      <c r="K1991">
        <v>54.83152173913043</v>
      </c>
      <c r="L1991">
        <v>1</v>
      </c>
      <c r="M1991">
        <v>0.98176231539300229</v>
      </c>
      <c r="N1991" s="17" t="s">
        <v>1335</v>
      </c>
    </row>
    <row r="1992" spans="1:14" x14ac:dyDescent="0.3">
      <c r="A1992">
        <v>4414</v>
      </c>
      <c r="B1992">
        <v>1971</v>
      </c>
      <c r="C1992" t="s">
        <v>193</v>
      </c>
      <c r="D1992">
        <v>50</v>
      </c>
      <c r="E1992" s="13">
        <v>29.18</v>
      </c>
      <c r="F1992" s="14">
        <v>0.53</v>
      </c>
      <c r="G1992" s="12">
        <v>28.65</v>
      </c>
      <c r="H1992" s="12">
        <v>28.65</v>
      </c>
      <c r="I1992">
        <v>1</v>
      </c>
      <c r="J1992">
        <v>1.8163125428375601E-2</v>
      </c>
      <c r="K1992">
        <v>55.056603773584904</v>
      </c>
      <c r="L1992">
        <v>1</v>
      </c>
      <c r="M1992">
        <v>0.98183687457162439</v>
      </c>
      <c r="N1992" s="17" t="s">
        <v>1335</v>
      </c>
    </row>
    <row r="1993" spans="1:14" x14ac:dyDescent="0.3">
      <c r="A1993">
        <v>22055</v>
      </c>
      <c r="B1993">
        <v>1998</v>
      </c>
      <c r="C1993" t="s">
        <v>193</v>
      </c>
      <c r="D1993">
        <v>50</v>
      </c>
      <c r="E1993" s="13">
        <v>84.84</v>
      </c>
      <c r="F1993" s="14">
        <v>1.54</v>
      </c>
      <c r="G1993" s="12">
        <v>83.3</v>
      </c>
      <c r="H1993" s="12">
        <v>83.3</v>
      </c>
      <c r="I1993">
        <v>1</v>
      </c>
      <c r="J1993">
        <v>1.8151815181518153E-2</v>
      </c>
      <c r="K1993">
        <v>55.090909090909093</v>
      </c>
      <c r="L1993">
        <v>1</v>
      </c>
      <c r="M1993">
        <v>0.9818481848184818</v>
      </c>
      <c r="N1993" s="17" t="s">
        <v>1335</v>
      </c>
    </row>
    <row r="1994" spans="1:14" x14ac:dyDescent="0.3">
      <c r="A1994">
        <v>20745</v>
      </c>
      <c r="B1994">
        <v>1996</v>
      </c>
      <c r="C1994" t="s">
        <v>193</v>
      </c>
      <c r="D1994">
        <v>50</v>
      </c>
      <c r="E1994" s="13">
        <v>86.57</v>
      </c>
      <c r="F1994" s="14">
        <v>1.57</v>
      </c>
      <c r="G1994" s="12">
        <v>85</v>
      </c>
      <c r="H1994" s="12">
        <v>85</v>
      </c>
      <c r="I1994">
        <v>1</v>
      </c>
      <c r="J1994">
        <v>1.8135612798891074E-2</v>
      </c>
      <c r="K1994">
        <v>55.140127388535028</v>
      </c>
      <c r="L1994">
        <v>1</v>
      </c>
      <c r="M1994">
        <v>0.98186438720110902</v>
      </c>
      <c r="N1994" s="17" t="s">
        <v>1335</v>
      </c>
    </row>
    <row r="1995" spans="1:14" x14ac:dyDescent="0.3">
      <c r="A1995">
        <v>22712</v>
      </c>
      <c r="B1995">
        <v>1999</v>
      </c>
      <c r="C1995" t="s">
        <v>193</v>
      </c>
      <c r="D1995">
        <v>50</v>
      </c>
      <c r="E1995" s="13">
        <v>84.47</v>
      </c>
      <c r="F1995" s="14">
        <v>1.53</v>
      </c>
      <c r="G1995" s="12">
        <v>82.94</v>
      </c>
      <c r="H1995" s="12">
        <v>82.94</v>
      </c>
      <c r="I1995">
        <v>1</v>
      </c>
      <c r="J1995">
        <v>1.8112939505149757E-2</v>
      </c>
      <c r="K1995">
        <v>55.209150326797385</v>
      </c>
      <c r="L1995">
        <v>1</v>
      </c>
      <c r="M1995">
        <v>0.98188706049485019</v>
      </c>
      <c r="N1995" s="17" t="s">
        <v>1335</v>
      </c>
    </row>
    <row r="1996" spans="1:14" x14ac:dyDescent="0.3">
      <c r="A1996">
        <v>20092</v>
      </c>
      <c r="B1996">
        <v>1995</v>
      </c>
      <c r="C1996" t="s">
        <v>193</v>
      </c>
      <c r="D1996">
        <v>50</v>
      </c>
      <c r="E1996" s="13">
        <v>87.24</v>
      </c>
      <c r="F1996" s="14">
        <v>1.58</v>
      </c>
      <c r="G1996" s="12">
        <v>85.66</v>
      </c>
      <c r="H1996" s="12">
        <v>85.66</v>
      </c>
      <c r="I1996">
        <v>1</v>
      </c>
      <c r="J1996">
        <v>1.8110958276020175E-2</v>
      </c>
      <c r="K1996">
        <v>55.215189873417714</v>
      </c>
      <c r="L1996">
        <v>1</v>
      </c>
      <c r="M1996">
        <v>0.98188904172397984</v>
      </c>
      <c r="N1996" s="17" t="s">
        <v>1335</v>
      </c>
    </row>
    <row r="1997" spans="1:14" x14ac:dyDescent="0.3">
      <c r="A1997">
        <v>14849</v>
      </c>
      <c r="B1997">
        <v>1987</v>
      </c>
      <c r="C1997" t="s">
        <v>193</v>
      </c>
      <c r="D1997">
        <v>50</v>
      </c>
      <c r="E1997" s="13">
        <v>89.16</v>
      </c>
      <c r="F1997" s="14">
        <v>1.61</v>
      </c>
      <c r="G1997" s="12">
        <v>87.55</v>
      </c>
      <c r="H1997" s="12">
        <v>87.55</v>
      </c>
      <c r="I1997">
        <v>1</v>
      </c>
      <c r="J1997">
        <v>1.8057424854194707E-2</v>
      </c>
      <c r="K1997">
        <v>55.378881987577635</v>
      </c>
      <c r="L1997">
        <v>1</v>
      </c>
      <c r="M1997">
        <v>0.9819425751458053</v>
      </c>
      <c r="N1997" s="17" t="s">
        <v>1335</v>
      </c>
    </row>
    <row r="1998" spans="1:14" x14ac:dyDescent="0.3">
      <c r="A1998">
        <v>21398</v>
      </c>
      <c r="B1998">
        <v>1997</v>
      </c>
      <c r="C1998" t="s">
        <v>193</v>
      </c>
      <c r="D1998">
        <v>50</v>
      </c>
      <c r="E1998" s="13">
        <v>87.71</v>
      </c>
      <c r="F1998" s="14">
        <v>1.58</v>
      </c>
      <c r="G1998" s="12">
        <v>86.13</v>
      </c>
      <c r="H1998" s="12">
        <v>86.13</v>
      </c>
      <c r="I1998">
        <v>1</v>
      </c>
      <c r="J1998">
        <v>1.8013909474404288E-2</v>
      </c>
      <c r="K1998">
        <v>55.512658227848092</v>
      </c>
      <c r="L1998">
        <v>1</v>
      </c>
      <c r="M1998">
        <v>0.98198609052559571</v>
      </c>
      <c r="N1998" s="17" t="s">
        <v>1335</v>
      </c>
    </row>
    <row r="1999" spans="1:14" x14ac:dyDescent="0.3">
      <c r="A1999">
        <v>19439</v>
      </c>
      <c r="B1999">
        <v>1994</v>
      </c>
      <c r="C1999" t="s">
        <v>193</v>
      </c>
      <c r="D1999">
        <v>50</v>
      </c>
      <c r="E1999" s="13">
        <v>87.91</v>
      </c>
      <c r="F1999" s="14">
        <v>1.58</v>
      </c>
      <c r="G1999" s="12">
        <v>86.33</v>
      </c>
      <c r="H1999" s="12">
        <v>86.33</v>
      </c>
      <c r="I1999">
        <v>1</v>
      </c>
      <c r="J1999">
        <v>1.7972926857012857E-2</v>
      </c>
      <c r="K1999">
        <v>55.639240506329109</v>
      </c>
      <c r="L1999">
        <v>1</v>
      </c>
      <c r="M1999">
        <v>0.98202707314298721</v>
      </c>
      <c r="N1999" s="17" t="s">
        <v>1335</v>
      </c>
    </row>
    <row r="2000" spans="1:14" x14ac:dyDescent="0.3">
      <c r="A2000">
        <v>18786</v>
      </c>
      <c r="B2000">
        <v>1993</v>
      </c>
      <c r="C2000" t="s">
        <v>193</v>
      </c>
      <c r="D2000">
        <v>50</v>
      </c>
      <c r="E2000" s="13">
        <v>88.889999999999901</v>
      </c>
      <c r="F2000" s="14">
        <v>1.59</v>
      </c>
      <c r="G2000" s="12">
        <v>87.299999999999898</v>
      </c>
      <c r="H2000" s="12">
        <v>87.299999999999898</v>
      </c>
      <c r="I2000">
        <v>1</v>
      </c>
      <c r="J2000">
        <v>1.7887276409044906E-2</v>
      </c>
      <c r="K2000">
        <v>55.905660377358423</v>
      </c>
      <c r="L2000">
        <v>1</v>
      </c>
      <c r="M2000">
        <v>0.98211272359095503</v>
      </c>
      <c r="N2000" s="17" t="s">
        <v>1335</v>
      </c>
    </row>
    <row r="2001" spans="1:14" x14ac:dyDescent="0.3">
      <c r="A2001">
        <v>14194</v>
      </c>
      <c r="B2001">
        <v>1986</v>
      </c>
      <c r="C2001" t="s">
        <v>193</v>
      </c>
      <c r="D2001">
        <v>50</v>
      </c>
      <c r="E2001" s="13">
        <v>98.19</v>
      </c>
      <c r="F2001" s="14">
        <v>1.74</v>
      </c>
      <c r="G2001" s="12">
        <v>96.45</v>
      </c>
      <c r="H2001" s="12">
        <v>96.45</v>
      </c>
      <c r="I2001">
        <v>1</v>
      </c>
      <c r="J2001">
        <v>1.7720745493431105E-2</v>
      </c>
      <c r="K2001">
        <v>56.431034482758619</v>
      </c>
      <c r="L2001">
        <v>1</v>
      </c>
      <c r="M2001">
        <v>0.98227925450656894</v>
      </c>
      <c r="N2001" s="17" t="s">
        <v>1335</v>
      </c>
    </row>
    <row r="2002" spans="1:14" x14ac:dyDescent="0.3">
      <c r="A2002">
        <v>18129</v>
      </c>
      <c r="B2002">
        <v>1992</v>
      </c>
      <c r="C2002" t="s">
        <v>193</v>
      </c>
      <c r="D2002">
        <v>50</v>
      </c>
      <c r="E2002" s="13">
        <v>92.23</v>
      </c>
      <c r="F2002" s="14">
        <v>1.63</v>
      </c>
      <c r="G2002" s="12">
        <v>90.6</v>
      </c>
      <c r="H2002" s="12">
        <v>90.6</v>
      </c>
      <c r="I2002">
        <v>1</v>
      </c>
      <c r="J2002">
        <v>1.7673208283638726E-2</v>
      </c>
      <c r="K2002">
        <v>56.582822085889575</v>
      </c>
      <c r="L2002">
        <v>1</v>
      </c>
      <c r="M2002">
        <v>0.98232679171636117</v>
      </c>
      <c r="N2002" s="17" t="s">
        <v>1335</v>
      </c>
    </row>
    <row r="2003" spans="1:14" x14ac:dyDescent="0.3">
      <c r="A2003">
        <v>17472</v>
      </c>
      <c r="B2003">
        <v>1991</v>
      </c>
      <c r="C2003" t="s">
        <v>193</v>
      </c>
      <c r="D2003">
        <v>50</v>
      </c>
      <c r="E2003" s="13">
        <v>92.86</v>
      </c>
      <c r="F2003" s="14">
        <v>1.64</v>
      </c>
      <c r="G2003" s="12">
        <v>91.22</v>
      </c>
      <c r="H2003" s="12">
        <v>91.22</v>
      </c>
      <c r="I2003">
        <v>1</v>
      </c>
      <c r="J2003">
        <v>1.7660995046306267E-2</v>
      </c>
      <c r="K2003">
        <v>56.621951219512198</v>
      </c>
      <c r="L2003">
        <v>1</v>
      </c>
      <c r="M2003">
        <v>0.98233900495369375</v>
      </c>
      <c r="N2003" s="17" t="s">
        <v>1335</v>
      </c>
    </row>
    <row r="2004" spans="1:14" x14ac:dyDescent="0.3">
      <c r="A2004">
        <v>16815</v>
      </c>
      <c r="B2004">
        <v>1990</v>
      </c>
      <c r="C2004" t="s">
        <v>193</v>
      </c>
      <c r="D2004">
        <v>50</v>
      </c>
      <c r="E2004" s="13">
        <v>93.19</v>
      </c>
      <c r="F2004" s="14">
        <v>1.63</v>
      </c>
      <c r="G2004" s="12">
        <v>91.56</v>
      </c>
      <c r="H2004" s="12">
        <v>91.56</v>
      </c>
      <c r="I2004">
        <v>1</v>
      </c>
      <c r="J2004">
        <v>1.749114711878957E-2</v>
      </c>
      <c r="K2004">
        <v>57.171779141104295</v>
      </c>
      <c r="L2004">
        <v>1</v>
      </c>
      <c r="M2004">
        <v>0.98250885288121048</v>
      </c>
      <c r="N2004" s="17" t="s">
        <v>1335</v>
      </c>
    </row>
    <row r="2005" spans="1:14" x14ac:dyDescent="0.3">
      <c r="A2005">
        <v>3764</v>
      </c>
      <c r="B2005">
        <v>1970</v>
      </c>
      <c r="C2005" t="s">
        <v>193</v>
      </c>
      <c r="D2005">
        <v>50</v>
      </c>
      <c r="E2005" s="13">
        <v>27.63</v>
      </c>
      <c r="F2005" s="14">
        <v>0.48</v>
      </c>
      <c r="G2005" s="12">
        <v>27.15</v>
      </c>
      <c r="H2005" s="12">
        <v>27.15</v>
      </c>
      <c r="I2005">
        <v>1</v>
      </c>
      <c r="J2005">
        <v>1.737242128121607E-2</v>
      </c>
      <c r="K2005">
        <v>57.5625</v>
      </c>
      <c r="L2005">
        <v>1</v>
      </c>
      <c r="M2005">
        <v>0.98262757871878392</v>
      </c>
      <c r="N2005" s="17" t="s">
        <v>1335</v>
      </c>
    </row>
    <row r="2006" spans="1:14" x14ac:dyDescent="0.3">
      <c r="A2006">
        <v>7671</v>
      </c>
      <c r="B2006">
        <v>1976</v>
      </c>
      <c r="C2006" t="s">
        <v>206</v>
      </c>
      <c r="D2006">
        <v>50</v>
      </c>
      <c r="E2006" s="13">
        <v>151.88999999999999</v>
      </c>
      <c r="F2006" s="14">
        <v>2.97</v>
      </c>
      <c r="G2006" s="12">
        <v>148.91999999999999</v>
      </c>
      <c r="H2006" s="12">
        <v>148.91999999999999</v>
      </c>
      <c r="I2006">
        <v>1</v>
      </c>
      <c r="J2006">
        <v>1.9553624333399175E-2</v>
      </c>
      <c r="K2006">
        <v>51.141414141414131</v>
      </c>
      <c r="L2006">
        <v>1</v>
      </c>
      <c r="M2006">
        <v>0.98044637566660087</v>
      </c>
      <c r="N2006" s="17" t="s">
        <v>1335</v>
      </c>
    </row>
    <row r="2007" spans="1:14" x14ac:dyDescent="0.3">
      <c r="A2007">
        <v>7021</v>
      </c>
      <c r="B2007">
        <v>1975</v>
      </c>
      <c r="C2007" t="s">
        <v>206</v>
      </c>
      <c r="D2007">
        <v>50</v>
      </c>
      <c r="E2007" s="13">
        <v>143.38</v>
      </c>
      <c r="F2007" s="14">
        <v>2.8</v>
      </c>
      <c r="G2007" s="12">
        <v>140.57999999999899</v>
      </c>
      <c r="H2007" s="12">
        <v>140.57999999999899</v>
      </c>
      <c r="I2007">
        <v>1</v>
      </c>
      <c r="J2007">
        <v>1.9528525596317476E-2</v>
      </c>
      <c r="K2007">
        <v>51.207142857142856</v>
      </c>
      <c r="L2007">
        <v>1</v>
      </c>
      <c r="M2007">
        <v>0.98047147440367555</v>
      </c>
      <c r="N2007" s="17" t="s">
        <v>1335</v>
      </c>
    </row>
    <row r="2008" spans="1:14" x14ac:dyDescent="0.3">
      <c r="A2008">
        <v>4421</v>
      </c>
      <c r="B2008">
        <v>1971</v>
      </c>
      <c r="C2008" t="s">
        <v>206</v>
      </c>
      <c r="D2008">
        <v>50</v>
      </c>
      <c r="E2008" s="13">
        <v>70.77</v>
      </c>
      <c r="F2008" s="14">
        <v>1.38</v>
      </c>
      <c r="G2008" s="12">
        <v>69.39</v>
      </c>
      <c r="H2008" s="12">
        <v>69.39</v>
      </c>
      <c r="I2008">
        <v>1</v>
      </c>
      <c r="J2008">
        <v>1.9499788045782111E-2</v>
      </c>
      <c r="K2008">
        <v>51.282608695652172</v>
      </c>
      <c r="L2008">
        <v>1</v>
      </c>
      <c r="M2008">
        <v>0.98050021195421799</v>
      </c>
      <c r="N2008" s="17" t="s">
        <v>1335</v>
      </c>
    </row>
    <row r="2009" spans="1:14" x14ac:dyDescent="0.3">
      <c r="A2009">
        <v>6371</v>
      </c>
      <c r="B2009">
        <v>1974</v>
      </c>
      <c r="C2009" t="s">
        <v>206</v>
      </c>
      <c r="D2009">
        <v>50</v>
      </c>
      <c r="E2009" s="13">
        <v>135.55000000000001</v>
      </c>
      <c r="F2009" s="14">
        <v>2.64</v>
      </c>
      <c r="G2009" s="12">
        <v>132.91</v>
      </c>
      <c r="H2009" s="12">
        <v>132.91</v>
      </c>
      <c r="I2009">
        <v>1</v>
      </c>
      <c r="J2009">
        <v>1.9476208041313166E-2</v>
      </c>
      <c r="K2009">
        <v>51.344696969696969</v>
      </c>
      <c r="L2009">
        <v>1</v>
      </c>
      <c r="M2009">
        <v>0.98052379195868677</v>
      </c>
      <c r="N2009" s="17" t="s">
        <v>1335</v>
      </c>
    </row>
    <row r="2010" spans="1:14" x14ac:dyDescent="0.3">
      <c r="A2010">
        <v>35674</v>
      </c>
      <c r="B2010">
        <v>2018</v>
      </c>
      <c r="C2010" t="s">
        <v>206</v>
      </c>
      <c r="D2010">
        <v>50</v>
      </c>
      <c r="E2010" s="13">
        <v>1181.5699999999899</v>
      </c>
      <c r="F2010" s="14">
        <v>22.97</v>
      </c>
      <c r="G2010" s="12">
        <v>1158.5999999999899</v>
      </c>
      <c r="H2010" s="12">
        <v>1158.5999999999899</v>
      </c>
      <c r="I2010">
        <v>1</v>
      </c>
      <c r="J2010">
        <v>1.9440236295776125E-2</v>
      </c>
      <c r="K2010">
        <v>51.439703961688721</v>
      </c>
      <c r="L2010">
        <v>1</v>
      </c>
      <c r="M2010">
        <v>0.98055976370422382</v>
      </c>
      <c r="N2010" s="17" t="s">
        <v>1335</v>
      </c>
    </row>
    <row r="2011" spans="1:14" x14ac:dyDescent="0.3">
      <c r="A2011">
        <v>30669</v>
      </c>
      <c r="B2011">
        <v>2011</v>
      </c>
      <c r="C2011" t="s">
        <v>206</v>
      </c>
      <c r="D2011">
        <v>50</v>
      </c>
      <c r="E2011" s="13">
        <v>1429.52</v>
      </c>
      <c r="F2011" s="14">
        <v>27.79</v>
      </c>
      <c r="G2011" s="12">
        <v>1401.73</v>
      </c>
      <c r="H2011" s="12">
        <v>1401.73</v>
      </c>
      <c r="I2011">
        <v>1</v>
      </c>
      <c r="J2011">
        <v>1.9440091779058706E-2</v>
      </c>
      <c r="K2011">
        <v>51.44008636200072</v>
      </c>
      <c r="L2011">
        <v>1</v>
      </c>
      <c r="M2011">
        <v>0.9805599082209413</v>
      </c>
      <c r="N2011" s="17" t="s">
        <v>1335</v>
      </c>
    </row>
    <row r="2012" spans="1:14" x14ac:dyDescent="0.3">
      <c r="A2012">
        <v>36389</v>
      </c>
      <c r="B2012">
        <v>2019</v>
      </c>
      <c r="C2012" t="s">
        <v>206</v>
      </c>
      <c r="D2012">
        <v>50</v>
      </c>
      <c r="E2012" s="13">
        <v>1134.94</v>
      </c>
      <c r="F2012" s="14">
        <v>22.06</v>
      </c>
      <c r="G2012" s="12">
        <v>1112.8800000000001</v>
      </c>
      <c r="H2012" s="12">
        <v>1112.8800000000001</v>
      </c>
      <c r="I2012">
        <v>1</v>
      </c>
      <c r="J2012">
        <v>1.9437150862600665E-2</v>
      </c>
      <c r="K2012">
        <v>51.447869446962834</v>
      </c>
      <c r="L2012">
        <v>1</v>
      </c>
      <c r="M2012">
        <v>0.98056284913739933</v>
      </c>
      <c r="N2012" s="17" t="s">
        <v>1335</v>
      </c>
    </row>
    <row r="2013" spans="1:14" x14ac:dyDescent="0.3">
      <c r="A2013">
        <v>29954</v>
      </c>
      <c r="B2013">
        <v>2010</v>
      </c>
      <c r="C2013" t="s">
        <v>206</v>
      </c>
      <c r="D2013">
        <v>50</v>
      </c>
      <c r="E2013" s="13">
        <v>1114.46</v>
      </c>
      <c r="F2013" s="14">
        <v>21.66</v>
      </c>
      <c r="G2013" s="12">
        <v>1092.8</v>
      </c>
      <c r="H2013" s="12">
        <v>1092.8</v>
      </c>
      <c r="I2013">
        <v>1</v>
      </c>
      <c r="J2013">
        <v>1.9435421639179513E-2</v>
      </c>
      <c r="K2013">
        <v>51.452446906740533</v>
      </c>
      <c r="L2013">
        <v>1</v>
      </c>
      <c r="M2013">
        <v>0.98056457836082045</v>
      </c>
      <c r="N2013" s="17" t="s">
        <v>1335</v>
      </c>
    </row>
    <row r="2014" spans="1:14" x14ac:dyDescent="0.3">
      <c r="A2014">
        <v>10926</v>
      </c>
      <c r="B2014">
        <v>1981</v>
      </c>
      <c r="C2014" t="s">
        <v>206</v>
      </c>
      <c r="D2014">
        <v>50</v>
      </c>
      <c r="E2014" s="13">
        <v>439.979999999999</v>
      </c>
      <c r="F2014" s="14">
        <v>8.5500000000000007</v>
      </c>
      <c r="G2014" s="12">
        <v>431.42999999999898</v>
      </c>
      <c r="H2014" s="12">
        <v>431.42999999999898</v>
      </c>
      <c r="I2014">
        <v>1</v>
      </c>
      <c r="J2014">
        <v>1.9432701486431246E-2</v>
      </c>
      <c r="K2014">
        <v>51.459649122806894</v>
      </c>
      <c r="L2014">
        <v>1</v>
      </c>
      <c r="M2014">
        <v>0.98056729851356872</v>
      </c>
      <c r="N2014" s="17" t="s">
        <v>1335</v>
      </c>
    </row>
    <row r="2015" spans="1:14" x14ac:dyDescent="0.3">
      <c r="A2015">
        <v>32099</v>
      </c>
      <c r="B2015">
        <v>2013</v>
      </c>
      <c r="C2015" t="s">
        <v>206</v>
      </c>
      <c r="D2015">
        <v>50</v>
      </c>
      <c r="E2015" s="13">
        <v>1459.27</v>
      </c>
      <c r="F2015" s="14">
        <v>28.35</v>
      </c>
      <c r="G2015" s="12">
        <v>1430.92</v>
      </c>
      <c r="H2015" s="12">
        <v>1430.92</v>
      </c>
      <c r="I2015">
        <v>1</v>
      </c>
      <c r="J2015">
        <v>1.9427521980168169E-2</v>
      </c>
      <c r="K2015">
        <v>51.473368606701939</v>
      </c>
      <c r="L2015">
        <v>1</v>
      </c>
      <c r="M2015">
        <v>0.98057247801983194</v>
      </c>
      <c r="N2015" s="17" t="s">
        <v>1335</v>
      </c>
    </row>
    <row r="2016" spans="1:14" x14ac:dyDescent="0.3">
      <c r="A2016">
        <v>31384</v>
      </c>
      <c r="B2016">
        <v>2012</v>
      </c>
      <c r="C2016" t="s">
        <v>206</v>
      </c>
      <c r="D2016">
        <v>50</v>
      </c>
      <c r="E2016" s="13">
        <v>1475.91</v>
      </c>
      <c r="F2016" s="14">
        <v>28.66</v>
      </c>
      <c r="G2016" s="12">
        <v>1447.25</v>
      </c>
      <c r="H2016" s="12">
        <v>1447.25</v>
      </c>
      <c r="I2016">
        <v>1</v>
      </c>
      <c r="J2016">
        <v>1.9418528230041126E-2</v>
      </c>
      <c r="K2016">
        <v>51.497208653175157</v>
      </c>
      <c r="L2016">
        <v>1</v>
      </c>
      <c r="M2016">
        <v>0.9805814717699588</v>
      </c>
      <c r="N2016" s="17" t="s">
        <v>1335</v>
      </c>
    </row>
    <row r="2017" spans="1:14" x14ac:dyDescent="0.3">
      <c r="A2017">
        <v>10271</v>
      </c>
      <c r="B2017">
        <v>1980</v>
      </c>
      <c r="C2017" t="s">
        <v>206</v>
      </c>
      <c r="D2017">
        <v>50</v>
      </c>
      <c r="E2017" s="13">
        <v>370.289999999999</v>
      </c>
      <c r="F2017" s="14">
        <v>7.19</v>
      </c>
      <c r="G2017" s="12">
        <v>363.099999999999</v>
      </c>
      <c r="H2017" s="12">
        <v>363.099999999999</v>
      </c>
      <c r="I2017">
        <v>1</v>
      </c>
      <c r="J2017">
        <v>1.9417213535337222E-2</v>
      </c>
      <c r="K2017">
        <v>51.500695410291932</v>
      </c>
      <c r="L2017">
        <v>1</v>
      </c>
      <c r="M2017">
        <v>0.98058278646466279</v>
      </c>
      <c r="N2017" s="17" t="s">
        <v>1335</v>
      </c>
    </row>
    <row r="2018" spans="1:14" x14ac:dyDescent="0.3">
      <c r="A2018">
        <v>26661</v>
      </c>
      <c r="B2018">
        <v>2005</v>
      </c>
      <c r="C2018" t="s">
        <v>206</v>
      </c>
      <c r="D2018">
        <v>50</v>
      </c>
      <c r="E2018" s="13">
        <v>892.1</v>
      </c>
      <c r="F2018" s="14">
        <v>17.3</v>
      </c>
      <c r="G2018" s="12">
        <v>874.8</v>
      </c>
      <c r="H2018" s="12">
        <v>874.8</v>
      </c>
      <c r="I2018">
        <v>1</v>
      </c>
      <c r="J2018">
        <v>1.939244479318462E-2</v>
      </c>
      <c r="K2018">
        <v>51.566473988439306</v>
      </c>
      <c r="L2018">
        <v>1</v>
      </c>
      <c r="M2018">
        <v>0.98060755520681531</v>
      </c>
      <c r="N2018" s="17" t="s">
        <v>1335</v>
      </c>
    </row>
    <row r="2019" spans="1:14" x14ac:dyDescent="0.3">
      <c r="A2019">
        <v>9621</v>
      </c>
      <c r="B2019">
        <v>1979</v>
      </c>
      <c r="C2019" t="s">
        <v>206</v>
      </c>
      <c r="D2019">
        <v>50</v>
      </c>
      <c r="E2019" s="13">
        <v>260.02999999999997</v>
      </c>
      <c r="F2019" s="14">
        <v>5.04</v>
      </c>
      <c r="G2019" s="12">
        <v>254.99</v>
      </c>
      <c r="H2019" s="12">
        <v>254.99</v>
      </c>
      <c r="I2019">
        <v>1</v>
      </c>
      <c r="J2019">
        <v>1.9382378956274277E-2</v>
      </c>
      <c r="K2019">
        <v>51.593253968253961</v>
      </c>
      <c r="L2019">
        <v>1</v>
      </c>
      <c r="M2019">
        <v>0.98061762104372585</v>
      </c>
      <c r="N2019" s="17" t="s">
        <v>1335</v>
      </c>
    </row>
    <row r="2020" spans="1:14" x14ac:dyDescent="0.3">
      <c r="A2020">
        <v>27975</v>
      </c>
      <c r="B2020">
        <v>2007</v>
      </c>
      <c r="C2020" t="s">
        <v>206</v>
      </c>
      <c r="D2020">
        <v>50</v>
      </c>
      <c r="E2020" s="13">
        <v>1065.1199999999999</v>
      </c>
      <c r="F2020" s="14">
        <v>20.64</v>
      </c>
      <c r="G2020" s="12">
        <v>1044.47999999999</v>
      </c>
      <c r="H2020" s="12">
        <v>1044.47999999999</v>
      </c>
      <c r="I2020">
        <v>1</v>
      </c>
      <c r="J2020">
        <v>1.9378098242451559E-2</v>
      </c>
      <c r="K2020">
        <v>51.604651162790688</v>
      </c>
      <c r="L2020">
        <v>1</v>
      </c>
      <c r="M2020">
        <v>0.98062190175753916</v>
      </c>
      <c r="N2020" s="17" t="s">
        <v>1335</v>
      </c>
    </row>
    <row r="2021" spans="1:14" x14ac:dyDescent="0.3">
      <c r="A2021">
        <v>11581</v>
      </c>
      <c r="B2021">
        <v>1982</v>
      </c>
      <c r="C2021" t="s">
        <v>206</v>
      </c>
      <c r="D2021">
        <v>50</v>
      </c>
      <c r="E2021" s="13">
        <v>420.32999999999902</v>
      </c>
      <c r="F2021" s="14">
        <v>8.14</v>
      </c>
      <c r="G2021" s="12">
        <v>412.18999999999897</v>
      </c>
      <c r="H2021" s="12">
        <v>412.18999999999897</v>
      </c>
      <c r="I2021">
        <v>1</v>
      </c>
      <c r="J2021">
        <v>1.9365736445174076E-2</v>
      </c>
      <c r="K2021">
        <v>51.637592137592016</v>
      </c>
      <c r="L2021">
        <v>1</v>
      </c>
      <c r="M2021">
        <v>0.98063426355482586</v>
      </c>
      <c r="N2021" s="17" t="s">
        <v>1335</v>
      </c>
    </row>
    <row r="2022" spans="1:14" x14ac:dyDescent="0.3">
      <c r="A2022">
        <v>27318</v>
      </c>
      <c r="B2022">
        <v>2006</v>
      </c>
      <c r="C2022" t="s">
        <v>206</v>
      </c>
      <c r="D2022">
        <v>50</v>
      </c>
      <c r="E2022" s="13">
        <v>999.52</v>
      </c>
      <c r="F2022" s="14">
        <v>19.350000000000001</v>
      </c>
      <c r="G2022" s="12">
        <v>980.17</v>
      </c>
      <c r="H2022" s="12">
        <v>980.17</v>
      </c>
      <c r="I2022">
        <v>1</v>
      </c>
      <c r="J2022">
        <v>1.9359292460380984E-2</v>
      </c>
      <c r="K2022">
        <v>51.654780361757098</v>
      </c>
      <c r="L2022">
        <v>1</v>
      </c>
      <c r="M2022">
        <v>0.98064070753961896</v>
      </c>
      <c r="N2022" s="17" t="s">
        <v>1335</v>
      </c>
    </row>
    <row r="2023" spans="1:14" x14ac:dyDescent="0.3">
      <c r="A2023">
        <v>32814</v>
      </c>
      <c r="B2023">
        <v>2014</v>
      </c>
      <c r="C2023" t="s">
        <v>206</v>
      </c>
      <c r="D2023">
        <v>50</v>
      </c>
      <c r="E2023" s="13">
        <v>1427.66</v>
      </c>
      <c r="F2023" s="14">
        <v>27.62</v>
      </c>
      <c r="G2023" s="12">
        <v>1400.04</v>
      </c>
      <c r="H2023" s="12">
        <v>1400.04</v>
      </c>
      <c r="I2023">
        <v>1</v>
      </c>
      <c r="J2023">
        <v>1.9346342966812827E-2</v>
      </c>
      <c r="K2023">
        <v>51.68935553946416</v>
      </c>
      <c r="L2023">
        <v>1</v>
      </c>
      <c r="M2023">
        <v>0.98065365703318708</v>
      </c>
      <c r="N2023" s="17" t="s">
        <v>1335</v>
      </c>
    </row>
    <row r="2024" spans="1:14" x14ac:dyDescent="0.3">
      <c r="A2024">
        <v>3771</v>
      </c>
      <c r="B2024">
        <v>1970</v>
      </c>
      <c r="C2024" t="s">
        <v>206</v>
      </c>
      <c r="D2024">
        <v>50</v>
      </c>
      <c r="E2024" s="13">
        <v>67.72</v>
      </c>
      <c r="F2024" s="14">
        <v>1.31</v>
      </c>
      <c r="G2024" s="12">
        <v>66.41</v>
      </c>
      <c r="H2024" s="12">
        <v>66.41</v>
      </c>
      <c r="I2024">
        <v>1</v>
      </c>
      <c r="J2024">
        <v>1.9344359125812168E-2</v>
      </c>
      <c r="K2024">
        <v>51.694656488549619</v>
      </c>
      <c r="L2024">
        <v>1</v>
      </c>
      <c r="M2024">
        <v>0.98065564087418777</v>
      </c>
      <c r="N2024" s="17" t="s">
        <v>1335</v>
      </c>
    </row>
    <row r="2025" spans="1:14" x14ac:dyDescent="0.3">
      <c r="A2025">
        <v>28632</v>
      </c>
      <c r="B2025">
        <v>2008</v>
      </c>
      <c r="C2025" t="s">
        <v>206</v>
      </c>
      <c r="D2025">
        <v>50</v>
      </c>
      <c r="E2025" s="13">
        <v>1415.54</v>
      </c>
      <c r="F2025" s="14">
        <v>27.37</v>
      </c>
      <c r="G2025" s="12">
        <v>1388.17</v>
      </c>
      <c r="H2025" s="12">
        <v>1388.17</v>
      </c>
      <c r="I2025">
        <v>1</v>
      </c>
      <c r="J2025">
        <v>1.9335377311838594E-2</v>
      </c>
      <c r="K2025">
        <v>51.71867007672634</v>
      </c>
      <c r="L2025">
        <v>1</v>
      </c>
      <c r="M2025">
        <v>0.98066462268816146</v>
      </c>
      <c r="N2025" s="17" t="s">
        <v>1335</v>
      </c>
    </row>
    <row r="2026" spans="1:14" x14ac:dyDescent="0.3">
      <c r="A2026">
        <v>26004</v>
      </c>
      <c r="B2026">
        <v>2004</v>
      </c>
      <c r="C2026" t="s">
        <v>206</v>
      </c>
      <c r="D2026">
        <v>50</v>
      </c>
      <c r="E2026" s="13">
        <v>675.01</v>
      </c>
      <c r="F2026" s="14">
        <v>13.05</v>
      </c>
      <c r="G2026" s="12">
        <v>661.96</v>
      </c>
      <c r="H2026" s="12">
        <v>661.96</v>
      </c>
      <c r="I2026">
        <v>1</v>
      </c>
      <c r="J2026">
        <v>1.9333046917823442E-2</v>
      </c>
      <c r="K2026">
        <v>51.72490421455938</v>
      </c>
      <c r="L2026">
        <v>1</v>
      </c>
      <c r="M2026">
        <v>0.98066695308217666</v>
      </c>
      <c r="N2026" s="17" t="s">
        <v>1335</v>
      </c>
    </row>
    <row r="2027" spans="1:14" x14ac:dyDescent="0.3">
      <c r="A2027">
        <v>34959</v>
      </c>
      <c r="B2027">
        <v>2017</v>
      </c>
      <c r="C2027" t="s">
        <v>206</v>
      </c>
      <c r="D2027">
        <v>50</v>
      </c>
      <c r="E2027" s="13">
        <v>993.16</v>
      </c>
      <c r="F2027" s="14">
        <v>19.18</v>
      </c>
      <c r="G2027" s="12">
        <v>973.98</v>
      </c>
      <c r="H2027" s="12">
        <v>973.98</v>
      </c>
      <c r="I2027">
        <v>1</v>
      </c>
      <c r="J2027">
        <v>1.9312094727939103E-2</v>
      </c>
      <c r="K2027">
        <v>51.78102189781022</v>
      </c>
      <c r="L2027">
        <v>1</v>
      </c>
      <c r="M2027">
        <v>0.98068790527206096</v>
      </c>
      <c r="N2027" s="17" t="s">
        <v>1335</v>
      </c>
    </row>
    <row r="2028" spans="1:14" x14ac:dyDescent="0.3">
      <c r="A2028">
        <v>5721</v>
      </c>
      <c r="B2028">
        <v>1973</v>
      </c>
      <c r="C2028" t="s">
        <v>206</v>
      </c>
      <c r="D2028">
        <v>50</v>
      </c>
      <c r="E2028" s="13">
        <v>85.96</v>
      </c>
      <c r="F2028" s="14">
        <v>1.66</v>
      </c>
      <c r="G2028" s="12">
        <v>84.3</v>
      </c>
      <c r="H2028" s="12">
        <v>84.3</v>
      </c>
      <c r="I2028">
        <v>1</v>
      </c>
      <c r="J2028">
        <v>1.9311307584923221E-2</v>
      </c>
      <c r="K2028">
        <v>51.783132530120483</v>
      </c>
      <c r="L2028">
        <v>1</v>
      </c>
      <c r="M2028">
        <v>0.98068869241507683</v>
      </c>
      <c r="N2028" s="17" t="s">
        <v>1335</v>
      </c>
    </row>
    <row r="2029" spans="1:14" x14ac:dyDescent="0.3">
      <c r="A2029">
        <v>5071</v>
      </c>
      <c r="B2029">
        <v>1972</v>
      </c>
      <c r="C2029" t="s">
        <v>206</v>
      </c>
      <c r="D2029">
        <v>50</v>
      </c>
      <c r="E2029" s="13">
        <v>71.489999999999995</v>
      </c>
      <c r="F2029" s="14">
        <v>1.38</v>
      </c>
      <c r="G2029" s="12">
        <v>70.11</v>
      </c>
      <c r="H2029" s="12">
        <v>70.11</v>
      </c>
      <c r="I2029">
        <v>1</v>
      </c>
      <c r="J2029">
        <v>1.9303399076793955E-2</v>
      </c>
      <c r="K2029">
        <v>51.804347826086953</v>
      </c>
      <c r="L2029">
        <v>1</v>
      </c>
      <c r="M2029">
        <v>0.9806966009232061</v>
      </c>
      <c r="N2029" s="17" t="s">
        <v>1335</v>
      </c>
    </row>
    <row r="2030" spans="1:14" x14ac:dyDescent="0.3">
      <c r="A2030">
        <v>8321</v>
      </c>
      <c r="B2030">
        <v>1977</v>
      </c>
      <c r="C2030" t="s">
        <v>206</v>
      </c>
      <c r="D2030">
        <v>50</v>
      </c>
      <c r="E2030" s="13">
        <v>171.51999999999899</v>
      </c>
      <c r="F2030" s="14">
        <v>3.31</v>
      </c>
      <c r="G2030" s="12">
        <v>168.20999999999901</v>
      </c>
      <c r="H2030" s="12">
        <v>168.20999999999901</v>
      </c>
      <c r="I2030">
        <v>1</v>
      </c>
      <c r="J2030">
        <v>1.9298041044776233E-2</v>
      </c>
      <c r="K2030">
        <v>51.81873111782447</v>
      </c>
      <c r="L2030">
        <v>1</v>
      </c>
      <c r="M2030">
        <v>0.98070195895522394</v>
      </c>
      <c r="N2030" s="17" t="s">
        <v>1335</v>
      </c>
    </row>
    <row r="2031" spans="1:14" x14ac:dyDescent="0.3">
      <c r="A2031">
        <v>20099</v>
      </c>
      <c r="B2031">
        <v>1995</v>
      </c>
      <c r="C2031" t="s">
        <v>206</v>
      </c>
      <c r="D2031">
        <v>50</v>
      </c>
      <c r="E2031" s="13">
        <v>413.82999999999902</v>
      </c>
      <c r="F2031" s="14">
        <v>7.98</v>
      </c>
      <c r="G2031" s="12">
        <v>405.849999999999</v>
      </c>
      <c r="H2031" s="12">
        <v>405.849999999999</v>
      </c>
      <c r="I2031">
        <v>1</v>
      </c>
      <c r="J2031">
        <v>1.9283280574148853E-2</v>
      </c>
      <c r="K2031">
        <v>51.858395989974809</v>
      </c>
      <c r="L2031">
        <v>1</v>
      </c>
      <c r="M2031">
        <v>0.98071671942585115</v>
      </c>
      <c r="N2031" s="17" t="s">
        <v>1335</v>
      </c>
    </row>
    <row r="2032" spans="1:14" x14ac:dyDescent="0.3">
      <c r="A2032">
        <v>29289</v>
      </c>
      <c r="B2032">
        <v>2009</v>
      </c>
      <c r="C2032" t="s">
        <v>206</v>
      </c>
      <c r="D2032">
        <v>50</v>
      </c>
      <c r="E2032" s="13">
        <v>917.26</v>
      </c>
      <c r="F2032" s="14">
        <v>17.68</v>
      </c>
      <c r="G2032" s="12">
        <v>899.58</v>
      </c>
      <c r="H2032" s="12">
        <v>899.58</v>
      </c>
      <c r="I2032">
        <v>1</v>
      </c>
      <c r="J2032">
        <v>1.927479667705994E-2</v>
      </c>
      <c r="K2032">
        <v>51.881221719457017</v>
      </c>
      <c r="L2032">
        <v>1</v>
      </c>
      <c r="M2032">
        <v>0.98072520332294011</v>
      </c>
      <c r="N2032" s="17" t="s">
        <v>1335</v>
      </c>
    </row>
    <row r="2033" spans="1:14" x14ac:dyDescent="0.3">
      <c r="A2033">
        <v>22719</v>
      </c>
      <c r="B2033">
        <v>1999</v>
      </c>
      <c r="C2033" t="s">
        <v>206</v>
      </c>
      <c r="D2033">
        <v>50</v>
      </c>
      <c r="E2033" s="13">
        <v>422.51</v>
      </c>
      <c r="F2033" s="14">
        <v>8.14</v>
      </c>
      <c r="G2033" s="12">
        <v>414.37</v>
      </c>
      <c r="H2033" s="12">
        <v>414.37</v>
      </c>
      <c r="I2033">
        <v>1</v>
      </c>
      <c r="J2033">
        <v>1.9265816193699558E-2</v>
      </c>
      <c r="K2033">
        <v>51.905405405405403</v>
      </c>
      <c r="L2033">
        <v>1</v>
      </c>
      <c r="M2033">
        <v>0.98073418380630051</v>
      </c>
      <c r="N2033" s="17" t="s">
        <v>1335</v>
      </c>
    </row>
    <row r="2034" spans="1:14" x14ac:dyDescent="0.3">
      <c r="A2034">
        <v>19446</v>
      </c>
      <c r="B2034">
        <v>1994</v>
      </c>
      <c r="C2034" t="s">
        <v>206</v>
      </c>
      <c r="D2034">
        <v>50</v>
      </c>
      <c r="E2034" s="13">
        <v>416.88999999999902</v>
      </c>
      <c r="F2034" s="14">
        <v>8.0299999999999994</v>
      </c>
      <c r="G2034" s="12">
        <v>408.85999999999899</v>
      </c>
      <c r="H2034" s="12">
        <v>408.85999999999899</v>
      </c>
      <c r="I2034">
        <v>1</v>
      </c>
      <c r="J2034">
        <v>1.9261675741802438E-2</v>
      </c>
      <c r="K2034">
        <v>51.916562889165512</v>
      </c>
      <c r="L2034">
        <v>1</v>
      </c>
      <c r="M2034">
        <v>0.98073832425819751</v>
      </c>
      <c r="N2034" s="17" t="s">
        <v>1335</v>
      </c>
    </row>
    <row r="2035" spans="1:14" x14ac:dyDescent="0.3">
      <c r="A2035">
        <v>14856</v>
      </c>
      <c r="B2035">
        <v>1987</v>
      </c>
      <c r="C2035" t="s">
        <v>206</v>
      </c>
      <c r="D2035">
        <v>50</v>
      </c>
      <c r="E2035" s="13">
        <v>351.09</v>
      </c>
      <c r="F2035" s="14">
        <v>6.76</v>
      </c>
      <c r="G2035" s="12">
        <v>344.33</v>
      </c>
      <c r="H2035" s="12">
        <v>344.33</v>
      </c>
      <c r="I2035">
        <v>1</v>
      </c>
      <c r="J2035">
        <v>1.9254322253553221E-2</v>
      </c>
      <c r="K2035">
        <v>51.93639053254438</v>
      </c>
      <c r="L2035">
        <v>1</v>
      </c>
      <c r="M2035">
        <v>0.98074567774644683</v>
      </c>
      <c r="N2035" s="17" t="s">
        <v>1335</v>
      </c>
    </row>
    <row r="2036" spans="1:14" x14ac:dyDescent="0.3">
      <c r="A2036">
        <v>18136</v>
      </c>
      <c r="B2036">
        <v>1992</v>
      </c>
      <c r="C2036" t="s">
        <v>206</v>
      </c>
      <c r="D2036">
        <v>50</v>
      </c>
      <c r="E2036" s="13">
        <v>416.02</v>
      </c>
      <c r="F2036" s="14">
        <v>8.01</v>
      </c>
      <c r="G2036" s="12">
        <v>408.01</v>
      </c>
      <c r="H2036" s="12">
        <v>408.01</v>
      </c>
      <c r="I2036">
        <v>1</v>
      </c>
      <c r="J2036">
        <v>1.9253882024902649E-2</v>
      </c>
      <c r="K2036">
        <v>51.937578027465669</v>
      </c>
      <c r="L2036">
        <v>1</v>
      </c>
      <c r="M2036">
        <v>0.98074611797509736</v>
      </c>
      <c r="N2036" s="17" t="s">
        <v>1335</v>
      </c>
    </row>
    <row r="2037" spans="1:14" x14ac:dyDescent="0.3">
      <c r="A2037">
        <v>18793</v>
      </c>
      <c r="B2037">
        <v>1993</v>
      </c>
      <c r="C2037" t="s">
        <v>206</v>
      </c>
      <c r="D2037">
        <v>50</v>
      </c>
      <c r="E2037" s="13">
        <v>418.49</v>
      </c>
      <c r="F2037" s="14">
        <v>8.0500000000000007</v>
      </c>
      <c r="G2037" s="12">
        <v>410.44</v>
      </c>
      <c r="H2037" s="12">
        <v>410.44</v>
      </c>
      <c r="I2037">
        <v>1</v>
      </c>
      <c r="J2037">
        <v>1.9235824034027099E-2</v>
      </c>
      <c r="K2037">
        <v>51.986335403726706</v>
      </c>
      <c r="L2037">
        <v>1</v>
      </c>
      <c r="M2037">
        <v>0.98076417596597287</v>
      </c>
      <c r="N2037" s="17" t="s">
        <v>1335</v>
      </c>
    </row>
    <row r="2038" spans="1:14" x14ac:dyDescent="0.3">
      <c r="A2038">
        <v>34244</v>
      </c>
      <c r="B2038">
        <v>2016</v>
      </c>
      <c r="C2038" t="s">
        <v>206</v>
      </c>
      <c r="D2038">
        <v>50</v>
      </c>
      <c r="E2038" s="13">
        <v>867.35</v>
      </c>
      <c r="F2038" s="14">
        <v>16.68</v>
      </c>
      <c r="G2038" s="12">
        <v>850.67</v>
      </c>
      <c r="H2038" s="12">
        <v>850.67</v>
      </c>
      <c r="I2038">
        <v>1</v>
      </c>
      <c r="J2038">
        <v>1.9230990949443708E-2</v>
      </c>
      <c r="K2038">
        <v>51.999400479616313</v>
      </c>
      <c r="L2038">
        <v>1</v>
      </c>
      <c r="M2038">
        <v>0.9807690090505562</v>
      </c>
      <c r="N2038" s="17" t="s">
        <v>1335</v>
      </c>
    </row>
    <row r="2039" spans="1:14" x14ac:dyDescent="0.3">
      <c r="A2039">
        <v>33529</v>
      </c>
      <c r="B2039">
        <v>2015</v>
      </c>
      <c r="C2039" t="s">
        <v>206</v>
      </c>
      <c r="D2039">
        <v>50</v>
      </c>
      <c r="E2039" s="13">
        <v>1017.8</v>
      </c>
      <c r="F2039" s="14">
        <v>19.55</v>
      </c>
      <c r="G2039" s="12">
        <v>998.25</v>
      </c>
      <c r="H2039" s="12">
        <v>998.25</v>
      </c>
      <c r="I2039">
        <v>1</v>
      </c>
      <c r="J2039">
        <v>1.9208095893102774E-2</v>
      </c>
      <c r="K2039">
        <v>52.061381074168793</v>
      </c>
      <c r="L2039">
        <v>1</v>
      </c>
      <c r="M2039">
        <v>0.98079190410689732</v>
      </c>
      <c r="N2039" s="17" t="s">
        <v>1335</v>
      </c>
    </row>
    <row r="2040" spans="1:14" x14ac:dyDescent="0.3">
      <c r="A2040">
        <v>21405</v>
      </c>
      <c r="B2040">
        <v>1997</v>
      </c>
      <c r="C2040" t="s">
        <v>206</v>
      </c>
      <c r="D2040">
        <v>50</v>
      </c>
      <c r="E2040" s="13">
        <v>447.25</v>
      </c>
      <c r="F2040" s="14">
        <v>8.58</v>
      </c>
      <c r="G2040" s="12">
        <v>438.67</v>
      </c>
      <c r="H2040" s="12">
        <v>438.67</v>
      </c>
      <c r="I2040">
        <v>1</v>
      </c>
      <c r="J2040">
        <v>1.9183901621017328E-2</v>
      </c>
      <c r="K2040">
        <v>52.127039627039629</v>
      </c>
      <c r="L2040">
        <v>1</v>
      </c>
      <c r="M2040">
        <v>0.98081609837898276</v>
      </c>
      <c r="N2040" s="17" t="s">
        <v>1335</v>
      </c>
    </row>
    <row r="2041" spans="1:14" x14ac:dyDescent="0.3">
      <c r="A2041">
        <v>8971</v>
      </c>
      <c r="B2041">
        <v>1978</v>
      </c>
      <c r="C2041" t="s">
        <v>206</v>
      </c>
      <c r="D2041">
        <v>50</v>
      </c>
      <c r="E2041" s="13">
        <v>178.85999999999899</v>
      </c>
      <c r="F2041" s="14">
        <v>3.43</v>
      </c>
      <c r="G2041" s="12">
        <v>175.42999999999901</v>
      </c>
      <c r="H2041" s="12">
        <v>175.42999999999901</v>
      </c>
      <c r="I2041">
        <v>1</v>
      </c>
      <c r="J2041">
        <v>1.917700995191781E-2</v>
      </c>
      <c r="K2041">
        <v>52.14577259475189</v>
      </c>
      <c r="L2041">
        <v>1</v>
      </c>
      <c r="M2041">
        <v>0.98082299004808227</v>
      </c>
      <c r="N2041" s="17" t="s">
        <v>1335</v>
      </c>
    </row>
    <row r="2042" spans="1:14" x14ac:dyDescent="0.3">
      <c r="A2042">
        <v>24690</v>
      </c>
      <c r="B2042">
        <v>2002</v>
      </c>
      <c r="C2042" t="s">
        <v>206</v>
      </c>
      <c r="D2042">
        <v>50</v>
      </c>
      <c r="E2042" s="13">
        <v>492.36</v>
      </c>
      <c r="F2042" s="14">
        <v>9.43</v>
      </c>
      <c r="G2042" s="12">
        <v>482.93</v>
      </c>
      <c r="H2042" s="12">
        <v>482.93</v>
      </c>
      <c r="I2042">
        <v>1</v>
      </c>
      <c r="J2042">
        <v>1.9152652530668616E-2</v>
      </c>
      <c r="K2042">
        <v>52.212089077412514</v>
      </c>
      <c r="L2042">
        <v>1</v>
      </c>
      <c r="M2042">
        <v>0.98084734746933133</v>
      </c>
      <c r="N2042" s="17" t="s">
        <v>1335</v>
      </c>
    </row>
    <row r="2043" spans="1:14" x14ac:dyDescent="0.3">
      <c r="A2043">
        <v>20752</v>
      </c>
      <c r="B2043">
        <v>1996</v>
      </c>
      <c r="C2043" t="s">
        <v>206</v>
      </c>
      <c r="D2043">
        <v>50</v>
      </c>
      <c r="E2043" s="13">
        <v>461.37</v>
      </c>
      <c r="F2043" s="14">
        <v>8.83</v>
      </c>
      <c r="G2043" s="12">
        <v>452.54</v>
      </c>
      <c r="H2043" s="12">
        <v>452.54</v>
      </c>
      <c r="I2043">
        <v>1</v>
      </c>
      <c r="J2043">
        <v>1.913865227474695E-2</v>
      </c>
      <c r="K2043">
        <v>52.250283125707817</v>
      </c>
      <c r="L2043">
        <v>1</v>
      </c>
      <c r="M2043">
        <v>0.98086134772525313</v>
      </c>
      <c r="N2043" s="17" t="s">
        <v>1335</v>
      </c>
    </row>
    <row r="2044" spans="1:14" x14ac:dyDescent="0.3">
      <c r="A2044">
        <v>23376</v>
      </c>
      <c r="B2044">
        <v>2000</v>
      </c>
      <c r="C2044" t="s">
        <v>206</v>
      </c>
      <c r="D2044">
        <v>50</v>
      </c>
      <c r="E2044" s="13">
        <v>559.17999999999995</v>
      </c>
      <c r="F2044" s="14">
        <v>10.7</v>
      </c>
      <c r="G2044" s="12">
        <v>548.48</v>
      </c>
      <c r="H2044" s="12">
        <v>548.48</v>
      </c>
      <c r="I2044">
        <v>1</v>
      </c>
      <c r="J2044">
        <v>1.9135162201795487E-2</v>
      </c>
      <c r="K2044">
        <v>52.259813084112146</v>
      </c>
      <c r="L2044">
        <v>1</v>
      </c>
      <c r="M2044">
        <v>0.98086483779820466</v>
      </c>
      <c r="N2044" s="17" t="s">
        <v>1335</v>
      </c>
    </row>
    <row r="2045" spans="1:14" x14ac:dyDescent="0.3">
      <c r="A2045">
        <v>25347</v>
      </c>
      <c r="B2045">
        <v>2003</v>
      </c>
      <c r="C2045" t="s">
        <v>206</v>
      </c>
      <c r="D2045">
        <v>50</v>
      </c>
      <c r="E2045" s="13">
        <v>564.11</v>
      </c>
      <c r="F2045" s="14">
        <v>10.79</v>
      </c>
      <c r="G2045" s="12">
        <v>553.32000000000005</v>
      </c>
      <c r="H2045" s="12">
        <v>553.32000000000005</v>
      </c>
      <c r="I2045">
        <v>1</v>
      </c>
      <c r="J2045">
        <v>1.9127475137827726E-2</v>
      </c>
      <c r="K2045">
        <v>52.280815569972205</v>
      </c>
      <c r="L2045">
        <v>1</v>
      </c>
      <c r="M2045">
        <v>0.98087252486217236</v>
      </c>
      <c r="N2045" s="17" t="s">
        <v>1335</v>
      </c>
    </row>
    <row r="2046" spans="1:14" x14ac:dyDescent="0.3">
      <c r="A2046">
        <v>17479</v>
      </c>
      <c r="B2046">
        <v>1991</v>
      </c>
      <c r="C2046" t="s">
        <v>206</v>
      </c>
      <c r="D2046">
        <v>50</v>
      </c>
      <c r="E2046" s="13">
        <v>424.14</v>
      </c>
      <c r="F2046" s="14">
        <v>8.11</v>
      </c>
      <c r="G2046" s="12">
        <v>416.03</v>
      </c>
      <c r="H2046" s="12">
        <v>416.03</v>
      </c>
      <c r="I2046">
        <v>1</v>
      </c>
      <c r="J2046">
        <v>1.912104493799217E-2</v>
      </c>
      <c r="K2046">
        <v>52.29839704069051</v>
      </c>
      <c r="L2046">
        <v>1</v>
      </c>
      <c r="M2046">
        <v>0.98087895506200784</v>
      </c>
      <c r="N2046" s="17" t="s">
        <v>1335</v>
      </c>
    </row>
    <row r="2047" spans="1:14" x14ac:dyDescent="0.3">
      <c r="A2047">
        <v>16822</v>
      </c>
      <c r="B2047">
        <v>1990</v>
      </c>
      <c r="C2047" t="s">
        <v>206</v>
      </c>
      <c r="D2047">
        <v>50</v>
      </c>
      <c r="E2047" s="13">
        <v>443.4</v>
      </c>
      <c r="F2047" s="14">
        <v>8.4600000000000009</v>
      </c>
      <c r="G2047" s="12">
        <v>434.94</v>
      </c>
      <c r="H2047" s="12">
        <v>434.94</v>
      </c>
      <c r="I2047">
        <v>1</v>
      </c>
      <c r="J2047">
        <v>1.9079837618403251E-2</v>
      </c>
      <c r="K2047">
        <v>52.411347517730491</v>
      </c>
      <c r="L2047">
        <v>1</v>
      </c>
      <c r="M2047">
        <v>0.98092016238159685</v>
      </c>
      <c r="N2047" s="17" t="s">
        <v>1335</v>
      </c>
    </row>
    <row r="2048" spans="1:14" x14ac:dyDescent="0.3">
      <c r="A2048">
        <v>24033</v>
      </c>
      <c r="B2048">
        <v>2001</v>
      </c>
      <c r="C2048" t="s">
        <v>206</v>
      </c>
      <c r="D2048">
        <v>50</v>
      </c>
      <c r="E2048" s="13">
        <v>524.63999999999896</v>
      </c>
      <c r="F2048" s="14">
        <v>10.01</v>
      </c>
      <c r="G2048" s="12">
        <v>514.62999999999897</v>
      </c>
      <c r="H2048" s="12">
        <v>514.62999999999897</v>
      </c>
      <c r="I2048">
        <v>1</v>
      </c>
      <c r="J2048">
        <v>1.9079749923757279E-2</v>
      </c>
      <c r="K2048">
        <v>52.411588411588312</v>
      </c>
      <c r="L2048">
        <v>1</v>
      </c>
      <c r="M2048">
        <v>0.98092025007624273</v>
      </c>
      <c r="N2048" s="17" t="s">
        <v>1335</v>
      </c>
    </row>
    <row r="2049" spans="1:14" x14ac:dyDescent="0.3">
      <c r="A2049">
        <v>12236</v>
      </c>
      <c r="B2049">
        <v>1983</v>
      </c>
      <c r="C2049" t="s">
        <v>206</v>
      </c>
      <c r="D2049">
        <v>50</v>
      </c>
      <c r="E2049" s="13">
        <v>397.60999999999899</v>
      </c>
      <c r="F2049" s="14">
        <v>7.56</v>
      </c>
      <c r="G2049" s="12">
        <v>390.04999999999899</v>
      </c>
      <c r="H2049" s="12">
        <v>390.04999999999899</v>
      </c>
      <c r="I2049">
        <v>1</v>
      </c>
      <c r="J2049">
        <v>1.9013606297628376E-2</v>
      </c>
      <c r="K2049">
        <v>52.593915343915214</v>
      </c>
      <c r="L2049">
        <v>1</v>
      </c>
      <c r="M2049">
        <v>0.98098639370237162</v>
      </c>
      <c r="N2049" s="17" t="s">
        <v>1335</v>
      </c>
    </row>
    <row r="2050" spans="1:14" x14ac:dyDescent="0.3">
      <c r="A2050">
        <v>15511</v>
      </c>
      <c r="B2050">
        <v>1988</v>
      </c>
      <c r="C2050" t="s">
        <v>206</v>
      </c>
      <c r="D2050">
        <v>50</v>
      </c>
      <c r="E2050" s="13">
        <v>346.75</v>
      </c>
      <c r="F2050" s="14">
        <v>6.59</v>
      </c>
      <c r="G2050" s="12">
        <v>340.16</v>
      </c>
      <c r="H2050" s="12">
        <v>340.16</v>
      </c>
      <c r="I2050">
        <v>1</v>
      </c>
      <c r="J2050">
        <v>1.9005046863734679E-2</v>
      </c>
      <c r="K2050">
        <v>52.617602427921092</v>
      </c>
      <c r="L2050">
        <v>1</v>
      </c>
      <c r="M2050">
        <v>0.98099495313626539</v>
      </c>
      <c r="N2050" s="17" t="s">
        <v>1335</v>
      </c>
    </row>
    <row r="2051" spans="1:14" x14ac:dyDescent="0.3">
      <c r="A2051">
        <v>22062</v>
      </c>
      <c r="B2051">
        <v>1998</v>
      </c>
      <c r="C2051" t="s">
        <v>206</v>
      </c>
      <c r="D2051">
        <v>50</v>
      </c>
      <c r="E2051" s="13">
        <v>394.7</v>
      </c>
      <c r="F2051" s="14">
        <v>7.5</v>
      </c>
      <c r="G2051" s="12">
        <v>387.2</v>
      </c>
      <c r="H2051" s="12">
        <v>387.2</v>
      </c>
      <c r="I2051">
        <v>1</v>
      </c>
      <c r="J2051">
        <v>1.9001773498859894E-2</v>
      </c>
      <c r="K2051">
        <v>52.626666666666665</v>
      </c>
      <c r="L2051">
        <v>1</v>
      </c>
      <c r="M2051">
        <v>0.9809982265011401</v>
      </c>
      <c r="N2051" s="17" t="s">
        <v>1335</v>
      </c>
    </row>
    <row r="2052" spans="1:14" x14ac:dyDescent="0.3">
      <c r="A2052">
        <v>13546</v>
      </c>
      <c r="B2052">
        <v>1985</v>
      </c>
      <c r="C2052" t="s">
        <v>206</v>
      </c>
      <c r="D2052">
        <v>50</v>
      </c>
      <c r="E2052" s="13">
        <v>395.80999999999898</v>
      </c>
      <c r="F2052" s="14">
        <v>7.52</v>
      </c>
      <c r="G2052" s="12">
        <v>388.289999999999</v>
      </c>
      <c r="H2052" s="12">
        <v>388.289999999999</v>
      </c>
      <c r="I2052">
        <v>1</v>
      </c>
      <c r="J2052">
        <v>1.899901467876006E-2</v>
      </c>
      <c r="K2052">
        <v>52.634308510638164</v>
      </c>
      <c r="L2052">
        <v>1</v>
      </c>
      <c r="M2052">
        <v>0.98100098532124003</v>
      </c>
      <c r="N2052" s="17" t="s">
        <v>1335</v>
      </c>
    </row>
    <row r="2053" spans="1:14" x14ac:dyDescent="0.3">
      <c r="A2053">
        <v>12891</v>
      </c>
      <c r="B2053">
        <v>1984</v>
      </c>
      <c r="C2053" t="s">
        <v>206</v>
      </c>
      <c r="D2053">
        <v>50</v>
      </c>
      <c r="E2053" s="13">
        <v>401.38</v>
      </c>
      <c r="F2053" s="14">
        <v>7.62</v>
      </c>
      <c r="G2053" s="12">
        <v>393.76</v>
      </c>
      <c r="H2053" s="12">
        <v>393.76</v>
      </c>
      <c r="I2053">
        <v>1</v>
      </c>
      <c r="J2053">
        <v>1.8984503463052471E-2</v>
      </c>
      <c r="K2053">
        <v>52.674540682414694</v>
      </c>
      <c r="L2053">
        <v>1</v>
      </c>
      <c r="M2053">
        <v>0.98101549653694753</v>
      </c>
      <c r="N2053" s="17" t="s">
        <v>1335</v>
      </c>
    </row>
    <row r="2054" spans="1:14" x14ac:dyDescent="0.3">
      <c r="A2054">
        <v>16166</v>
      </c>
      <c r="B2054">
        <v>1989</v>
      </c>
      <c r="C2054" t="s">
        <v>206</v>
      </c>
      <c r="D2054">
        <v>50</v>
      </c>
      <c r="E2054" s="13">
        <v>377.3</v>
      </c>
      <c r="F2054" s="14">
        <v>7.16</v>
      </c>
      <c r="G2054" s="12">
        <v>370.14</v>
      </c>
      <c r="H2054" s="12">
        <v>370.14</v>
      </c>
      <c r="I2054">
        <v>1</v>
      </c>
      <c r="J2054">
        <v>1.8976941425921018E-2</v>
      </c>
      <c r="K2054">
        <v>52.695530726256983</v>
      </c>
      <c r="L2054">
        <v>1</v>
      </c>
      <c r="M2054">
        <v>0.9810230585740789</v>
      </c>
      <c r="N2054" s="17" t="s">
        <v>1335</v>
      </c>
    </row>
    <row r="2055" spans="1:14" x14ac:dyDescent="0.3">
      <c r="A2055">
        <v>14201</v>
      </c>
      <c r="B2055">
        <v>1986</v>
      </c>
      <c r="C2055" t="s">
        <v>206</v>
      </c>
      <c r="D2055">
        <v>50</v>
      </c>
      <c r="E2055" s="13">
        <v>336.08</v>
      </c>
      <c r="F2055" s="14">
        <v>6.36</v>
      </c>
      <c r="G2055" s="12">
        <v>329.719999999999</v>
      </c>
      <c r="H2055" s="12">
        <v>329.719999999999</v>
      </c>
      <c r="I2055">
        <v>1</v>
      </c>
      <c r="J2055">
        <v>1.8924065698643182E-2</v>
      </c>
      <c r="K2055">
        <v>52.842767295597476</v>
      </c>
      <c r="L2055">
        <v>1</v>
      </c>
      <c r="M2055">
        <v>0.98107593430135387</v>
      </c>
      <c r="N2055" s="17" t="s">
        <v>1335</v>
      </c>
    </row>
    <row r="2056" spans="1:14" x14ac:dyDescent="0.3">
      <c r="A2056">
        <v>14205</v>
      </c>
      <c r="B2056">
        <v>1986</v>
      </c>
      <c r="C2056" t="s">
        <v>213</v>
      </c>
      <c r="D2056">
        <v>50</v>
      </c>
      <c r="E2056" s="13">
        <v>201.14</v>
      </c>
      <c r="F2056" s="14">
        <v>4.1900000000000004</v>
      </c>
      <c r="G2056" s="12">
        <v>196.95</v>
      </c>
      <c r="H2056" s="12">
        <v>196.95</v>
      </c>
      <c r="I2056">
        <v>1</v>
      </c>
      <c r="J2056">
        <v>2.0831261807696136E-2</v>
      </c>
      <c r="K2056">
        <v>48.004773269689728</v>
      </c>
      <c r="L2056">
        <v>1</v>
      </c>
      <c r="M2056">
        <v>0.97916873819230388</v>
      </c>
      <c r="N2056" s="17" t="s">
        <v>1335</v>
      </c>
    </row>
    <row r="2057" spans="1:14" x14ac:dyDescent="0.3">
      <c r="A2057">
        <v>17483</v>
      </c>
      <c r="B2057">
        <v>1991</v>
      </c>
      <c r="C2057" t="s">
        <v>213</v>
      </c>
      <c r="D2057">
        <v>50</v>
      </c>
      <c r="E2057" s="13">
        <v>264.04999999999899</v>
      </c>
      <c r="F2057" s="14">
        <v>5.46</v>
      </c>
      <c r="G2057" s="12">
        <v>258.58999999999997</v>
      </c>
      <c r="H2057" s="12">
        <v>258.58999999999997</v>
      </c>
      <c r="I2057">
        <v>1</v>
      </c>
      <c r="J2057">
        <v>2.0677901912516648E-2</v>
      </c>
      <c r="K2057">
        <v>48.360805860805677</v>
      </c>
      <c r="L2057">
        <v>1</v>
      </c>
      <c r="M2057">
        <v>0.97932209808748705</v>
      </c>
      <c r="N2057" s="17" t="s">
        <v>1335</v>
      </c>
    </row>
    <row r="2058" spans="1:14" x14ac:dyDescent="0.3">
      <c r="A2058">
        <v>19450</v>
      </c>
      <c r="B2058">
        <v>1994</v>
      </c>
      <c r="C2058" t="s">
        <v>213</v>
      </c>
      <c r="D2058">
        <v>50</v>
      </c>
      <c r="E2058" s="13">
        <v>231.38</v>
      </c>
      <c r="F2058" s="14">
        <v>4.74</v>
      </c>
      <c r="G2058" s="12">
        <v>226.64</v>
      </c>
      <c r="H2058" s="12">
        <v>226.64</v>
      </c>
      <c r="I2058">
        <v>1</v>
      </c>
      <c r="J2058">
        <v>2.0485780966375662E-2</v>
      </c>
      <c r="K2058">
        <v>48.814345991561176</v>
      </c>
      <c r="L2058">
        <v>1</v>
      </c>
      <c r="M2058">
        <v>0.97951421903362434</v>
      </c>
      <c r="N2058" s="17" t="s">
        <v>1335</v>
      </c>
    </row>
    <row r="2059" spans="1:14" x14ac:dyDescent="0.3">
      <c r="A2059">
        <v>16170</v>
      </c>
      <c r="B2059">
        <v>1989</v>
      </c>
      <c r="C2059" t="s">
        <v>213</v>
      </c>
      <c r="D2059">
        <v>50</v>
      </c>
      <c r="E2059" s="13">
        <v>239</v>
      </c>
      <c r="F2059" s="14">
        <v>4.8899999999999997</v>
      </c>
      <c r="G2059" s="12">
        <v>234.11</v>
      </c>
      <c r="H2059" s="12">
        <v>234.11</v>
      </c>
      <c r="I2059">
        <v>1</v>
      </c>
      <c r="J2059">
        <v>2.0460251046025103E-2</v>
      </c>
      <c r="K2059">
        <v>48.875255623721884</v>
      </c>
      <c r="L2059">
        <v>1</v>
      </c>
      <c r="M2059">
        <v>0.979539748953975</v>
      </c>
      <c r="N2059" s="17" t="s">
        <v>1335</v>
      </c>
    </row>
    <row r="2060" spans="1:14" x14ac:dyDescent="0.3">
      <c r="A2060">
        <v>18140</v>
      </c>
      <c r="B2060">
        <v>1992</v>
      </c>
      <c r="C2060" t="s">
        <v>213</v>
      </c>
      <c r="D2060">
        <v>50</v>
      </c>
      <c r="E2060" s="13">
        <v>249.6</v>
      </c>
      <c r="F2060" s="14">
        <v>5.09</v>
      </c>
      <c r="G2060" s="12">
        <v>244.51</v>
      </c>
      <c r="H2060" s="12">
        <v>244.51</v>
      </c>
      <c r="I2060">
        <v>1</v>
      </c>
      <c r="J2060">
        <v>2.0392628205128206E-2</v>
      </c>
      <c r="K2060">
        <v>49.037328094302552</v>
      </c>
      <c r="L2060">
        <v>1</v>
      </c>
      <c r="M2060">
        <v>0.97960737179487178</v>
      </c>
      <c r="N2060" s="17" t="s">
        <v>1335</v>
      </c>
    </row>
    <row r="2061" spans="1:14" x14ac:dyDescent="0.3">
      <c r="A2061">
        <v>16826</v>
      </c>
      <c r="B2061">
        <v>1990</v>
      </c>
      <c r="C2061" t="s">
        <v>213</v>
      </c>
      <c r="D2061">
        <v>50</v>
      </c>
      <c r="E2061" s="13">
        <v>293.289999999999</v>
      </c>
      <c r="F2061" s="14">
        <v>5.97</v>
      </c>
      <c r="G2061" s="12">
        <v>287.31999999999903</v>
      </c>
      <c r="H2061" s="12">
        <v>287.31999999999903</v>
      </c>
      <c r="I2061">
        <v>1</v>
      </c>
      <c r="J2061">
        <v>2.0355279757236933E-2</v>
      </c>
      <c r="K2061">
        <v>49.127303182579396</v>
      </c>
      <c r="L2061">
        <v>1</v>
      </c>
      <c r="M2061">
        <v>0.97964472024276317</v>
      </c>
      <c r="N2061" s="17" t="s">
        <v>1335</v>
      </c>
    </row>
    <row r="2062" spans="1:14" x14ac:dyDescent="0.3">
      <c r="A2062">
        <v>15515</v>
      </c>
      <c r="B2062">
        <v>1988</v>
      </c>
      <c r="C2062" t="s">
        <v>213</v>
      </c>
      <c r="D2062">
        <v>50</v>
      </c>
      <c r="E2062" s="13">
        <v>205.35999999999899</v>
      </c>
      <c r="F2062" s="14">
        <v>4.18</v>
      </c>
      <c r="G2062" s="12">
        <v>201.17999999999901</v>
      </c>
      <c r="H2062" s="12">
        <v>201.17999999999901</v>
      </c>
      <c r="I2062">
        <v>1</v>
      </c>
      <c r="J2062">
        <v>2.0354499415660404E-2</v>
      </c>
      <c r="K2062">
        <v>49.129186602870575</v>
      </c>
      <c r="L2062">
        <v>1</v>
      </c>
      <c r="M2062">
        <v>0.97964550058433975</v>
      </c>
      <c r="N2062" s="17" t="s">
        <v>1335</v>
      </c>
    </row>
    <row r="2063" spans="1:14" x14ac:dyDescent="0.3">
      <c r="A2063">
        <v>3775</v>
      </c>
      <c r="B2063">
        <v>1970</v>
      </c>
      <c r="C2063" t="s">
        <v>213</v>
      </c>
      <c r="D2063">
        <v>50</v>
      </c>
      <c r="E2063" s="13">
        <v>54.14</v>
      </c>
      <c r="F2063" s="14">
        <v>1.1000000000000001</v>
      </c>
      <c r="G2063" s="12">
        <v>53.04</v>
      </c>
      <c r="H2063" s="12">
        <v>53.04</v>
      </c>
      <c r="I2063">
        <v>1</v>
      </c>
      <c r="J2063">
        <v>2.0317694865164389E-2</v>
      </c>
      <c r="K2063">
        <v>49.218181818181812</v>
      </c>
      <c r="L2063">
        <v>1</v>
      </c>
      <c r="M2063">
        <v>0.97968230513483556</v>
      </c>
      <c r="N2063" s="17" t="s">
        <v>1335</v>
      </c>
    </row>
    <row r="2064" spans="1:14" x14ac:dyDescent="0.3">
      <c r="A2064">
        <v>4425</v>
      </c>
      <c r="B2064">
        <v>1971</v>
      </c>
      <c r="C2064" t="s">
        <v>213</v>
      </c>
      <c r="D2064">
        <v>50</v>
      </c>
      <c r="E2064" s="13">
        <v>57.16</v>
      </c>
      <c r="F2064" s="14">
        <v>1.1599999999999999</v>
      </c>
      <c r="G2064" s="12">
        <v>56</v>
      </c>
      <c r="H2064" s="12">
        <v>56</v>
      </c>
      <c r="I2064">
        <v>1</v>
      </c>
      <c r="J2064">
        <v>2.0293911826452064E-2</v>
      </c>
      <c r="K2064">
        <v>49.275862068965516</v>
      </c>
      <c r="L2064">
        <v>1</v>
      </c>
      <c r="M2064">
        <v>0.97970608817354798</v>
      </c>
      <c r="N2064" s="17" t="s">
        <v>1335</v>
      </c>
    </row>
    <row r="2065" spans="1:14" x14ac:dyDescent="0.3">
      <c r="A2065">
        <v>5725</v>
      </c>
      <c r="B2065">
        <v>1973</v>
      </c>
      <c r="C2065" t="s">
        <v>213</v>
      </c>
      <c r="D2065">
        <v>50</v>
      </c>
      <c r="E2065" s="13">
        <v>67.569999999999993</v>
      </c>
      <c r="F2065" s="14">
        <v>1.37</v>
      </c>
      <c r="G2065" s="12">
        <v>66.199999999999903</v>
      </c>
      <c r="H2065" s="12">
        <v>66.199999999999903</v>
      </c>
      <c r="I2065">
        <v>1</v>
      </c>
      <c r="J2065">
        <v>2.0275270090276753E-2</v>
      </c>
      <c r="K2065">
        <v>49.321167883211672</v>
      </c>
      <c r="L2065">
        <v>1</v>
      </c>
      <c r="M2065">
        <v>0.97972472990972193</v>
      </c>
      <c r="N2065" s="17" t="s">
        <v>1335</v>
      </c>
    </row>
    <row r="2066" spans="1:14" x14ac:dyDescent="0.3">
      <c r="A2066">
        <v>5075</v>
      </c>
      <c r="B2066">
        <v>1972</v>
      </c>
      <c r="C2066" t="s">
        <v>213</v>
      </c>
      <c r="D2066">
        <v>50</v>
      </c>
      <c r="E2066" s="13">
        <v>57.31</v>
      </c>
      <c r="F2066" s="14">
        <v>1.1599999999999999</v>
      </c>
      <c r="G2066" s="12">
        <v>56.15</v>
      </c>
      <c r="H2066" s="12">
        <v>56.15</v>
      </c>
      <c r="I2066">
        <v>1</v>
      </c>
      <c r="J2066">
        <v>2.0240795672657474E-2</v>
      </c>
      <c r="K2066">
        <v>49.40517241379311</v>
      </c>
      <c r="L2066">
        <v>1</v>
      </c>
      <c r="M2066">
        <v>0.97975920432734243</v>
      </c>
      <c r="N2066" s="17" t="s">
        <v>1335</v>
      </c>
    </row>
    <row r="2067" spans="1:14" x14ac:dyDescent="0.3">
      <c r="A2067">
        <v>18797</v>
      </c>
      <c r="B2067">
        <v>1993</v>
      </c>
      <c r="C2067" t="s">
        <v>213</v>
      </c>
      <c r="D2067">
        <v>50</v>
      </c>
      <c r="E2067" s="13">
        <v>244.42</v>
      </c>
      <c r="F2067" s="14">
        <v>4.93</v>
      </c>
      <c r="G2067" s="12">
        <v>239.48999999999899</v>
      </c>
      <c r="H2067" s="12">
        <v>239.48999999999899</v>
      </c>
      <c r="I2067">
        <v>1</v>
      </c>
      <c r="J2067">
        <v>2.0170198838065624E-2</v>
      </c>
      <c r="K2067">
        <v>49.578093306288032</v>
      </c>
      <c r="L2067">
        <v>1</v>
      </c>
      <c r="M2067">
        <v>0.9798298011619303</v>
      </c>
      <c r="N2067" s="17" t="s">
        <v>1335</v>
      </c>
    </row>
    <row r="2068" spans="1:14" x14ac:dyDescent="0.3">
      <c r="A2068">
        <v>25351</v>
      </c>
      <c r="B2068">
        <v>2003</v>
      </c>
      <c r="C2068" t="s">
        <v>213</v>
      </c>
      <c r="D2068">
        <v>50</v>
      </c>
      <c r="E2068" s="13">
        <v>378.43</v>
      </c>
      <c r="F2068" s="14">
        <v>7.63</v>
      </c>
      <c r="G2068" s="12">
        <v>370.8</v>
      </c>
      <c r="H2068" s="12">
        <v>370.8</v>
      </c>
      <c r="I2068">
        <v>1</v>
      </c>
      <c r="J2068">
        <v>2.0162249293132151E-2</v>
      </c>
      <c r="K2068">
        <v>49.597640891218873</v>
      </c>
      <c r="L2068">
        <v>1</v>
      </c>
      <c r="M2068">
        <v>0.97983775070686785</v>
      </c>
      <c r="N2068" s="17" t="s">
        <v>1335</v>
      </c>
    </row>
    <row r="2069" spans="1:14" x14ac:dyDescent="0.3">
      <c r="A2069">
        <v>14860</v>
      </c>
      <c r="B2069">
        <v>1987</v>
      </c>
      <c r="C2069" t="s">
        <v>213</v>
      </c>
      <c r="D2069">
        <v>50</v>
      </c>
      <c r="E2069" s="13">
        <v>221.35999999999899</v>
      </c>
      <c r="F2069" s="14">
        <v>4.46</v>
      </c>
      <c r="G2069" s="12">
        <v>216.89999999999901</v>
      </c>
      <c r="H2069" s="12">
        <v>216.89999999999901</v>
      </c>
      <c r="I2069">
        <v>1</v>
      </c>
      <c r="J2069">
        <v>2.0148174918684588E-2</v>
      </c>
      <c r="K2069">
        <v>49.632286995515472</v>
      </c>
      <c r="L2069">
        <v>1</v>
      </c>
      <c r="M2069">
        <v>0.97985182508131552</v>
      </c>
      <c r="N2069" s="17" t="s">
        <v>1335</v>
      </c>
    </row>
    <row r="2070" spans="1:14" x14ac:dyDescent="0.3">
      <c r="A2070">
        <v>20103</v>
      </c>
      <c r="B2070">
        <v>1995</v>
      </c>
      <c r="C2070" t="s">
        <v>213</v>
      </c>
      <c r="D2070">
        <v>50</v>
      </c>
      <c r="E2070" s="13">
        <v>233.38</v>
      </c>
      <c r="F2070" s="14">
        <v>4.7</v>
      </c>
      <c r="G2070" s="12">
        <v>228.68</v>
      </c>
      <c r="H2070" s="12">
        <v>228.68</v>
      </c>
      <c r="I2070">
        <v>1</v>
      </c>
      <c r="J2070">
        <v>2.0138829376981748E-2</v>
      </c>
      <c r="K2070">
        <v>49.655319148936165</v>
      </c>
      <c r="L2070">
        <v>1</v>
      </c>
      <c r="M2070">
        <v>0.97986117062301825</v>
      </c>
      <c r="N2070" s="17" t="s">
        <v>1335</v>
      </c>
    </row>
    <row r="2071" spans="1:14" x14ac:dyDescent="0.3">
      <c r="A2071">
        <v>20756</v>
      </c>
      <c r="B2071">
        <v>1996</v>
      </c>
      <c r="C2071" t="s">
        <v>213</v>
      </c>
      <c r="D2071">
        <v>50</v>
      </c>
      <c r="E2071" s="13">
        <v>279.79000000000002</v>
      </c>
      <c r="F2071" s="14">
        <v>5.63</v>
      </c>
      <c r="G2071" s="12">
        <v>274.16000000000003</v>
      </c>
      <c r="H2071" s="12">
        <v>274.16000000000003</v>
      </c>
      <c r="I2071">
        <v>1</v>
      </c>
      <c r="J2071">
        <v>2.0122234533042637E-2</v>
      </c>
      <c r="K2071">
        <v>49.696269982238015</v>
      </c>
      <c r="L2071">
        <v>1</v>
      </c>
      <c r="M2071">
        <v>0.97987776546695737</v>
      </c>
      <c r="N2071" s="17" t="s">
        <v>1335</v>
      </c>
    </row>
    <row r="2072" spans="1:14" x14ac:dyDescent="0.3">
      <c r="A2072">
        <v>23380</v>
      </c>
      <c r="B2072">
        <v>2000</v>
      </c>
      <c r="C2072" t="s">
        <v>213</v>
      </c>
      <c r="D2072">
        <v>50</v>
      </c>
      <c r="E2072" s="13">
        <v>373.32</v>
      </c>
      <c r="F2072" s="14">
        <v>7.49</v>
      </c>
      <c r="G2072" s="12">
        <v>365.83</v>
      </c>
      <c r="H2072" s="12">
        <v>365.83</v>
      </c>
      <c r="I2072">
        <v>1</v>
      </c>
      <c r="J2072">
        <v>2.0063216543447983E-2</v>
      </c>
      <c r="K2072">
        <v>49.842456608811744</v>
      </c>
      <c r="L2072">
        <v>1</v>
      </c>
      <c r="M2072">
        <v>0.979936783456552</v>
      </c>
      <c r="N2072" s="17" t="s">
        <v>1335</v>
      </c>
    </row>
    <row r="2073" spans="1:14" x14ac:dyDescent="0.3">
      <c r="A2073">
        <v>24694</v>
      </c>
      <c r="B2073">
        <v>2002</v>
      </c>
      <c r="C2073" t="s">
        <v>213</v>
      </c>
      <c r="D2073">
        <v>50</v>
      </c>
      <c r="E2073" s="13">
        <v>310.219999999999</v>
      </c>
      <c r="F2073" s="14">
        <v>6.22</v>
      </c>
      <c r="G2073" s="12">
        <v>303.99999999999898</v>
      </c>
      <c r="H2073" s="12">
        <v>303.99999999999898</v>
      </c>
      <c r="I2073">
        <v>1</v>
      </c>
      <c r="J2073">
        <v>2.0050286893172651E-2</v>
      </c>
      <c r="K2073">
        <v>49.874598070739388</v>
      </c>
      <c r="L2073">
        <v>1</v>
      </c>
      <c r="M2073">
        <v>0.97994971310682721</v>
      </c>
      <c r="N2073" s="17" t="s">
        <v>1335</v>
      </c>
    </row>
    <row r="2074" spans="1:14" x14ac:dyDescent="0.3">
      <c r="A2074">
        <v>22066</v>
      </c>
      <c r="B2074">
        <v>1998</v>
      </c>
      <c r="C2074" t="s">
        <v>213</v>
      </c>
      <c r="D2074">
        <v>50</v>
      </c>
      <c r="E2074" s="13">
        <v>207.15</v>
      </c>
      <c r="F2074" s="14">
        <v>4.1500000000000004</v>
      </c>
      <c r="G2074" s="12">
        <v>203</v>
      </c>
      <c r="H2074" s="12">
        <v>203</v>
      </c>
      <c r="I2074">
        <v>1</v>
      </c>
      <c r="J2074">
        <v>2.003379193820903E-2</v>
      </c>
      <c r="K2074">
        <v>49.915662650602407</v>
      </c>
      <c r="L2074">
        <v>1</v>
      </c>
      <c r="M2074">
        <v>0.97996620806179091</v>
      </c>
      <c r="N2074" s="17" t="s">
        <v>1335</v>
      </c>
    </row>
    <row r="2075" spans="1:14" x14ac:dyDescent="0.3">
      <c r="A2075">
        <v>13550</v>
      </c>
      <c r="B2075">
        <v>1985</v>
      </c>
      <c r="C2075" t="s">
        <v>213</v>
      </c>
      <c r="D2075">
        <v>50</v>
      </c>
      <c r="E2075" s="13">
        <v>317.60000000000002</v>
      </c>
      <c r="F2075" s="14">
        <v>6.33</v>
      </c>
      <c r="G2075" s="12">
        <v>311.27</v>
      </c>
      <c r="H2075" s="12">
        <v>311.27</v>
      </c>
      <c r="I2075">
        <v>1</v>
      </c>
      <c r="J2075">
        <v>1.9930730478589419E-2</v>
      </c>
      <c r="K2075">
        <v>50.173775671406005</v>
      </c>
      <c r="L2075">
        <v>1</v>
      </c>
      <c r="M2075">
        <v>0.98006926952141049</v>
      </c>
      <c r="N2075" s="17" t="s">
        <v>1335</v>
      </c>
    </row>
    <row r="2076" spans="1:14" x14ac:dyDescent="0.3">
      <c r="A2076">
        <v>29293</v>
      </c>
      <c r="B2076">
        <v>2009</v>
      </c>
      <c r="C2076" t="s">
        <v>213</v>
      </c>
      <c r="D2076">
        <v>50</v>
      </c>
      <c r="E2076" s="13">
        <v>741.76</v>
      </c>
      <c r="F2076" s="14">
        <v>14.78</v>
      </c>
      <c r="G2076" s="12">
        <v>726.98</v>
      </c>
      <c r="H2076" s="12">
        <v>726.98</v>
      </c>
      <c r="I2076">
        <v>1</v>
      </c>
      <c r="J2076">
        <v>1.9925582398619499E-2</v>
      </c>
      <c r="K2076">
        <v>50.186738836265228</v>
      </c>
      <c r="L2076">
        <v>1</v>
      </c>
      <c r="M2076">
        <v>0.98007441760138059</v>
      </c>
      <c r="N2076" s="17" t="s">
        <v>1335</v>
      </c>
    </row>
    <row r="2077" spans="1:14" x14ac:dyDescent="0.3">
      <c r="A2077">
        <v>33533</v>
      </c>
      <c r="B2077">
        <v>2015</v>
      </c>
      <c r="C2077" t="s">
        <v>213</v>
      </c>
      <c r="D2077">
        <v>50</v>
      </c>
      <c r="E2077" s="13">
        <v>715.87</v>
      </c>
      <c r="F2077" s="14">
        <v>14.26</v>
      </c>
      <c r="G2077" s="12">
        <v>701.61</v>
      </c>
      <c r="H2077" s="12">
        <v>701.61</v>
      </c>
      <c r="I2077">
        <v>1</v>
      </c>
      <c r="J2077">
        <v>1.9919817844021959E-2</v>
      </c>
      <c r="K2077">
        <v>50.201262272089764</v>
      </c>
      <c r="L2077">
        <v>1</v>
      </c>
      <c r="M2077">
        <v>0.98008018215597803</v>
      </c>
      <c r="N2077" s="17" t="s">
        <v>1335</v>
      </c>
    </row>
    <row r="2078" spans="1:14" x14ac:dyDescent="0.3">
      <c r="A2078">
        <v>12895</v>
      </c>
      <c r="B2078">
        <v>1984</v>
      </c>
      <c r="C2078" t="s">
        <v>213</v>
      </c>
      <c r="D2078">
        <v>50</v>
      </c>
      <c r="E2078" s="13">
        <v>331.33</v>
      </c>
      <c r="F2078" s="14">
        <v>6.6</v>
      </c>
      <c r="G2078" s="12">
        <v>324.729999999999</v>
      </c>
      <c r="H2078" s="12">
        <v>324.729999999999</v>
      </c>
      <c r="I2078">
        <v>1</v>
      </c>
      <c r="J2078">
        <v>1.9919717502188152E-2</v>
      </c>
      <c r="K2078">
        <v>50.201515151515153</v>
      </c>
      <c r="L2078">
        <v>1</v>
      </c>
      <c r="M2078">
        <v>0.98008028249780887</v>
      </c>
      <c r="N2078" s="17" t="s">
        <v>1335</v>
      </c>
    </row>
    <row r="2079" spans="1:14" x14ac:dyDescent="0.3">
      <c r="A2079">
        <v>21409</v>
      </c>
      <c r="B2079">
        <v>1997</v>
      </c>
      <c r="C2079" t="s">
        <v>213</v>
      </c>
      <c r="D2079">
        <v>50</v>
      </c>
      <c r="E2079" s="13">
        <v>265.2</v>
      </c>
      <c r="F2079" s="14">
        <v>5.28</v>
      </c>
      <c r="G2079" s="12">
        <v>259.92</v>
      </c>
      <c r="H2079" s="12">
        <v>259.92</v>
      </c>
      <c r="I2079">
        <v>1</v>
      </c>
      <c r="J2079">
        <v>1.9909502262443441E-2</v>
      </c>
      <c r="K2079">
        <v>50.22727272727272</v>
      </c>
      <c r="L2079">
        <v>1</v>
      </c>
      <c r="M2079">
        <v>0.98009049773755663</v>
      </c>
      <c r="N2079" s="17" t="s">
        <v>1335</v>
      </c>
    </row>
    <row r="2080" spans="1:14" x14ac:dyDescent="0.3">
      <c r="A2080">
        <v>6375</v>
      </c>
      <c r="B2080">
        <v>1974</v>
      </c>
      <c r="C2080" t="s">
        <v>213</v>
      </c>
      <c r="D2080">
        <v>50</v>
      </c>
      <c r="E2080" s="13">
        <v>115.07</v>
      </c>
      <c r="F2080" s="14">
        <v>2.29</v>
      </c>
      <c r="G2080" s="12">
        <v>112.77999999999901</v>
      </c>
      <c r="H2080" s="12">
        <v>112.77999999999901</v>
      </c>
      <c r="I2080">
        <v>1</v>
      </c>
      <c r="J2080">
        <v>1.9900929868775528E-2</v>
      </c>
      <c r="K2080">
        <v>50.248908296943227</v>
      </c>
      <c r="L2080">
        <v>1</v>
      </c>
      <c r="M2080">
        <v>0.98009907013121589</v>
      </c>
      <c r="N2080" s="17" t="s">
        <v>1335</v>
      </c>
    </row>
    <row r="2081" spans="1:14" x14ac:dyDescent="0.3">
      <c r="A2081">
        <v>8975</v>
      </c>
      <c r="B2081">
        <v>1978</v>
      </c>
      <c r="C2081" t="s">
        <v>213</v>
      </c>
      <c r="D2081">
        <v>50</v>
      </c>
      <c r="E2081" s="13">
        <v>156.29</v>
      </c>
      <c r="F2081" s="14">
        <v>3.11</v>
      </c>
      <c r="G2081" s="12">
        <v>153.18</v>
      </c>
      <c r="H2081" s="12">
        <v>153.18</v>
      </c>
      <c r="I2081">
        <v>1</v>
      </c>
      <c r="J2081">
        <v>1.9898905880094696E-2</v>
      </c>
      <c r="K2081">
        <v>50.254019292604504</v>
      </c>
      <c r="L2081">
        <v>1</v>
      </c>
      <c r="M2081">
        <v>0.98010109411990542</v>
      </c>
      <c r="N2081" s="17" t="s">
        <v>1335</v>
      </c>
    </row>
    <row r="2082" spans="1:14" x14ac:dyDescent="0.3">
      <c r="A2082">
        <v>11585</v>
      </c>
      <c r="B2082">
        <v>1982</v>
      </c>
      <c r="C2082" t="s">
        <v>213</v>
      </c>
      <c r="D2082">
        <v>50</v>
      </c>
      <c r="E2082" s="13">
        <v>386.57999999999902</v>
      </c>
      <c r="F2082" s="14">
        <v>7.68</v>
      </c>
      <c r="G2082" s="12">
        <v>378.89999999999901</v>
      </c>
      <c r="H2082" s="12">
        <v>378.89999999999901</v>
      </c>
      <c r="I2082">
        <v>1</v>
      </c>
      <c r="J2082">
        <v>1.9866521806611876E-2</v>
      </c>
      <c r="K2082">
        <v>50.335937499999872</v>
      </c>
      <c r="L2082">
        <v>1</v>
      </c>
      <c r="M2082">
        <v>0.98013347819338814</v>
      </c>
      <c r="N2082" s="17" t="s">
        <v>1335</v>
      </c>
    </row>
    <row r="2083" spans="1:14" x14ac:dyDescent="0.3">
      <c r="A2083">
        <v>29958</v>
      </c>
      <c r="B2083">
        <v>2010</v>
      </c>
      <c r="C2083" t="s">
        <v>213</v>
      </c>
      <c r="D2083">
        <v>50</v>
      </c>
      <c r="E2083" s="13">
        <v>929.98</v>
      </c>
      <c r="F2083" s="14">
        <v>18.47</v>
      </c>
      <c r="G2083" s="12">
        <v>911.51</v>
      </c>
      <c r="H2083" s="12">
        <v>911.51</v>
      </c>
      <c r="I2083">
        <v>1</v>
      </c>
      <c r="J2083">
        <v>1.986064216434762E-2</v>
      </c>
      <c r="K2083">
        <v>50.350839198700598</v>
      </c>
      <c r="L2083">
        <v>1</v>
      </c>
      <c r="M2083">
        <v>0.98013935783565231</v>
      </c>
      <c r="N2083" s="17" t="s">
        <v>1335</v>
      </c>
    </row>
    <row r="2084" spans="1:14" x14ac:dyDescent="0.3">
      <c r="A2084">
        <v>9625</v>
      </c>
      <c r="B2084">
        <v>1979</v>
      </c>
      <c r="C2084" t="s">
        <v>213</v>
      </c>
      <c r="D2084">
        <v>50</v>
      </c>
      <c r="E2084" s="13">
        <v>229.68</v>
      </c>
      <c r="F2084" s="14">
        <v>4.5599999999999996</v>
      </c>
      <c r="G2084" s="12">
        <v>225.12</v>
      </c>
      <c r="H2084" s="12">
        <v>225.12</v>
      </c>
      <c r="I2084">
        <v>1</v>
      </c>
      <c r="J2084">
        <v>1.985370950888192E-2</v>
      </c>
      <c r="K2084">
        <v>50.368421052631582</v>
      </c>
      <c r="L2084">
        <v>1</v>
      </c>
      <c r="M2084">
        <v>0.98014629049111812</v>
      </c>
      <c r="N2084" s="17" t="s">
        <v>1335</v>
      </c>
    </row>
    <row r="2085" spans="1:14" x14ac:dyDescent="0.3">
      <c r="A2085">
        <v>10930</v>
      </c>
      <c r="B2085">
        <v>1981</v>
      </c>
      <c r="C2085" t="s">
        <v>213</v>
      </c>
      <c r="D2085">
        <v>50</v>
      </c>
      <c r="E2085" s="13">
        <v>401.54999999999899</v>
      </c>
      <c r="F2085" s="14">
        <v>7.96</v>
      </c>
      <c r="G2085" s="12">
        <v>393.59</v>
      </c>
      <c r="H2085" s="12">
        <v>393.59</v>
      </c>
      <c r="I2085">
        <v>1</v>
      </c>
      <c r="J2085">
        <v>1.9823185157514682E-2</v>
      </c>
      <c r="K2085">
        <v>50.44597989949736</v>
      </c>
      <c r="L2085">
        <v>1</v>
      </c>
      <c r="M2085">
        <v>0.98017681484248775</v>
      </c>
      <c r="N2085" s="17" t="s">
        <v>1335</v>
      </c>
    </row>
    <row r="2086" spans="1:14" x14ac:dyDescent="0.3">
      <c r="A2086">
        <v>8325</v>
      </c>
      <c r="B2086">
        <v>1977</v>
      </c>
      <c r="C2086" t="s">
        <v>213</v>
      </c>
      <c r="D2086">
        <v>50</v>
      </c>
      <c r="E2086" s="13">
        <v>150.56</v>
      </c>
      <c r="F2086" s="14">
        <v>2.98</v>
      </c>
      <c r="G2086" s="12">
        <v>147.58000000000001</v>
      </c>
      <c r="H2086" s="12">
        <v>147.58000000000001</v>
      </c>
      <c r="I2086">
        <v>1</v>
      </c>
      <c r="J2086">
        <v>1.9792773645058447E-2</v>
      </c>
      <c r="K2086">
        <v>50.523489932885909</v>
      </c>
      <c r="L2086">
        <v>1</v>
      </c>
      <c r="M2086">
        <v>0.98020722635494162</v>
      </c>
      <c r="N2086" s="17" t="s">
        <v>1335</v>
      </c>
    </row>
    <row r="2087" spans="1:14" x14ac:dyDescent="0.3">
      <c r="A2087">
        <v>12240</v>
      </c>
      <c r="B2087">
        <v>1983</v>
      </c>
      <c r="C2087" t="s">
        <v>213</v>
      </c>
      <c r="D2087">
        <v>50</v>
      </c>
      <c r="E2087" s="13">
        <v>333.97</v>
      </c>
      <c r="F2087" s="14">
        <v>6.61</v>
      </c>
      <c r="G2087" s="12">
        <v>327.36</v>
      </c>
      <c r="H2087" s="12">
        <v>327.36</v>
      </c>
      <c r="I2087">
        <v>1</v>
      </c>
      <c r="J2087">
        <v>1.9792196903913525E-2</v>
      </c>
      <c r="K2087">
        <v>50.524962178517399</v>
      </c>
      <c r="L2087">
        <v>1</v>
      </c>
      <c r="M2087">
        <v>0.98020780309608646</v>
      </c>
      <c r="N2087" s="17" t="s">
        <v>1335</v>
      </c>
    </row>
    <row r="2088" spans="1:14" x14ac:dyDescent="0.3">
      <c r="A2088">
        <v>24037</v>
      </c>
      <c r="B2088">
        <v>2001</v>
      </c>
      <c r="C2088" t="s">
        <v>213</v>
      </c>
      <c r="D2088">
        <v>50</v>
      </c>
      <c r="E2088" s="13">
        <v>338.89</v>
      </c>
      <c r="F2088" s="14">
        <v>6.7</v>
      </c>
      <c r="G2088" s="12">
        <v>332.19</v>
      </c>
      <c r="H2088" s="12">
        <v>332.19</v>
      </c>
      <c r="I2088">
        <v>1</v>
      </c>
      <c r="J2088">
        <v>1.9770426982206615E-2</v>
      </c>
      <c r="K2088">
        <v>50.580597014925367</v>
      </c>
      <c r="L2088">
        <v>1</v>
      </c>
      <c r="M2088">
        <v>0.98022957301779345</v>
      </c>
      <c r="N2088" s="17" t="s">
        <v>1335</v>
      </c>
    </row>
    <row r="2089" spans="1:14" x14ac:dyDescent="0.3">
      <c r="A2089">
        <v>30673</v>
      </c>
      <c r="B2089">
        <v>2011</v>
      </c>
      <c r="C2089" t="s">
        <v>213</v>
      </c>
      <c r="D2089">
        <v>50</v>
      </c>
      <c r="E2089" s="13">
        <v>1249.07</v>
      </c>
      <c r="F2089" s="14">
        <v>24.69</v>
      </c>
      <c r="G2089" s="12">
        <v>1224.3800000000001</v>
      </c>
      <c r="H2089" s="12">
        <v>1224.3800000000001</v>
      </c>
      <c r="I2089">
        <v>1</v>
      </c>
      <c r="J2089">
        <v>1.9766706429583614E-2</v>
      </c>
      <c r="K2089">
        <v>50.590117456460099</v>
      </c>
      <c r="L2089">
        <v>1</v>
      </c>
      <c r="M2089">
        <v>0.98023329357041655</v>
      </c>
      <c r="N2089" s="17" t="s">
        <v>1335</v>
      </c>
    </row>
    <row r="2090" spans="1:14" x14ac:dyDescent="0.3">
      <c r="A2090">
        <v>32103</v>
      </c>
      <c r="B2090">
        <v>2013</v>
      </c>
      <c r="C2090" t="s">
        <v>213</v>
      </c>
      <c r="D2090">
        <v>50</v>
      </c>
      <c r="E2090" s="13">
        <v>1255.69</v>
      </c>
      <c r="F2090" s="14">
        <v>24.79</v>
      </c>
      <c r="G2090" s="12">
        <v>1230.9000000000001</v>
      </c>
      <c r="H2090" s="12">
        <v>1230.9000000000001</v>
      </c>
      <c r="I2090">
        <v>1</v>
      </c>
      <c r="J2090">
        <v>1.9742133806910939E-2</v>
      </c>
      <c r="K2090">
        <v>50.653085921742644</v>
      </c>
      <c r="L2090">
        <v>1</v>
      </c>
      <c r="M2090">
        <v>0.98025786619308908</v>
      </c>
      <c r="N2090" s="17" t="s">
        <v>1335</v>
      </c>
    </row>
    <row r="2091" spans="1:14" x14ac:dyDescent="0.3">
      <c r="A2091">
        <v>31388</v>
      </c>
      <c r="B2091">
        <v>2012</v>
      </c>
      <c r="C2091" t="s">
        <v>213</v>
      </c>
      <c r="D2091">
        <v>50</v>
      </c>
      <c r="E2091" s="13">
        <v>1283.98</v>
      </c>
      <c r="F2091" s="14">
        <v>25.34</v>
      </c>
      <c r="G2091" s="12">
        <v>1258.6400000000001</v>
      </c>
      <c r="H2091" s="12">
        <v>1258.6400000000001</v>
      </c>
      <c r="I2091">
        <v>1</v>
      </c>
      <c r="J2091">
        <v>1.9735509898908082E-2</v>
      </c>
      <c r="K2091">
        <v>50.670086819258088</v>
      </c>
      <c r="L2091">
        <v>1</v>
      </c>
      <c r="M2091">
        <v>0.98026449010109196</v>
      </c>
      <c r="N2091" s="17" t="s">
        <v>1335</v>
      </c>
    </row>
    <row r="2092" spans="1:14" x14ac:dyDescent="0.3">
      <c r="A2092">
        <v>34248</v>
      </c>
      <c r="B2092">
        <v>2016</v>
      </c>
      <c r="C2092" t="s">
        <v>213</v>
      </c>
      <c r="D2092">
        <v>50</v>
      </c>
      <c r="E2092" s="13">
        <v>599.07000000000005</v>
      </c>
      <c r="F2092" s="14">
        <v>11.8</v>
      </c>
      <c r="G2092" s="12">
        <v>587.27</v>
      </c>
      <c r="H2092" s="12">
        <v>587.27</v>
      </c>
      <c r="I2092">
        <v>1</v>
      </c>
      <c r="J2092">
        <v>1.9697197322516565E-2</v>
      </c>
      <c r="K2092">
        <v>50.768644067796615</v>
      </c>
      <c r="L2092">
        <v>1</v>
      </c>
      <c r="M2092">
        <v>0.98030280267748338</v>
      </c>
      <c r="N2092" s="17" t="s">
        <v>1335</v>
      </c>
    </row>
    <row r="2093" spans="1:14" x14ac:dyDescent="0.3">
      <c r="A2093">
        <v>7025</v>
      </c>
      <c r="B2093">
        <v>1975</v>
      </c>
      <c r="C2093" t="s">
        <v>213</v>
      </c>
      <c r="D2093">
        <v>50</v>
      </c>
      <c r="E2093" s="13">
        <v>122.93</v>
      </c>
      <c r="F2093" s="14">
        <v>2.42</v>
      </c>
      <c r="G2093" s="12">
        <v>120.51</v>
      </c>
      <c r="H2093" s="12">
        <v>120.51</v>
      </c>
      <c r="I2093">
        <v>1</v>
      </c>
      <c r="J2093">
        <v>1.9686000162694214E-2</v>
      </c>
      <c r="K2093">
        <v>50.79752066115703</v>
      </c>
      <c r="L2093">
        <v>1</v>
      </c>
      <c r="M2093">
        <v>0.98031399983730572</v>
      </c>
      <c r="N2093" s="17" t="s">
        <v>1335</v>
      </c>
    </row>
    <row r="2094" spans="1:14" x14ac:dyDescent="0.3">
      <c r="A2094">
        <v>35678</v>
      </c>
      <c r="B2094">
        <v>2018</v>
      </c>
      <c r="C2094" t="s">
        <v>213</v>
      </c>
      <c r="D2094">
        <v>50</v>
      </c>
      <c r="E2094" s="13">
        <v>892.52</v>
      </c>
      <c r="F2094" s="14">
        <v>17.57</v>
      </c>
      <c r="G2094" s="12">
        <v>874.94999999999902</v>
      </c>
      <c r="H2094" s="12">
        <v>874.94999999999902</v>
      </c>
      <c r="I2094">
        <v>1</v>
      </c>
      <c r="J2094">
        <v>1.9685833370680771E-2</v>
      </c>
      <c r="K2094">
        <v>50.797951052931133</v>
      </c>
      <c r="L2094">
        <v>1</v>
      </c>
      <c r="M2094">
        <v>0.98031416662931814</v>
      </c>
      <c r="N2094" s="17" t="s">
        <v>1335</v>
      </c>
    </row>
    <row r="2095" spans="1:14" x14ac:dyDescent="0.3">
      <c r="A2095">
        <v>22723</v>
      </c>
      <c r="B2095">
        <v>1999</v>
      </c>
      <c r="C2095" t="s">
        <v>213</v>
      </c>
      <c r="D2095">
        <v>50</v>
      </c>
      <c r="E2095" s="13">
        <v>236.29</v>
      </c>
      <c r="F2095" s="14">
        <v>4.6500000000000004</v>
      </c>
      <c r="G2095" s="12">
        <v>231.64</v>
      </c>
      <c r="H2095" s="12">
        <v>231.64</v>
      </c>
      <c r="I2095">
        <v>1</v>
      </c>
      <c r="J2095">
        <v>1.9679207753184647E-2</v>
      </c>
      <c r="K2095">
        <v>50.815053763440858</v>
      </c>
      <c r="L2095">
        <v>1</v>
      </c>
      <c r="M2095">
        <v>0.98032079224681534</v>
      </c>
      <c r="N2095" s="17" t="s">
        <v>1335</v>
      </c>
    </row>
    <row r="2096" spans="1:14" x14ac:dyDescent="0.3">
      <c r="A2096">
        <v>34963</v>
      </c>
      <c r="B2096">
        <v>2017</v>
      </c>
      <c r="C2096" t="s">
        <v>213</v>
      </c>
      <c r="D2096">
        <v>50</v>
      </c>
      <c r="E2096" s="13">
        <v>714.18</v>
      </c>
      <c r="F2096" s="14">
        <v>14.03</v>
      </c>
      <c r="G2096" s="12">
        <v>700.15</v>
      </c>
      <c r="H2096" s="12">
        <v>700.15</v>
      </c>
      <c r="I2096">
        <v>1</v>
      </c>
      <c r="J2096">
        <v>1.9644907446302054E-2</v>
      </c>
      <c r="K2096">
        <v>50.903777619387029</v>
      </c>
      <c r="L2096">
        <v>1</v>
      </c>
      <c r="M2096">
        <v>0.98035509255369802</v>
      </c>
      <c r="N2096" s="17" t="s">
        <v>1335</v>
      </c>
    </row>
    <row r="2097" spans="1:14" x14ac:dyDescent="0.3">
      <c r="A2097">
        <v>36393</v>
      </c>
      <c r="B2097">
        <v>2019</v>
      </c>
      <c r="C2097" t="s">
        <v>213</v>
      </c>
      <c r="D2097">
        <v>50</v>
      </c>
      <c r="E2097" s="13">
        <v>825.78999999999905</v>
      </c>
      <c r="F2097" s="14">
        <v>16.22</v>
      </c>
      <c r="G2097" s="12">
        <v>809.56999999999903</v>
      </c>
      <c r="H2097" s="12">
        <v>809.56999999999903</v>
      </c>
      <c r="I2097">
        <v>1</v>
      </c>
      <c r="J2097">
        <v>1.9641797551435615E-2</v>
      </c>
      <c r="K2097">
        <v>50.91183723797775</v>
      </c>
      <c r="L2097">
        <v>1</v>
      </c>
      <c r="M2097">
        <v>0.98035820244856431</v>
      </c>
      <c r="N2097" s="17" t="s">
        <v>1335</v>
      </c>
    </row>
    <row r="2098" spans="1:14" x14ac:dyDescent="0.3">
      <c r="A2098">
        <v>32818</v>
      </c>
      <c r="B2098">
        <v>2014</v>
      </c>
      <c r="C2098" t="s">
        <v>213</v>
      </c>
      <c r="D2098">
        <v>50</v>
      </c>
      <c r="E2098" s="13">
        <v>1179.45</v>
      </c>
      <c r="F2098" s="14">
        <v>23.16</v>
      </c>
      <c r="G2098" s="12">
        <v>1156.29</v>
      </c>
      <c r="H2098" s="12">
        <v>1156.29</v>
      </c>
      <c r="I2098">
        <v>1</v>
      </c>
      <c r="J2098">
        <v>1.9636271143329519E-2</v>
      </c>
      <c r="K2098">
        <v>50.926165803108809</v>
      </c>
      <c r="L2098">
        <v>1</v>
      </c>
      <c r="M2098">
        <v>0.98036372885667045</v>
      </c>
      <c r="N2098" s="17" t="s">
        <v>1335</v>
      </c>
    </row>
    <row r="2099" spans="1:14" x14ac:dyDescent="0.3">
      <c r="A2099">
        <v>26008</v>
      </c>
      <c r="B2099">
        <v>2004</v>
      </c>
      <c r="C2099" t="s">
        <v>213</v>
      </c>
      <c r="D2099">
        <v>50</v>
      </c>
      <c r="E2099" s="13">
        <v>488.45999999999901</v>
      </c>
      <c r="F2099" s="14">
        <v>9.59</v>
      </c>
      <c r="G2099" s="12">
        <v>478.86999999999898</v>
      </c>
      <c r="H2099" s="12">
        <v>478.86999999999898</v>
      </c>
      <c r="I2099">
        <v>1</v>
      </c>
      <c r="J2099">
        <v>1.9633132702780207E-2</v>
      </c>
      <c r="K2099">
        <v>50.934306569342965</v>
      </c>
      <c r="L2099">
        <v>1</v>
      </c>
      <c r="M2099">
        <v>0.98036686729721978</v>
      </c>
      <c r="N2099" s="17" t="s">
        <v>1335</v>
      </c>
    </row>
    <row r="2100" spans="1:14" x14ac:dyDescent="0.3">
      <c r="A2100">
        <v>10275</v>
      </c>
      <c r="B2100">
        <v>1980</v>
      </c>
      <c r="C2100" t="s">
        <v>213</v>
      </c>
      <c r="D2100">
        <v>50</v>
      </c>
      <c r="E2100" s="13">
        <v>329.17</v>
      </c>
      <c r="F2100" s="14">
        <v>6.45</v>
      </c>
      <c r="G2100" s="12">
        <v>322.72000000000003</v>
      </c>
      <c r="H2100" s="12">
        <v>322.72000000000003</v>
      </c>
      <c r="I2100">
        <v>1</v>
      </c>
      <c r="J2100">
        <v>1.959473828113133E-2</v>
      </c>
      <c r="K2100">
        <v>51.034108527131785</v>
      </c>
      <c r="L2100">
        <v>1</v>
      </c>
      <c r="M2100">
        <v>0.98040526171886866</v>
      </c>
      <c r="N2100" s="17" t="s">
        <v>1335</v>
      </c>
    </row>
    <row r="2101" spans="1:14" x14ac:dyDescent="0.3">
      <c r="A2101">
        <v>28636</v>
      </c>
      <c r="B2101">
        <v>2008</v>
      </c>
      <c r="C2101" t="s">
        <v>213</v>
      </c>
      <c r="D2101">
        <v>50</v>
      </c>
      <c r="E2101" s="13">
        <v>1227.3499999999999</v>
      </c>
      <c r="F2101" s="14">
        <v>24.04</v>
      </c>
      <c r="G2101" s="12">
        <v>1203.31</v>
      </c>
      <c r="H2101" s="12">
        <v>1203.31</v>
      </c>
      <c r="I2101">
        <v>1</v>
      </c>
      <c r="J2101">
        <v>1.958691489795087E-2</v>
      </c>
      <c r="K2101">
        <v>51.0544925124792</v>
      </c>
      <c r="L2101">
        <v>1</v>
      </c>
      <c r="M2101">
        <v>0.98041308510204916</v>
      </c>
      <c r="N2101" s="17" t="s">
        <v>1335</v>
      </c>
    </row>
    <row r="2102" spans="1:14" x14ac:dyDescent="0.3">
      <c r="A2102">
        <v>7675</v>
      </c>
      <c r="B2102">
        <v>1976</v>
      </c>
      <c r="C2102" t="s">
        <v>213</v>
      </c>
      <c r="D2102">
        <v>50</v>
      </c>
      <c r="E2102" s="13">
        <v>133.85</v>
      </c>
      <c r="F2102" s="14">
        <v>2.61</v>
      </c>
      <c r="G2102" s="12">
        <v>131.23999999999899</v>
      </c>
      <c r="H2102" s="12">
        <v>131.23999999999899</v>
      </c>
      <c r="I2102">
        <v>1</v>
      </c>
      <c r="J2102">
        <v>1.9499439671273815E-2</v>
      </c>
      <c r="K2102">
        <v>51.283524904214559</v>
      </c>
      <c r="L2102">
        <v>1</v>
      </c>
      <c r="M2102">
        <v>0.98050056032871868</v>
      </c>
      <c r="N2102" s="17" t="s">
        <v>1335</v>
      </c>
    </row>
    <row r="2103" spans="1:14" x14ac:dyDescent="0.3">
      <c r="A2103">
        <v>27979</v>
      </c>
      <c r="B2103">
        <v>2007</v>
      </c>
      <c r="C2103" t="s">
        <v>213</v>
      </c>
      <c r="D2103">
        <v>50</v>
      </c>
      <c r="E2103" s="13">
        <v>890.97</v>
      </c>
      <c r="F2103" s="14">
        <v>17.37</v>
      </c>
      <c r="G2103" s="12">
        <v>873.6</v>
      </c>
      <c r="H2103" s="12">
        <v>873.6</v>
      </c>
      <c r="I2103">
        <v>1</v>
      </c>
      <c r="J2103">
        <v>1.9495605912656991E-2</v>
      </c>
      <c r="K2103">
        <v>51.29360967184801</v>
      </c>
      <c r="L2103">
        <v>1</v>
      </c>
      <c r="M2103">
        <v>0.98050439408734302</v>
      </c>
      <c r="N2103" s="17" t="s">
        <v>1335</v>
      </c>
    </row>
    <row r="2104" spans="1:14" x14ac:dyDescent="0.3">
      <c r="A2104">
        <v>26665</v>
      </c>
      <c r="B2104">
        <v>2005</v>
      </c>
      <c r="C2104" t="s">
        <v>213</v>
      </c>
      <c r="D2104">
        <v>50</v>
      </c>
      <c r="E2104" s="13">
        <v>701.87</v>
      </c>
      <c r="F2104" s="14">
        <v>13.64</v>
      </c>
      <c r="G2104" s="12">
        <v>688.23</v>
      </c>
      <c r="H2104" s="12">
        <v>688.23</v>
      </c>
      <c r="I2104">
        <v>1</v>
      </c>
      <c r="J2104">
        <v>1.9433798281733083E-2</v>
      </c>
      <c r="K2104">
        <v>51.456744868035187</v>
      </c>
      <c r="L2104">
        <v>1</v>
      </c>
      <c r="M2104">
        <v>0.98056620171826692</v>
      </c>
      <c r="N2104" s="17" t="s">
        <v>1335</v>
      </c>
    </row>
    <row r="2105" spans="1:14" x14ac:dyDescent="0.3">
      <c r="A2105">
        <v>27322</v>
      </c>
      <c r="B2105">
        <v>2006</v>
      </c>
      <c r="C2105" t="s">
        <v>213</v>
      </c>
      <c r="D2105">
        <v>50</v>
      </c>
      <c r="E2105" s="13">
        <v>815.91</v>
      </c>
      <c r="F2105" s="14">
        <v>15.8</v>
      </c>
      <c r="G2105" s="12">
        <v>800.11</v>
      </c>
      <c r="H2105" s="12">
        <v>800.11</v>
      </c>
      <c r="I2105">
        <v>1</v>
      </c>
      <c r="J2105">
        <v>1.9364880930494786E-2</v>
      </c>
      <c r="K2105">
        <v>51.639873417721518</v>
      </c>
      <c r="L2105">
        <v>1</v>
      </c>
      <c r="M2105">
        <v>0.98063511906950529</v>
      </c>
      <c r="N2105" s="17" t="s">
        <v>1335</v>
      </c>
    </row>
    <row r="2106" spans="1:14" x14ac:dyDescent="0.3">
      <c r="A2106">
        <v>34252</v>
      </c>
      <c r="B2106">
        <v>2016</v>
      </c>
      <c r="C2106" t="s">
        <v>220</v>
      </c>
      <c r="D2106">
        <v>50</v>
      </c>
      <c r="E2106" s="13">
        <v>538.49</v>
      </c>
      <c r="F2106" s="14">
        <v>11.15</v>
      </c>
      <c r="G2106" s="12">
        <v>527.34</v>
      </c>
      <c r="H2106" s="12">
        <v>527.34</v>
      </c>
      <c r="I2106">
        <v>1</v>
      </c>
      <c r="J2106">
        <v>2.0706048394584859E-2</v>
      </c>
      <c r="K2106">
        <v>48.295067264573987</v>
      </c>
      <c r="L2106">
        <v>1</v>
      </c>
      <c r="M2106">
        <v>0.97929395160541521</v>
      </c>
      <c r="N2106" s="17" t="s">
        <v>1335</v>
      </c>
    </row>
    <row r="2107" spans="1:14" x14ac:dyDescent="0.3">
      <c r="A2107">
        <v>32822</v>
      </c>
      <c r="B2107">
        <v>2014</v>
      </c>
      <c r="C2107" t="s">
        <v>220</v>
      </c>
      <c r="D2107">
        <v>50</v>
      </c>
      <c r="E2107" s="13">
        <v>1075.06</v>
      </c>
      <c r="F2107" s="14">
        <v>22.2</v>
      </c>
      <c r="G2107" s="12">
        <v>1052.8599999999999</v>
      </c>
      <c r="H2107" s="12">
        <v>1052.8599999999999</v>
      </c>
      <c r="I2107">
        <v>1</v>
      </c>
      <c r="J2107">
        <v>2.0650010231987051E-2</v>
      </c>
      <c r="K2107">
        <v>48.426126126126128</v>
      </c>
      <c r="L2107">
        <v>1</v>
      </c>
      <c r="M2107">
        <v>0.97934998976801291</v>
      </c>
      <c r="N2107" s="17" t="s">
        <v>1335</v>
      </c>
    </row>
    <row r="2108" spans="1:14" x14ac:dyDescent="0.3">
      <c r="A2108">
        <v>33537</v>
      </c>
      <c r="B2108">
        <v>2015</v>
      </c>
      <c r="C2108" t="s">
        <v>220</v>
      </c>
      <c r="D2108">
        <v>50</v>
      </c>
      <c r="E2108" s="13">
        <v>711.11</v>
      </c>
      <c r="F2108" s="14">
        <v>14.57</v>
      </c>
      <c r="G2108" s="12">
        <v>696.54</v>
      </c>
      <c r="H2108" s="12">
        <v>696.54</v>
      </c>
      <c r="I2108">
        <v>1</v>
      </c>
      <c r="J2108">
        <v>2.0489094514210177E-2</v>
      </c>
      <c r="K2108">
        <v>48.806451612903224</v>
      </c>
      <c r="L2108">
        <v>1</v>
      </c>
      <c r="M2108">
        <v>0.97951090548578978</v>
      </c>
      <c r="N2108" s="17" t="s">
        <v>1335</v>
      </c>
    </row>
    <row r="2109" spans="1:14" x14ac:dyDescent="0.3">
      <c r="A2109">
        <v>28640</v>
      </c>
      <c r="B2109">
        <v>2008</v>
      </c>
      <c r="C2109" t="s">
        <v>220</v>
      </c>
      <c r="D2109">
        <v>50</v>
      </c>
      <c r="E2109" s="13">
        <v>1057.19</v>
      </c>
      <c r="F2109" s="14">
        <v>21.44</v>
      </c>
      <c r="G2109" s="12">
        <v>1035.75</v>
      </c>
      <c r="H2109" s="12">
        <v>1035.75</v>
      </c>
      <c r="I2109">
        <v>1</v>
      </c>
      <c r="J2109">
        <v>2.0280176694823068E-2</v>
      </c>
      <c r="K2109">
        <v>49.309235074626862</v>
      </c>
      <c r="L2109">
        <v>1</v>
      </c>
      <c r="M2109">
        <v>0.97971982330517693</v>
      </c>
      <c r="N2109" s="17" t="s">
        <v>1335</v>
      </c>
    </row>
    <row r="2110" spans="1:14" x14ac:dyDescent="0.3">
      <c r="A2110">
        <v>32107</v>
      </c>
      <c r="B2110">
        <v>2013</v>
      </c>
      <c r="C2110" t="s">
        <v>220</v>
      </c>
      <c r="D2110">
        <v>50</v>
      </c>
      <c r="E2110" s="13">
        <v>1146.78</v>
      </c>
      <c r="F2110" s="14">
        <v>23.2</v>
      </c>
      <c r="G2110" s="12">
        <v>1123.58</v>
      </c>
      <c r="H2110" s="12">
        <v>1123.58</v>
      </c>
      <c r="I2110">
        <v>1</v>
      </c>
      <c r="J2110">
        <v>2.0230558607579482E-2</v>
      </c>
      <c r="K2110">
        <v>49.430172413793102</v>
      </c>
      <c r="L2110">
        <v>1</v>
      </c>
      <c r="M2110">
        <v>0.9797694413924205</v>
      </c>
      <c r="N2110" s="17" t="s">
        <v>1335</v>
      </c>
    </row>
    <row r="2111" spans="1:14" x14ac:dyDescent="0.3">
      <c r="A2111">
        <v>36397</v>
      </c>
      <c r="B2111">
        <v>2019</v>
      </c>
      <c r="C2111" t="s">
        <v>220</v>
      </c>
      <c r="D2111">
        <v>50</v>
      </c>
      <c r="E2111" s="13">
        <v>766.81</v>
      </c>
      <c r="F2111" s="14">
        <v>15.48</v>
      </c>
      <c r="G2111" s="12">
        <v>751.32999999999902</v>
      </c>
      <c r="H2111" s="12">
        <v>751.32999999999902</v>
      </c>
      <c r="I2111">
        <v>1</v>
      </c>
      <c r="J2111">
        <v>2.0187530157405358E-2</v>
      </c>
      <c r="K2111">
        <v>49.535529715762266</v>
      </c>
      <c r="L2111">
        <v>1</v>
      </c>
      <c r="M2111">
        <v>0.9798124698425934</v>
      </c>
      <c r="N2111" s="17" t="s">
        <v>1335</v>
      </c>
    </row>
    <row r="2112" spans="1:14" x14ac:dyDescent="0.3">
      <c r="A2112">
        <v>18144</v>
      </c>
      <c r="B2112">
        <v>1992</v>
      </c>
      <c r="C2112" t="s">
        <v>220</v>
      </c>
      <c r="D2112">
        <v>50</v>
      </c>
      <c r="E2112" s="13">
        <v>236.67999999999901</v>
      </c>
      <c r="F2112" s="14">
        <v>4.76</v>
      </c>
      <c r="G2112" s="12">
        <v>231.92</v>
      </c>
      <c r="H2112" s="12">
        <v>231.92</v>
      </c>
      <c r="I2112">
        <v>1</v>
      </c>
      <c r="J2112">
        <v>2.0111543011661397E-2</v>
      </c>
      <c r="K2112">
        <v>49.722689075630043</v>
      </c>
      <c r="L2112">
        <v>1</v>
      </c>
      <c r="M2112">
        <v>0.9798884569883427</v>
      </c>
      <c r="N2112" s="17" t="s">
        <v>1335</v>
      </c>
    </row>
    <row r="2113" spans="1:14" x14ac:dyDescent="0.3">
      <c r="A2113">
        <v>34967</v>
      </c>
      <c r="B2113">
        <v>2017</v>
      </c>
      <c r="C2113" t="s">
        <v>220</v>
      </c>
      <c r="D2113">
        <v>50</v>
      </c>
      <c r="E2113" s="13">
        <v>676.24</v>
      </c>
      <c r="F2113" s="14">
        <v>13.59</v>
      </c>
      <c r="G2113" s="12">
        <v>662.65</v>
      </c>
      <c r="H2113" s="12">
        <v>662.65</v>
      </c>
      <c r="I2113">
        <v>1</v>
      </c>
      <c r="J2113">
        <v>2.0096415473796286E-2</v>
      </c>
      <c r="K2113">
        <v>49.760117733627666</v>
      </c>
      <c r="L2113">
        <v>1</v>
      </c>
      <c r="M2113">
        <v>0.97990358452620363</v>
      </c>
      <c r="N2113" s="17" t="s">
        <v>1335</v>
      </c>
    </row>
    <row r="2114" spans="1:14" x14ac:dyDescent="0.3">
      <c r="A2114">
        <v>9629</v>
      </c>
      <c r="B2114">
        <v>1979</v>
      </c>
      <c r="C2114" t="s">
        <v>220</v>
      </c>
      <c r="D2114">
        <v>50</v>
      </c>
      <c r="E2114" s="13">
        <v>208.51</v>
      </c>
      <c r="F2114" s="14">
        <v>4.18</v>
      </c>
      <c r="G2114" s="12">
        <v>204.32999999999899</v>
      </c>
      <c r="H2114" s="12">
        <v>204.32999999999899</v>
      </c>
      <c r="I2114">
        <v>1</v>
      </c>
      <c r="J2114">
        <v>2.0047000143877992E-2</v>
      </c>
      <c r="K2114">
        <v>49.882775119617229</v>
      </c>
      <c r="L2114">
        <v>1</v>
      </c>
      <c r="M2114">
        <v>0.97995299985611717</v>
      </c>
      <c r="N2114" s="17" t="s">
        <v>1335</v>
      </c>
    </row>
    <row r="2115" spans="1:14" x14ac:dyDescent="0.3">
      <c r="A2115">
        <v>26012</v>
      </c>
      <c r="B2115">
        <v>2004</v>
      </c>
      <c r="C2115" t="s">
        <v>220</v>
      </c>
      <c r="D2115">
        <v>50</v>
      </c>
      <c r="E2115" s="13">
        <v>416.3</v>
      </c>
      <c r="F2115" s="14">
        <v>8.33</v>
      </c>
      <c r="G2115" s="12">
        <v>407.97</v>
      </c>
      <c r="H2115" s="12">
        <v>407.97</v>
      </c>
      <c r="I2115">
        <v>1</v>
      </c>
      <c r="J2115">
        <v>2.0009608455440787E-2</v>
      </c>
      <c r="K2115">
        <v>49.975990396158466</v>
      </c>
      <c r="L2115">
        <v>1</v>
      </c>
      <c r="M2115">
        <v>0.97999039154455925</v>
      </c>
      <c r="N2115" s="17" t="s">
        <v>1335</v>
      </c>
    </row>
    <row r="2116" spans="1:14" x14ac:dyDescent="0.3">
      <c r="A2116">
        <v>16830</v>
      </c>
      <c r="B2116">
        <v>1990</v>
      </c>
      <c r="C2116" t="s">
        <v>220</v>
      </c>
      <c r="D2116">
        <v>50</v>
      </c>
      <c r="E2116" s="13">
        <v>281.72000000000003</v>
      </c>
      <c r="F2116" s="14">
        <v>5.61</v>
      </c>
      <c r="G2116" s="12">
        <v>276.11</v>
      </c>
      <c r="H2116" s="12">
        <v>276.11</v>
      </c>
      <c r="I2116">
        <v>1</v>
      </c>
      <c r="J2116">
        <v>1.9913389180746841E-2</v>
      </c>
      <c r="K2116">
        <v>50.217468805704101</v>
      </c>
      <c r="L2116">
        <v>1</v>
      </c>
      <c r="M2116">
        <v>0.98008661081925308</v>
      </c>
      <c r="N2116" s="17" t="s">
        <v>1335</v>
      </c>
    </row>
    <row r="2117" spans="1:14" x14ac:dyDescent="0.3">
      <c r="A2117">
        <v>12899</v>
      </c>
      <c r="B2117">
        <v>1984</v>
      </c>
      <c r="C2117" t="s">
        <v>220</v>
      </c>
      <c r="D2117">
        <v>50</v>
      </c>
      <c r="E2117" s="13">
        <v>312.66000000000003</v>
      </c>
      <c r="F2117" s="14">
        <v>6.22</v>
      </c>
      <c r="G2117" s="12">
        <v>306.44</v>
      </c>
      <c r="H2117" s="12">
        <v>306.44</v>
      </c>
      <c r="I2117">
        <v>1</v>
      </c>
      <c r="J2117">
        <v>1.9893814367044071E-2</v>
      </c>
      <c r="K2117">
        <v>50.266881028938911</v>
      </c>
      <c r="L2117">
        <v>1</v>
      </c>
      <c r="M2117">
        <v>0.98010618563295582</v>
      </c>
      <c r="N2117" s="17" t="s">
        <v>1335</v>
      </c>
    </row>
    <row r="2118" spans="1:14" x14ac:dyDescent="0.3">
      <c r="A2118">
        <v>23384</v>
      </c>
      <c r="B2118">
        <v>2000</v>
      </c>
      <c r="C2118" t="s">
        <v>220</v>
      </c>
      <c r="D2118">
        <v>50</v>
      </c>
      <c r="E2118" s="13">
        <v>345.56</v>
      </c>
      <c r="F2118" s="14">
        <v>6.87</v>
      </c>
      <c r="G2118" s="12">
        <v>338.69</v>
      </c>
      <c r="H2118" s="12">
        <v>338.69</v>
      </c>
      <c r="I2118">
        <v>1</v>
      </c>
      <c r="J2118">
        <v>1.9880773237643246E-2</v>
      </c>
      <c r="K2118">
        <v>50.29985443959243</v>
      </c>
      <c r="L2118">
        <v>1</v>
      </c>
      <c r="M2118">
        <v>0.98011922676235674</v>
      </c>
      <c r="N2118" s="17" t="s">
        <v>1335</v>
      </c>
    </row>
    <row r="2119" spans="1:14" x14ac:dyDescent="0.3">
      <c r="A2119">
        <v>31392</v>
      </c>
      <c r="B2119">
        <v>2012</v>
      </c>
      <c r="C2119" t="s">
        <v>220</v>
      </c>
      <c r="D2119">
        <v>50</v>
      </c>
      <c r="E2119" s="13">
        <v>1197.46999999999</v>
      </c>
      <c r="F2119" s="14">
        <v>23.76</v>
      </c>
      <c r="G2119" s="12">
        <v>1173.70999999999</v>
      </c>
      <c r="H2119" s="12">
        <v>1173.70999999999</v>
      </c>
      <c r="I2119">
        <v>1</v>
      </c>
      <c r="J2119">
        <v>1.984183319832664E-2</v>
      </c>
      <c r="K2119">
        <v>50.398569023568598</v>
      </c>
      <c r="L2119">
        <v>1</v>
      </c>
      <c r="M2119">
        <v>0.98015816680167334</v>
      </c>
      <c r="N2119" s="17" t="s">
        <v>1335</v>
      </c>
    </row>
    <row r="2120" spans="1:14" x14ac:dyDescent="0.3">
      <c r="A2120">
        <v>18801</v>
      </c>
      <c r="B2120">
        <v>1993</v>
      </c>
      <c r="C2120" t="s">
        <v>220</v>
      </c>
      <c r="D2120">
        <v>50</v>
      </c>
      <c r="E2120" s="13">
        <v>225.04</v>
      </c>
      <c r="F2120" s="14">
        <v>4.46</v>
      </c>
      <c r="G2120" s="12">
        <v>220.58</v>
      </c>
      <c r="H2120" s="12">
        <v>220.58</v>
      </c>
      <c r="I2120">
        <v>1</v>
      </c>
      <c r="J2120">
        <v>1.9818698897973695E-2</v>
      </c>
      <c r="K2120">
        <v>50.457399103139011</v>
      </c>
      <c r="L2120">
        <v>1</v>
      </c>
      <c r="M2120">
        <v>0.98018130110202639</v>
      </c>
      <c r="N2120" s="17" t="s">
        <v>1335</v>
      </c>
    </row>
    <row r="2121" spans="1:14" x14ac:dyDescent="0.3">
      <c r="A2121">
        <v>14209</v>
      </c>
      <c r="B2121">
        <v>1986</v>
      </c>
      <c r="C2121" t="s">
        <v>220</v>
      </c>
      <c r="D2121">
        <v>50</v>
      </c>
      <c r="E2121" s="13">
        <v>185.23</v>
      </c>
      <c r="F2121" s="14">
        <v>3.67</v>
      </c>
      <c r="G2121" s="12">
        <v>181.56</v>
      </c>
      <c r="H2121" s="12">
        <v>181.56</v>
      </c>
      <c r="I2121">
        <v>1</v>
      </c>
      <c r="J2121">
        <v>1.9813205204340552E-2</v>
      </c>
      <c r="K2121">
        <v>50.471389645776568</v>
      </c>
      <c r="L2121">
        <v>1</v>
      </c>
      <c r="M2121">
        <v>0.98018679479565951</v>
      </c>
      <c r="N2121" s="17" t="s">
        <v>1335</v>
      </c>
    </row>
    <row r="2122" spans="1:14" x14ac:dyDescent="0.3">
      <c r="A2122">
        <v>14864</v>
      </c>
      <c r="B2122">
        <v>1987</v>
      </c>
      <c r="C2122" t="s">
        <v>220</v>
      </c>
      <c r="D2122">
        <v>50</v>
      </c>
      <c r="E2122" s="13">
        <v>210.62</v>
      </c>
      <c r="F2122" s="14">
        <v>4.17</v>
      </c>
      <c r="G2122" s="12">
        <v>206.45</v>
      </c>
      <c r="H2122" s="12">
        <v>206.45</v>
      </c>
      <c r="I2122">
        <v>1</v>
      </c>
      <c r="J2122">
        <v>1.9798689583135503E-2</v>
      </c>
      <c r="K2122">
        <v>50.508393285371703</v>
      </c>
      <c r="L2122">
        <v>1</v>
      </c>
      <c r="M2122">
        <v>0.98020131041686442</v>
      </c>
      <c r="N2122" s="17" t="s">
        <v>1335</v>
      </c>
    </row>
    <row r="2123" spans="1:14" x14ac:dyDescent="0.3">
      <c r="A2123">
        <v>29297</v>
      </c>
      <c r="B2123">
        <v>2009</v>
      </c>
      <c r="C2123" t="s">
        <v>220</v>
      </c>
      <c r="D2123">
        <v>50</v>
      </c>
      <c r="E2123" s="13">
        <v>675.3</v>
      </c>
      <c r="F2123" s="14">
        <v>13.37</v>
      </c>
      <c r="G2123" s="12">
        <v>661.93</v>
      </c>
      <c r="H2123" s="12">
        <v>661.93</v>
      </c>
      <c r="I2123">
        <v>1</v>
      </c>
      <c r="J2123">
        <v>1.9798608026062491E-2</v>
      </c>
      <c r="K2123">
        <v>50.508601346297681</v>
      </c>
      <c r="L2123">
        <v>1</v>
      </c>
      <c r="M2123">
        <v>0.98020139197393752</v>
      </c>
      <c r="N2123" s="17" t="s">
        <v>1335</v>
      </c>
    </row>
    <row r="2124" spans="1:14" x14ac:dyDescent="0.3">
      <c r="A2124">
        <v>24698</v>
      </c>
      <c r="B2124">
        <v>2002</v>
      </c>
      <c r="C2124" t="s">
        <v>220</v>
      </c>
      <c r="D2124">
        <v>50</v>
      </c>
      <c r="E2124" s="13">
        <v>287.56</v>
      </c>
      <c r="F2124" s="14">
        <v>5.69</v>
      </c>
      <c r="G2124" s="12">
        <v>281.87</v>
      </c>
      <c r="H2124" s="12">
        <v>281.87</v>
      </c>
      <c r="I2124">
        <v>1</v>
      </c>
      <c r="J2124">
        <v>1.978717485046599E-2</v>
      </c>
      <c r="K2124">
        <v>50.537785588752193</v>
      </c>
      <c r="L2124">
        <v>1</v>
      </c>
      <c r="M2124">
        <v>0.98021282514953401</v>
      </c>
      <c r="N2124" s="17" t="s">
        <v>1335</v>
      </c>
    </row>
    <row r="2125" spans="1:14" x14ac:dyDescent="0.3">
      <c r="A2125">
        <v>6379</v>
      </c>
      <c r="B2125">
        <v>1974</v>
      </c>
      <c r="C2125" t="s">
        <v>220</v>
      </c>
      <c r="D2125">
        <v>50</v>
      </c>
      <c r="E2125" s="13">
        <v>107.15</v>
      </c>
      <c r="F2125" s="14">
        <v>2.12</v>
      </c>
      <c r="G2125" s="12">
        <v>105.03</v>
      </c>
      <c r="H2125" s="12">
        <v>105.03</v>
      </c>
      <c r="I2125">
        <v>1</v>
      </c>
      <c r="J2125">
        <v>1.9785347643490433E-2</v>
      </c>
      <c r="K2125">
        <v>50.54245283018868</v>
      </c>
      <c r="L2125">
        <v>1</v>
      </c>
      <c r="M2125">
        <v>0.98021465235650951</v>
      </c>
      <c r="N2125" s="17" t="s">
        <v>1335</v>
      </c>
    </row>
    <row r="2126" spans="1:14" x14ac:dyDescent="0.3">
      <c r="A2126">
        <v>13554</v>
      </c>
      <c r="B2126">
        <v>1985</v>
      </c>
      <c r="C2126" t="s">
        <v>220</v>
      </c>
      <c r="D2126">
        <v>50</v>
      </c>
      <c r="E2126" s="13">
        <v>298.83</v>
      </c>
      <c r="F2126" s="14">
        <v>5.89</v>
      </c>
      <c r="G2126" s="12">
        <v>292.94</v>
      </c>
      <c r="H2126" s="12">
        <v>292.94</v>
      </c>
      <c r="I2126">
        <v>1</v>
      </c>
      <c r="J2126">
        <v>1.9710203125522872E-2</v>
      </c>
      <c r="K2126">
        <v>50.735144312393885</v>
      </c>
      <c r="L2126">
        <v>1</v>
      </c>
      <c r="M2126">
        <v>0.98028979687447715</v>
      </c>
      <c r="N2126" s="17" t="s">
        <v>1335</v>
      </c>
    </row>
    <row r="2127" spans="1:14" x14ac:dyDescent="0.3">
      <c r="A2127">
        <v>8329</v>
      </c>
      <c r="B2127">
        <v>1977</v>
      </c>
      <c r="C2127" t="s">
        <v>220</v>
      </c>
      <c r="D2127">
        <v>50</v>
      </c>
      <c r="E2127" s="13">
        <v>137.79</v>
      </c>
      <c r="F2127" s="14">
        <v>2.71</v>
      </c>
      <c r="G2127" s="12">
        <v>135.07999999999899</v>
      </c>
      <c r="H2127" s="12">
        <v>135.07999999999899</v>
      </c>
      <c r="I2127">
        <v>1</v>
      </c>
      <c r="J2127">
        <v>1.9667610131359314E-2</v>
      </c>
      <c r="K2127">
        <v>50.845018450184497</v>
      </c>
      <c r="L2127">
        <v>1</v>
      </c>
      <c r="M2127">
        <v>0.98033238986863336</v>
      </c>
      <c r="N2127" s="17" t="s">
        <v>1335</v>
      </c>
    </row>
    <row r="2128" spans="1:14" x14ac:dyDescent="0.3">
      <c r="A2128">
        <v>35682</v>
      </c>
      <c r="B2128">
        <v>2018</v>
      </c>
      <c r="C2128" t="s">
        <v>220</v>
      </c>
      <c r="D2128">
        <v>50</v>
      </c>
      <c r="E2128" s="13">
        <v>827.61999999999898</v>
      </c>
      <c r="F2128" s="14">
        <v>16.27</v>
      </c>
      <c r="G2128" s="12">
        <v>811.349999999999</v>
      </c>
      <c r="H2128" s="12">
        <v>811.349999999999</v>
      </c>
      <c r="I2128">
        <v>1</v>
      </c>
      <c r="J2128">
        <v>1.9658780599792199E-2</v>
      </c>
      <c r="K2128">
        <v>50.867854947756548</v>
      </c>
      <c r="L2128">
        <v>1</v>
      </c>
      <c r="M2128">
        <v>0.9803412194002078</v>
      </c>
      <c r="N2128" s="17" t="s">
        <v>1335</v>
      </c>
    </row>
    <row r="2129" spans="1:14" x14ac:dyDescent="0.3">
      <c r="A2129">
        <v>20760</v>
      </c>
      <c r="B2129">
        <v>1996</v>
      </c>
      <c r="C2129" t="s">
        <v>220</v>
      </c>
      <c r="D2129">
        <v>50</v>
      </c>
      <c r="E2129" s="13">
        <v>256.52</v>
      </c>
      <c r="F2129" s="14">
        <v>5.03</v>
      </c>
      <c r="G2129" s="12">
        <v>251.48999999999899</v>
      </c>
      <c r="H2129" s="12">
        <v>251.48999999999899</v>
      </c>
      <c r="I2129">
        <v>1</v>
      </c>
      <c r="J2129">
        <v>1.9608607515983163E-2</v>
      </c>
      <c r="K2129">
        <v>50.99801192842942</v>
      </c>
      <c r="L2129">
        <v>1</v>
      </c>
      <c r="M2129">
        <v>0.98039139248401297</v>
      </c>
      <c r="N2129" s="17" t="s">
        <v>1335</v>
      </c>
    </row>
    <row r="2130" spans="1:14" x14ac:dyDescent="0.3">
      <c r="A2130">
        <v>25355</v>
      </c>
      <c r="B2130">
        <v>2003</v>
      </c>
      <c r="C2130" t="s">
        <v>220</v>
      </c>
      <c r="D2130">
        <v>50</v>
      </c>
      <c r="E2130" s="13">
        <v>349.25</v>
      </c>
      <c r="F2130" s="14">
        <v>6.84</v>
      </c>
      <c r="G2130" s="12">
        <v>342.41</v>
      </c>
      <c r="H2130" s="12">
        <v>342.41</v>
      </c>
      <c r="I2130">
        <v>1</v>
      </c>
      <c r="J2130">
        <v>1.9584824624194704E-2</v>
      </c>
      <c r="K2130">
        <v>51.059941520467838</v>
      </c>
      <c r="L2130">
        <v>1</v>
      </c>
      <c r="M2130">
        <v>0.98041517537580536</v>
      </c>
      <c r="N2130" s="17" t="s">
        <v>1335</v>
      </c>
    </row>
    <row r="2131" spans="1:14" x14ac:dyDescent="0.3">
      <c r="A2131">
        <v>20107</v>
      </c>
      <c r="B2131">
        <v>1995</v>
      </c>
      <c r="C2131" t="s">
        <v>220</v>
      </c>
      <c r="D2131">
        <v>50</v>
      </c>
      <c r="E2131" s="13">
        <v>212.58999999999901</v>
      </c>
      <c r="F2131" s="14">
        <v>4.16</v>
      </c>
      <c r="G2131" s="12">
        <v>208.42999999999901</v>
      </c>
      <c r="H2131" s="12">
        <v>208.42999999999901</v>
      </c>
      <c r="I2131">
        <v>1</v>
      </c>
      <c r="J2131">
        <v>1.9568182887247845E-2</v>
      </c>
      <c r="K2131">
        <v>51.103365384615145</v>
      </c>
      <c r="L2131">
        <v>1</v>
      </c>
      <c r="M2131">
        <v>0.98043181711275218</v>
      </c>
      <c r="N2131" s="17" t="s">
        <v>1335</v>
      </c>
    </row>
    <row r="2132" spans="1:14" x14ac:dyDescent="0.3">
      <c r="A2132">
        <v>30677</v>
      </c>
      <c r="B2132">
        <v>2011</v>
      </c>
      <c r="C2132" t="s">
        <v>220</v>
      </c>
      <c r="D2132">
        <v>50</v>
      </c>
      <c r="E2132" s="13">
        <v>1154.1099999999999</v>
      </c>
      <c r="F2132" s="14">
        <v>22.56</v>
      </c>
      <c r="G2132" s="12">
        <v>1131.55</v>
      </c>
      <c r="H2132" s="12">
        <v>1131.55</v>
      </c>
      <c r="I2132">
        <v>1</v>
      </c>
      <c r="J2132">
        <v>1.9547530131443277E-2</v>
      </c>
      <c r="K2132">
        <v>51.157358156028366</v>
      </c>
      <c r="L2132">
        <v>1</v>
      </c>
      <c r="M2132">
        <v>0.98045246986855672</v>
      </c>
      <c r="N2132" s="17" t="s">
        <v>1335</v>
      </c>
    </row>
    <row r="2133" spans="1:14" x14ac:dyDescent="0.3">
      <c r="A2133">
        <v>17487</v>
      </c>
      <c r="B2133">
        <v>1991</v>
      </c>
      <c r="C2133" t="s">
        <v>220</v>
      </c>
      <c r="D2133">
        <v>50</v>
      </c>
      <c r="E2133" s="13">
        <v>247.65</v>
      </c>
      <c r="F2133" s="14">
        <v>4.84</v>
      </c>
      <c r="G2133" s="12">
        <v>242.81</v>
      </c>
      <c r="H2133" s="12">
        <v>242.81</v>
      </c>
      <c r="I2133">
        <v>1</v>
      </c>
      <c r="J2133">
        <v>1.954371088229356E-2</v>
      </c>
      <c r="K2133">
        <v>51.167355371900832</v>
      </c>
      <c r="L2133">
        <v>1</v>
      </c>
      <c r="M2133">
        <v>0.98045628911770644</v>
      </c>
      <c r="N2133" s="17" t="s">
        <v>1335</v>
      </c>
    </row>
    <row r="2134" spans="1:14" x14ac:dyDescent="0.3">
      <c r="A2134">
        <v>12244</v>
      </c>
      <c r="B2134">
        <v>1983</v>
      </c>
      <c r="C2134" t="s">
        <v>220</v>
      </c>
      <c r="D2134">
        <v>50</v>
      </c>
      <c r="E2134" s="13">
        <v>317.57</v>
      </c>
      <c r="F2134" s="14">
        <v>6.2</v>
      </c>
      <c r="G2134" s="12">
        <v>311.37</v>
      </c>
      <c r="H2134" s="12">
        <v>311.37</v>
      </c>
      <c r="I2134">
        <v>1</v>
      </c>
      <c r="J2134">
        <v>1.9523254715495798E-2</v>
      </c>
      <c r="K2134">
        <v>51.220967741935482</v>
      </c>
      <c r="L2134">
        <v>1</v>
      </c>
      <c r="M2134">
        <v>0.98047674528450424</v>
      </c>
      <c r="N2134" s="17" t="s">
        <v>1335</v>
      </c>
    </row>
    <row r="2135" spans="1:14" x14ac:dyDescent="0.3">
      <c r="A2135">
        <v>7029</v>
      </c>
      <c r="B2135">
        <v>1975</v>
      </c>
      <c r="C2135" t="s">
        <v>220</v>
      </c>
      <c r="D2135">
        <v>50</v>
      </c>
      <c r="E2135" s="13">
        <v>112.8</v>
      </c>
      <c r="F2135" s="14">
        <v>2.2000000000000002</v>
      </c>
      <c r="G2135" s="12">
        <v>110.6</v>
      </c>
      <c r="H2135" s="12">
        <v>110.6</v>
      </c>
      <c r="I2135">
        <v>1</v>
      </c>
      <c r="J2135">
        <v>1.9503546099290781E-2</v>
      </c>
      <c r="K2135">
        <v>51.272727272727266</v>
      </c>
      <c r="L2135">
        <v>1</v>
      </c>
      <c r="M2135">
        <v>0.98049645390070916</v>
      </c>
      <c r="N2135" s="17" t="s">
        <v>1335</v>
      </c>
    </row>
    <row r="2136" spans="1:14" x14ac:dyDescent="0.3">
      <c r="A2136">
        <v>27326</v>
      </c>
      <c r="B2136">
        <v>2006</v>
      </c>
      <c r="C2136" t="s">
        <v>220</v>
      </c>
      <c r="D2136">
        <v>50</v>
      </c>
      <c r="E2136" s="13">
        <v>733.83999999999901</v>
      </c>
      <c r="F2136" s="14">
        <v>14.31</v>
      </c>
      <c r="G2136" s="12">
        <v>719.53</v>
      </c>
      <c r="H2136" s="12">
        <v>719.53</v>
      </c>
      <c r="I2136">
        <v>1</v>
      </c>
      <c r="J2136">
        <v>1.9500163523383872E-2</v>
      </c>
      <c r="K2136">
        <v>51.281621243885326</v>
      </c>
      <c r="L2136">
        <v>1</v>
      </c>
      <c r="M2136">
        <v>0.98049983647661743</v>
      </c>
      <c r="N2136" s="17" t="s">
        <v>1335</v>
      </c>
    </row>
    <row r="2137" spans="1:14" x14ac:dyDescent="0.3">
      <c r="A2137">
        <v>7679</v>
      </c>
      <c r="B2137">
        <v>1976</v>
      </c>
      <c r="C2137" t="s">
        <v>220</v>
      </c>
      <c r="D2137">
        <v>50</v>
      </c>
      <c r="E2137" s="13">
        <v>122.16</v>
      </c>
      <c r="F2137" s="14">
        <v>2.38</v>
      </c>
      <c r="G2137" s="12">
        <v>119.78</v>
      </c>
      <c r="H2137" s="12">
        <v>119.78</v>
      </c>
      <c r="I2137">
        <v>1</v>
      </c>
      <c r="J2137">
        <v>1.9482645710543547E-2</v>
      </c>
      <c r="K2137">
        <v>51.327731092436977</v>
      </c>
      <c r="L2137">
        <v>1</v>
      </c>
      <c r="M2137">
        <v>0.98051735428945652</v>
      </c>
      <c r="N2137" s="17" t="s">
        <v>1335</v>
      </c>
    </row>
    <row r="2138" spans="1:14" x14ac:dyDescent="0.3">
      <c r="A2138">
        <v>11589</v>
      </c>
      <c r="B2138">
        <v>1982</v>
      </c>
      <c r="C2138" t="s">
        <v>220</v>
      </c>
      <c r="D2138">
        <v>50</v>
      </c>
      <c r="E2138" s="13">
        <v>357.79</v>
      </c>
      <c r="F2138" s="14">
        <v>6.97</v>
      </c>
      <c r="G2138" s="12">
        <v>350.82</v>
      </c>
      <c r="H2138" s="12">
        <v>350.82</v>
      </c>
      <c r="I2138">
        <v>1</v>
      </c>
      <c r="J2138">
        <v>1.9480700969842644E-2</v>
      </c>
      <c r="K2138">
        <v>51.332855093256818</v>
      </c>
      <c r="L2138">
        <v>1</v>
      </c>
      <c r="M2138">
        <v>0.98051929903015733</v>
      </c>
      <c r="N2138" s="17" t="s">
        <v>1335</v>
      </c>
    </row>
    <row r="2139" spans="1:14" x14ac:dyDescent="0.3">
      <c r="A2139">
        <v>8979</v>
      </c>
      <c r="B2139">
        <v>1978</v>
      </c>
      <c r="C2139" t="s">
        <v>220</v>
      </c>
      <c r="D2139">
        <v>50</v>
      </c>
      <c r="E2139" s="13">
        <v>141.86999999999901</v>
      </c>
      <c r="F2139" s="14">
        <v>2.76</v>
      </c>
      <c r="G2139" s="12">
        <v>139.10999999999899</v>
      </c>
      <c r="H2139" s="12">
        <v>139.10999999999899</v>
      </c>
      <c r="I2139">
        <v>1</v>
      </c>
      <c r="J2139">
        <v>1.945443011207457E-2</v>
      </c>
      <c r="K2139">
        <v>51.402173913043121</v>
      </c>
      <c r="L2139">
        <v>1</v>
      </c>
      <c r="M2139">
        <v>0.98054556988792529</v>
      </c>
      <c r="N2139" s="17" t="s">
        <v>1335</v>
      </c>
    </row>
    <row r="2140" spans="1:14" x14ac:dyDescent="0.3">
      <c r="A2140">
        <v>10934</v>
      </c>
      <c r="B2140">
        <v>1981</v>
      </c>
      <c r="C2140" t="s">
        <v>220</v>
      </c>
      <c r="D2140">
        <v>50</v>
      </c>
      <c r="E2140" s="13">
        <v>375.54</v>
      </c>
      <c r="F2140" s="14">
        <v>7.3</v>
      </c>
      <c r="G2140" s="12">
        <v>368.24</v>
      </c>
      <c r="H2140" s="12">
        <v>368.24</v>
      </c>
      <c r="I2140">
        <v>1</v>
      </c>
      <c r="J2140">
        <v>1.9438674974703092E-2</v>
      </c>
      <c r="K2140">
        <v>51.443835616438363</v>
      </c>
      <c r="L2140">
        <v>1</v>
      </c>
      <c r="M2140">
        <v>0.98056132502529691</v>
      </c>
      <c r="N2140" s="17" t="s">
        <v>1335</v>
      </c>
    </row>
    <row r="2141" spans="1:14" x14ac:dyDescent="0.3">
      <c r="A2141">
        <v>19454</v>
      </c>
      <c r="B2141">
        <v>1994</v>
      </c>
      <c r="C2141" t="s">
        <v>220</v>
      </c>
      <c r="D2141">
        <v>50</v>
      </c>
      <c r="E2141" s="13">
        <v>211.2</v>
      </c>
      <c r="F2141" s="14">
        <v>4.09</v>
      </c>
      <c r="G2141" s="12">
        <v>207.10999999999899</v>
      </c>
      <c r="H2141" s="12">
        <v>207.10999999999899</v>
      </c>
      <c r="I2141">
        <v>1</v>
      </c>
      <c r="J2141">
        <v>1.9365530303030305E-2</v>
      </c>
      <c r="K2141">
        <v>51.63814180929095</v>
      </c>
      <c r="L2141">
        <v>1</v>
      </c>
      <c r="M2141">
        <v>0.98063446969696499</v>
      </c>
      <c r="N2141" s="17" t="s">
        <v>1335</v>
      </c>
    </row>
    <row r="2142" spans="1:14" x14ac:dyDescent="0.3">
      <c r="A2142">
        <v>29962</v>
      </c>
      <c r="B2142">
        <v>2010</v>
      </c>
      <c r="C2142" t="s">
        <v>220</v>
      </c>
      <c r="D2142">
        <v>50</v>
      </c>
      <c r="E2142" s="13">
        <v>860.34</v>
      </c>
      <c r="F2142" s="14">
        <v>16.63</v>
      </c>
      <c r="G2142" s="12">
        <v>843.71</v>
      </c>
      <c r="H2142" s="12">
        <v>843.71</v>
      </c>
      <c r="I2142">
        <v>1</v>
      </c>
      <c r="J2142">
        <v>1.9329567380338003E-2</v>
      </c>
      <c r="K2142">
        <v>51.734215273601926</v>
      </c>
      <c r="L2142">
        <v>1</v>
      </c>
      <c r="M2142">
        <v>0.98067043261966202</v>
      </c>
      <c r="N2142" s="17" t="s">
        <v>1335</v>
      </c>
    </row>
    <row r="2143" spans="1:14" x14ac:dyDescent="0.3">
      <c r="A2143">
        <v>24041</v>
      </c>
      <c r="B2143">
        <v>2001</v>
      </c>
      <c r="C2143" t="s">
        <v>220</v>
      </c>
      <c r="D2143">
        <v>50</v>
      </c>
      <c r="E2143" s="13">
        <v>319.95</v>
      </c>
      <c r="F2143" s="14">
        <v>6.16</v>
      </c>
      <c r="G2143" s="12">
        <v>313.789999999999</v>
      </c>
      <c r="H2143" s="12">
        <v>313.789999999999</v>
      </c>
      <c r="I2143">
        <v>1</v>
      </c>
      <c r="J2143">
        <v>1.925300828254415E-2</v>
      </c>
      <c r="K2143">
        <v>51.939935064935064</v>
      </c>
      <c r="L2143">
        <v>1</v>
      </c>
      <c r="M2143">
        <v>0.98074699171745272</v>
      </c>
      <c r="N2143" s="17" t="s">
        <v>1335</v>
      </c>
    </row>
    <row r="2144" spans="1:14" x14ac:dyDescent="0.3">
      <c r="A2144">
        <v>22070</v>
      </c>
      <c r="B2144">
        <v>1998</v>
      </c>
      <c r="C2144" t="s">
        <v>220</v>
      </c>
      <c r="D2144">
        <v>50</v>
      </c>
      <c r="E2144" s="13">
        <v>180.36</v>
      </c>
      <c r="F2144" s="14">
        <v>3.46</v>
      </c>
      <c r="G2144" s="12">
        <v>176.9</v>
      </c>
      <c r="H2144" s="12">
        <v>176.9</v>
      </c>
      <c r="I2144">
        <v>1</v>
      </c>
      <c r="J2144">
        <v>1.918385451319583E-2</v>
      </c>
      <c r="K2144">
        <v>52.127167630057805</v>
      </c>
      <c r="L2144">
        <v>1</v>
      </c>
      <c r="M2144">
        <v>0.98081614548680418</v>
      </c>
      <c r="N2144" s="17" t="s">
        <v>1335</v>
      </c>
    </row>
    <row r="2145" spans="1:14" x14ac:dyDescent="0.3">
      <c r="A2145">
        <v>22727</v>
      </c>
      <c r="B2145">
        <v>1999</v>
      </c>
      <c r="C2145" t="s">
        <v>220</v>
      </c>
      <c r="D2145">
        <v>50</v>
      </c>
      <c r="E2145" s="13">
        <v>214.85999999999899</v>
      </c>
      <c r="F2145" s="14">
        <v>4.1100000000000003</v>
      </c>
      <c r="G2145" s="12">
        <v>210.74999999999901</v>
      </c>
      <c r="H2145" s="12">
        <v>210.74999999999901</v>
      </c>
      <c r="I2145">
        <v>1</v>
      </c>
      <c r="J2145">
        <v>1.9128734990226284E-2</v>
      </c>
      <c r="K2145">
        <v>52.277372262773476</v>
      </c>
      <c r="L2145">
        <v>1</v>
      </c>
      <c r="M2145">
        <v>0.98087126500977384</v>
      </c>
      <c r="N2145" s="17" t="s">
        <v>1335</v>
      </c>
    </row>
    <row r="2146" spans="1:14" x14ac:dyDescent="0.3">
      <c r="A2146">
        <v>15519</v>
      </c>
      <c r="B2146">
        <v>1988</v>
      </c>
      <c r="C2146" t="s">
        <v>220</v>
      </c>
      <c r="D2146">
        <v>50</v>
      </c>
      <c r="E2146" s="13">
        <v>199.31</v>
      </c>
      <c r="F2146" s="14">
        <v>3.81</v>
      </c>
      <c r="G2146" s="12">
        <v>195.5</v>
      </c>
      <c r="H2146" s="12">
        <v>195.5</v>
      </c>
      <c r="I2146">
        <v>1</v>
      </c>
      <c r="J2146">
        <v>1.9115950027595204E-2</v>
      </c>
      <c r="K2146">
        <v>52.312335958005249</v>
      </c>
      <c r="L2146">
        <v>1</v>
      </c>
      <c r="M2146">
        <v>0.98088404997240475</v>
      </c>
      <c r="N2146" s="17" t="s">
        <v>1335</v>
      </c>
    </row>
    <row r="2147" spans="1:14" x14ac:dyDescent="0.3">
      <c r="A2147">
        <v>16174</v>
      </c>
      <c r="B2147">
        <v>1989</v>
      </c>
      <c r="C2147" t="s">
        <v>220</v>
      </c>
      <c r="D2147">
        <v>50</v>
      </c>
      <c r="E2147" s="13">
        <v>222.32999999999899</v>
      </c>
      <c r="F2147" s="14">
        <v>4.25</v>
      </c>
      <c r="G2147" s="12">
        <v>218.07999999999899</v>
      </c>
      <c r="H2147" s="12">
        <v>218.07999999999899</v>
      </c>
      <c r="I2147">
        <v>1</v>
      </c>
      <c r="J2147">
        <v>1.9115728871497411E-2</v>
      </c>
      <c r="K2147">
        <v>52.312941176470353</v>
      </c>
      <c r="L2147">
        <v>1</v>
      </c>
      <c r="M2147">
        <v>0.98088427112850263</v>
      </c>
      <c r="N2147" s="17" t="s">
        <v>1335</v>
      </c>
    </row>
    <row r="2148" spans="1:14" x14ac:dyDescent="0.3">
      <c r="A2148">
        <v>10279</v>
      </c>
      <c r="B2148">
        <v>1980</v>
      </c>
      <c r="C2148" t="s">
        <v>220</v>
      </c>
      <c r="D2148">
        <v>50</v>
      </c>
      <c r="E2148" s="13">
        <v>301.27999999999997</v>
      </c>
      <c r="F2148" s="14">
        <v>5.73</v>
      </c>
      <c r="G2148" s="12">
        <v>295.55</v>
      </c>
      <c r="H2148" s="12">
        <v>295.55</v>
      </c>
      <c r="I2148">
        <v>1</v>
      </c>
      <c r="J2148">
        <v>1.9018852894317581E-2</v>
      </c>
      <c r="K2148">
        <v>52.579406631762645</v>
      </c>
      <c r="L2148">
        <v>1</v>
      </c>
      <c r="M2148">
        <v>0.98098114710568252</v>
      </c>
      <c r="N2148" s="17" t="s">
        <v>1335</v>
      </c>
    </row>
    <row r="2149" spans="1:14" x14ac:dyDescent="0.3">
      <c r="A2149">
        <v>21413</v>
      </c>
      <c r="B2149">
        <v>1997</v>
      </c>
      <c r="C2149" t="s">
        <v>220</v>
      </c>
      <c r="D2149">
        <v>50</v>
      </c>
      <c r="E2149" s="13">
        <v>239.13999999999899</v>
      </c>
      <c r="F2149" s="14">
        <v>4.53</v>
      </c>
      <c r="G2149" s="12">
        <v>234.60999999999899</v>
      </c>
      <c r="H2149" s="12">
        <v>234.60999999999899</v>
      </c>
      <c r="I2149">
        <v>1</v>
      </c>
      <c r="J2149">
        <v>1.8942878648490504E-2</v>
      </c>
      <c r="K2149">
        <v>52.790286975717216</v>
      </c>
      <c r="L2149">
        <v>1</v>
      </c>
      <c r="M2149">
        <v>0.98105712135150946</v>
      </c>
      <c r="N2149" s="17" t="s">
        <v>1335</v>
      </c>
    </row>
    <row r="2150" spans="1:14" x14ac:dyDescent="0.3">
      <c r="A2150">
        <v>27983</v>
      </c>
      <c r="B2150">
        <v>2007</v>
      </c>
      <c r="C2150" t="s">
        <v>220</v>
      </c>
      <c r="D2150">
        <v>50</v>
      </c>
      <c r="E2150" s="13">
        <v>824.63</v>
      </c>
      <c r="F2150" s="14">
        <v>15.56</v>
      </c>
      <c r="G2150" s="12">
        <v>809.07</v>
      </c>
      <c r="H2150" s="12">
        <v>809.07</v>
      </c>
      <c r="I2150">
        <v>1</v>
      </c>
      <c r="J2150">
        <v>1.8869068551956636E-2</v>
      </c>
      <c r="K2150">
        <v>52.996786632390744</v>
      </c>
      <c r="L2150">
        <v>1</v>
      </c>
      <c r="M2150">
        <v>0.98113093144804342</v>
      </c>
      <c r="N2150" s="17" t="s">
        <v>1335</v>
      </c>
    </row>
    <row r="2151" spans="1:14" x14ac:dyDescent="0.3">
      <c r="A2151">
        <v>26669</v>
      </c>
      <c r="B2151">
        <v>2005</v>
      </c>
      <c r="C2151" t="s">
        <v>220</v>
      </c>
      <c r="D2151">
        <v>50</v>
      </c>
      <c r="E2151" s="13">
        <v>608.51</v>
      </c>
      <c r="F2151" s="14">
        <v>11.48</v>
      </c>
      <c r="G2151" s="12">
        <v>597.03</v>
      </c>
      <c r="H2151" s="12">
        <v>597.03</v>
      </c>
      <c r="I2151">
        <v>1</v>
      </c>
      <c r="J2151">
        <v>1.8865754054986771E-2</v>
      </c>
      <c r="K2151">
        <v>53.006097560975604</v>
      </c>
      <c r="L2151">
        <v>1</v>
      </c>
      <c r="M2151">
        <v>0.98113424594501319</v>
      </c>
      <c r="N2151" s="17" t="s">
        <v>1335</v>
      </c>
    </row>
    <row r="2152" spans="1:14" x14ac:dyDescent="0.3">
      <c r="A2152">
        <v>4429</v>
      </c>
      <c r="B2152">
        <v>1971</v>
      </c>
      <c r="C2152" t="s">
        <v>220</v>
      </c>
      <c r="D2152">
        <v>50</v>
      </c>
      <c r="E2152" s="13">
        <v>37.78</v>
      </c>
      <c r="F2152" s="14">
        <v>0.7</v>
      </c>
      <c r="G2152" s="12">
        <v>37.08</v>
      </c>
      <c r="H2152" s="12">
        <v>37.08</v>
      </c>
      <c r="I2152">
        <v>1</v>
      </c>
      <c r="J2152">
        <v>1.8528321863419798E-2</v>
      </c>
      <c r="K2152">
        <v>53.971428571428575</v>
      </c>
      <c r="L2152">
        <v>1</v>
      </c>
      <c r="M2152">
        <v>0.98147167813658009</v>
      </c>
      <c r="N2152" s="17" t="s">
        <v>1335</v>
      </c>
    </row>
    <row r="2153" spans="1:14" x14ac:dyDescent="0.3">
      <c r="A2153">
        <v>5729</v>
      </c>
      <c r="B2153">
        <v>1973</v>
      </c>
      <c r="C2153" t="s">
        <v>220</v>
      </c>
      <c r="D2153">
        <v>50</v>
      </c>
      <c r="E2153" s="13">
        <v>57</v>
      </c>
      <c r="F2153" s="14">
        <v>1.05</v>
      </c>
      <c r="G2153" s="12">
        <v>55.95</v>
      </c>
      <c r="H2153" s="12">
        <v>55.95</v>
      </c>
      <c r="I2153">
        <v>1</v>
      </c>
      <c r="J2153">
        <v>1.8421052631578949E-2</v>
      </c>
      <c r="K2153">
        <v>54.285714285714285</v>
      </c>
      <c r="L2153">
        <v>1</v>
      </c>
      <c r="M2153">
        <v>0.98157894736842111</v>
      </c>
      <c r="N2153" s="17" t="s">
        <v>1335</v>
      </c>
    </row>
    <row r="2154" spans="1:14" x14ac:dyDescent="0.3">
      <c r="A2154">
        <v>3779</v>
      </c>
      <c r="B2154">
        <v>1970</v>
      </c>
      <c r="C2154" t="s">
        <v>220</v>
      </c>
      <c r="D2154">
        <v>50</v>
      </c>
      <c r="E2154" s="13">
        <v>30.97</v>
      </c>
      <c r="F2154" s="14">
        <v>0.56999999999999995</v>
      </c>
      <c r="G2154" s="12">
        <v>30.4</v>
      </c>
      <c r="H2154" s="12">
        <v>30.4</v>
      </c>
      <c r="I2154">
        <v>1</v>
      </c>
      <c r="J2154">
        <v>1.8404907975460121E-2</v>
      </c>
      <c r="K2154">
        <v>54.333333333333336</v>
      </c>
      <c r="L2154">
        <v>1</v>
      </c>
      <c r="M2154">
        <v>0.98159509202453987</v>
      </c>
      <c r="N2154" s="17" t="s">
        <v>1335</v>
      </c>
    </row>
    <row r="2155" spans="1:14" x14ac:dyDescent="0.3">
      <c r="A2155">
        <v>5079</v>
      </c>
      <c r="B2155">
        <v>1972</v>
      </c>
      <c r="C2155" t="s">
        <v>220</v>
      </c>
      <c r="D2155">
        <v>50</v>
      </c>
      <c r="E2155" s="13">
        <v>40.799999999999997</v>
      </c>
      <c r="F2155" s="14">
        <v>0.74</v>
      </c>
      <c r="G2155" s="12">
        <v>40.059999999999903</v>
      </c>
      <c r="H2155" s="12">
        <v>40.059999999999903</v>
      </c>
      <c r="I2155">
        <v>1</v>
      </c>
      <c r="J2155">
        <v>1.8137254901960786E-2</v>
      </c>
      <c r="K2155">
        <v>55.13513513513513</v>
      </c>
      <c r="L2155">
        <v>1</v>
      </c>
      <c r="M2155">
        <v>0.98186274509803695</v>
      </c>
      <c r="N2155" s="17" t="s">
        <v>1335</v>
      </c>
    </row>
    <row r="2156" spans="1:14" x14ac:dyDescent="0.3">
      <c r="A2156">
        <v>36401</v>
      </c>
      <c r="B2156">
        <v>2019</v>
      </c>
      <c r="C2156" t="s">
        <v>227</v>
      </c>
      <c r="D2156">
        <v>50</v>
      </c>
      <c r="E2156" s="13">
        <v>840.56999999999903</v>
      </c>
      <c r="F2156" s="14">
        <v>16.7</v>
      </c>
      <c r="G2156" s="12">
        <v>823.86999999999898</v>
      </c>
      <c r="H2156" s="12">
        <v>823.86999999999898</v>
      </c>
      <c r="I2156">
        <v>1</v>
      </c>
      <c r="J2156">
        <v>1.9867470882853323E-2</v>
      </c>
      <c r="K2156">
        <v>50.333532934131682</v>
      </c>
      <c r="L2156">
        <v>1</v>
      </c>
      <c r="M2156">
        <v>0.98013252911714666</v>
      </c>
      <c r="N2156" s="17" t="s">
        <v>1335</v>
      </c>
    </row>
    <row r="2157" spans="1:14" x14ac:dyDescent="0.3">
      <c r="A2157">
        <v>34971</v>
      </c>
      <c r="B2157">
        <v>2017</v>
      </c>
      <c r="C2157" t="s">
        <v>227</v>
      </c>
      <c r="D2157">
        <v>50</v>
      </c>
      <c r="E2157" s="13">
        <v>753.5</v>
      </c>
      <c r="F2157" s="14">
        <v>14.89</v>
      </c>
      <c r="G2157" s="12">
        <v>738.61</v>
      </c>
      <c r="H2157" s="12">
        <v>738.61</v>
      </c>
      <c r="I2157">
        <v>1</v>
      </c>
      <c r="J2157">
        <v>1.9761114797611147E-2</v>
      </c>
      <c r="K2157">
        <v>50.604432505036932</v>
      </c>
      <c r="L2157">
        <v>1</v>
      </c>
      <c r="M2157">
        <v>0.98023888520238889</v>
      </c>
      <c r="N2157" s="17" t="s">
        <v>1335</v>
      </c>
    </row>
    <row r="2158" spans="1:14" x14ac:dyDescent="0.3">
      <c r="A2158">
        <v>35686</v>
      </c>
      <c r="B2158">
        <v>2018</v>
      </c>
      <c r="C2158" t="s">
        <v>227</v>
      </c>
      <c r="D2158">
        <v>50</v>
      </c>
      <c r="E2158" s="13">
        <v>911.45</v>
      </c>
      <c r="F2158" s="14">
        <v>18</v>
      </c>
      <c r="G2158" s="12">
        <v>893.45</v>
      </c>
      <c r="H2158" s="12">
        <v>893.45</v>
      </c>
      <c r="I2158">
        <v>1</v>
      </c>
      <c r="J2158">
        <v>1.9748751988589608E-2</v>
      </c>
      <c r="K2158">
        <v>50.636111111111113</v>
      </c>
      <c r="L2158">
        <v>1</v>
      </c>
      <c r="M2158">
        <v>0.98025124801141039</v>
      </c>
      <c r="N2158" s="17" t="s">
        <v>1335</v>
      </c>
    </row>
    <row r="2159" spans="1:14" x14ac:dyDescent="0.3">
      <c r="A2159">
        <v>26016</v>
      </c>
      <c r="B2159">
        <v>2004</v>
      </c>
      <c r="C2159" t="s">
        <v>227</v>
      </c>
      <c r="D2159">
        <v>50</v>
      </c>
      <c r="E2159" s="13">
        <v>510.02</v>
      </c>
      <c r="F2159" s="14">
        <v>10.07</v>
      </c>
      <c r="G2159" s="12">
        <v>499.95</v>
      </c>
      <c r="H2159" s="12">
        <v>499.95</v>
      </c>
      <c r="I2159">
        <v>1</v>
      </c>
      <c r="J2159">
        <v>1.9744323752009726E-2</v>
      </c>
      <c r="K2159">
        <v>50.647467725918567</v>
      </c>
      <c r="L2159">
        <v>1</v>
      </c>
      <c r="M2159">
        <v>0.98025567624799026</v>
      </c>
      <c r="N2159" s="17" t="s">
        <v>1335</v>
      </c>
    </row>
    <row r="2160" spans="1:14" x14ac:dyDescent="0.3">
      <c r="A2160">
        <v>28644</v>
      </c>
      <c r="B2160">
        <v>2008</v>
      </c>
      <c r="C2160" t="s">
        <v>227</v>
      </c>
      <c r="D2160">
        <v>50</v>
      </c>
      <c r="E2160" s="13">
        <v>1252.24</v>
      </c>
      <c r="F2160" s="14">
        <v>24.68</v>
      </c>
      <c r="G2160" s="12">
        <v>1227.56</v>
      </c>
      <c r="H2160" s="12">
        <v>1227.56</v>
      </c>
      <c r="I2160">
        <v>1</v>
      </c>
      <c r="J2160">
        <v>1.9708682041781129E-2</v>
      </c>
      <c r="K2160">
        <v>50.739059967585092</v>
      </c>
      <c r="L2160">
        <v>1</v>
      </c>
      <c r="M2160">
        <v>0.98029131795821878</v>
      </c>
      <c r="N2160" s="17" t="s">
        <v>1335</v>
      </c>
    </row>
    <row r="2161" spans="1:14" x14ac:dyDescent="0.3">
      <c r="A2161">
        <v>34256</v>
      </c>
      <c r="B2161">
        <v>2016</v>
      </c>
      <c r="C2161" t="s">
        <v>227</v>
      </c>
      <c r="D2161">
        <v>50</v>
      </c>
      <c r="E2161" s="13">
        <v>627.93999999999903</v>
      </c>
      <c r="F2161" s="14">
        <v>12.37</v>
      </c>
      <c r="G2161" s="12">
        <v>615.56999999999903</v>
      </c>
      <c r="H2161" s="12">
        <v>615.56999999999903</v>
      </c>
      <c r="I2161">
        <v>1</v>
      </c>
      <c r="J2161">
        <v>1.9699334331305569E-2</v>
      </c>
      <c r="K2161">
        <v>50.763136620856834</v>
      </c>
      <c r="L2161">
        <v>1</v>
      </c>
      <c r="M2161">
        <v>0.98030066566869445</v>
      </c>
      <c r="N2161" s="17" t="s">
        <v>1335</v>
      </c>
    </row>
    <row r="2162" spans="1:14" x14ac:dyDescent="0.3">
      <c r="A2162">
        <v>32111</v>
      </c>
      <c r="B2162">
        <v>2013</v>
      </c>
      <c r="C2162" t="s">
        <v>227</v>
      </c>
      <c r="D2162">
        <v>50</v>
      </c>
      <c r="E2162" s="13">
        <v>1260.71999999999</v>
      </c>
      <c r="F2162" s="14">
        <v>24.83</v>
      </c>
      <c r="G2162" s="12">
        <v>1235.8899999999901</v>
      </c>
      <c r="H2162" s="12">
        <v>1235.8899999999901</v>
      </c>
      <c r="I2162">
        <v>1</v>
      </c>
      <c r="J2162">
        <v>1.9695094866425688E-2</v>
      </c>
      <c r="K2162">
        <v>50.774063632701974</v>
      </c>
      <c r="L2162">
        <v>1</v>
      </c>
      <c r="M2162">
        <v>0.98030490513357438</v>
      </c>
      <c r="N2162" s="17" t="s">
        <v>1335</v>
      </c>
    </row>
    <row r="2163" spans="1:14" x14ac:dyDescent="0.3">
      <c r="A2163">
        <v>30681</v>
      </c>
      <c r="B2163">
        <v>2011</v>
      </c>
      <c r="C2163" t="s">
        <v>227</v>
      </c>
      <c r="D2163">
        <v>50</v>
      </c>
      <c r="E2163" s="13">
        <v>1261.8399999999999</v>
      </c>
      <c r="F2163" s="14">
        <v>24.83</v>
      </c>
      <c r="G2163" s="12">
        <v>1237.01</v>
      </c>
      <c r="H2163" s="12">
        <v>1237.01</v>
      </c>
      <c r="I2163">
        <v>1</v>
      </c>
      <c r="J2163">
        <v>1.9677613643568122E-2</v>
      </c>
      <c r="K2163">
        <v>50.819170358437376</v>
      </c>
      <c r="L2163">
        <v>1</v>
      </c>
      <c r="M2163">
        <v>0.98032238635643199</v>
      </c>
      <c r="N2163" s="17" t="s">
        <v>1335</v>
      </c>
    </row>
    <row r="2164" spans="1:14" x14ac:dyDescent="0.3">
      <c r="A2164">
        <v>26673</v>
      </c>
      <c r="B2164">
        <v>2005</v>
      </c>
      <c r="C2164" t="s">
        <v>227</v>
      </c>
      <c r="D2164">
        <v>50</v>
      </c>
      <c r="E2164" s="13">
        <v>725.25999999999897</v>
      </c>
      <c r="F2164" s="14">
        <v>14.27</v>
      </c>
      <c r="G2164" s="12">
        <v>710.98999999999899</v>
      </c>
      <c r="H2164" s="12">
        <v>710.98999999999899</v>
      </c>
      <c r="I2164">
        <v>1</v>
      </c>
      <c r="J2164">
        <v>1.9675702506687286E-2</v>
      </c>
      <c r="K2164">
        <v>50.824106517168815</v>
      </c>
      <c r="L2164">
        <v>1</v>
      </c>
      <c r="M2164">
        <v>0.98032429749331274</v>
      </c>
      <c r="N2164" s="17" t="s">
        <v>1335</v>
      </c>
    </row>
    <row r="2165" spans="1:14" x14ac:dyDescent="0.3">
      <c r="A2165">
        <v>27987</v>
      </c>
      <c r="B2165">
        <v>2007</v>
      </c>
      <c r="C2165" t="s">
        <v>227</v>
      </c>
      <c r="D2165">
        <v>50</v>
      </c>
      <c r="E2165" s="13">
        <v>916.55</v>
      </c>
      <c r="F2165" s="14">
        <v>18.010000000000002</v>
      </c>
      <c r="G2165" s="12">
        <v>898.54</v>
      </c>
      <c r="H2165" s="12">
        <v>898.54</v>
      </c>
      <c r="I2165">
        <v>1</v>
      </c>
      <c r="J2165">
        <v>1.9649773607550054E-2</v>
      </c>
      <c r="K2165">
        <v>50.891171571349247</v>
      </c>
      <c r="L2165">
        <v>1</v>
      </c>
      <c r="M2165">
        <v>0.98035022639244995</v>
      </c>
      <c r="N2165" s="17" t="s">
        <v>1335</v>
      </c>
    </row>
    <row r="2166" spans="1:14" x14ac:dyDescent="0.3">
      <c r="A2166">
        <v>31396</v>
      </c>
      <c r="B2166">
        <v>2012</v>
      </c>
      <c r="C2166" t="s">
        <v>227</v>
      </c>
      <c r="D2166">
        <v>50</v>
      </c>
      <c r="E2166" s="13">
        <v>1292.6099999999999</v>
      </c>
      <c r="F2166" s="14">
        <v>25.38</v>
      </c>
      <c r="G2166" s="12">
        <v>1267.23</v>
      </c>
      <c r="H2166" s="12">
        <v>1267.23</v>
      </c>
      <c r="I2166">
        <v>1</v>
      </c>
      <c r="J2166">
        <v>1.9634692598695665E-2</v>
      </c>
      <c r="K2166">
        <v>50.930260047281322</v>
      </c>
      <c r="L2166">
        <v>1</v>
      </c>
      <c r="M2166">
        <v>0.98036530740130445</v>
      </c>
      <c r="N2166" s="17" t="s">
        <v>1335</v>
      </c>
    </row>
    <row r="2167" spans="1:14" x14ac:dyDescent="0.3">
      <c r="A2167">
        <v>6383</v>
      </c>
      <c r="B2167">
        <v>1974</v>
      </c>
      <c r="C2167" t="s">
        <v>227</v>
      </c>
      <c r="D2167">
        <v>50</v>
      </c>
      <c r="E2167" s="13">
        <v>102.91</v>
      </c>
      <c r="F2167" s="14">
        <v>2.02</v>
      </c>
      <c r="G2167" s="12">
        <v>100.89</v>
      </c>
      <c r="H2167" s="12">
        <v>100.89</v>
      </c>
      <c r="I2167">
        <v>1</v>
      </c>
      <c r="J2167">
        <v>1.9628801865707902E-2</v>
      </c>
      <c r="K2167">
        <v>50.945544554455445</v>
      </c>
      <c r="L2167">
        <v>1</v>
      </c>
      <c r="M2167">
        <v>0.98037119813429219</v>
      </c>
      <c r="N2167" s="17" t="s">
        <v>1335</v>
      </c>
    </row>
    <row r="2168" spans="1:14" x14ac:dyDescent="0.3">
      <c r="A2168">
        <v>27330</v>
      </c>
      <c r="B2168">
        <v>2006</v>
      </c>
      <c r="C2168" t="s">
        <v>227</v>
      </c>
      <c r="D2168">
        <v>50</v>
      </c>
      <c r="E2168" s="13">
        <v>837.86</v>
      </c>
      <c r="F2168" s="14">
        <v>16.440000000000001</v>
      </c>
      <c r="G2168" s="12">
        <v>821.42</v>
      </c>
      <c r="H2168" s="12">
        <v>821.42</v>
      </c>
      <c r="I2168">
        <v>1</v>
      </c>
      <c r="J2168">
        <v>1.9621416465758004E-2</v>
      </c>
      <c r="K2168">
        <v>50.964720194647199</v>
      </c>
      <c r="L2168">
        <v>1</v>
      </c>
      <c r="M2168">
        <v>0.9803785835342419</v>
      </c>
      <c r="N2168" s="17" t="s">
        <v>1335</v>
      </c>
    </row>
    <row r="2169" spans="1:14" x14ac:dyDescent="0.3">
      <c r="A2169">
        <v>9633</v>
      </c>
      <c r="B2169">
        <v>1979</v>
      </c>
      <c r="C2169" t="s">
        <v>227</v>
      </c>
      <c r="D2169">
        <v>50</v>
      </c>
      <c r="E2169" s="13">
        <v>196.25</v>
      </c>
      <c r="F2169" s="14">
        <v>3.85</v>
      </c>
      <c r="G2169" s="12">
        <v>192.4</v>
      </c>
      <c r="H2169" s="12">
        <v>192.4</v>
      </c>
      <c r="I2169">
        <v>1</v>
      </c>
      <c r="J2169">
        <v>1.961783439490446E-2</v>
      </c>
      <c r="K2169">
        <v>50.97402597402597</v>
      </c>
      <c r="L2169">
        <v>1</v>
      </c>
      <c r="M2169">
        <v>0.98038216560509561</v>
      </c>
      <c r="N2169" s="17" t="s">
        <v>1335</v>
      </c>
    </row>
    <row r="2170" spans="1:14" x14ac:dyDescent="0.3">
      <c r="A2170">
        <v>23388</v>
      </c>
      <c r="B2170">
        <v>2000</v>
      </c>
      <c r="C2170" t="s">
        <v>227</v>
      </c>
      <c r="D2170">
        <v>50</v>
      </c>
      <c r="E2170" s="13">
        <v>390.83999999999901</v>
      </c>
      <c r="F2170" s="14">
        <v>7.66</v>
      </c>
      <c r="G2170" s="12">
        <v>383.17999999999898</v>
      </c>
      <c r="H2170" s="12">
        <v>383.17999999999898</v>
      </c>
      <c r="I2170">
        <v>1</v>
      </c>
      <c r="J2170">
        <v>1.9598812813427541E-2</v>
      </c>
      <c r="K2170">
        <v>51.023498694516839</v>
      </c>
      <c r="L2170">
        <v>1</v>
      </c>
      <c r="M2170">
        <v>0.98040118718657243</v>
      </c>
      <c r="N2170" s="17" t="s">
        <v>1335</v>
      </c>
    </row>
    <row r="2171" spans="1:14" x14ac:dyDescent="0.3">
      <c r="A2171">
        <v>29966</v>
      </c>
      <c r="B2171">
        <v>2010</v>
      </c>
      <c r="C2171" t="s">
        <v>227</v>
      </c>
      <c r="D2171">
        <v>50</v>
      </c>
      <c r="E2171" s="13">
        <v>947.07</v>
      </c>
      <c r="F2171" s="14">
        <v>18.55</v>
      </c>
      <c r="G2171" s="12">
        <v>928.52</v>
      </c>
      <c r="H2171" s="12">
        <v>928.52</v>
      </c>
      <c r="I2171">
        <v>1</v>
      </c>
      <c r="J2171">
        <v>1.9586725374048382E-2</v>
      </c>
      <c r="K2171">
        <v>51.054986522911051</v>
      </c>
      <c r="L2171">
        <v>1</v>
      </c>
      <c r="M2171">
        <v>0.98041327462595151</v>
      </c>
      <c r="N2171" s="17" t="s">
        <v>1335</v>
      </c>
    </row>
    <row r="2172" spans="1:14" x14ac:dyDescent="0.3">
      <c r="A2172">
        <v>24045</v>
      </c>
      <c r="B2172">
        <v>2001</v>
      </c>
      <c r="C2172" t="s">
        <v>227</v>
      </c>
      <c r="D2172">
        <v>50</v>
      </c>
      <c r="E2172" s="13">
        <v>358.05</v>
      </c>
      <c r="F2172" s="14">
        <v>7.01</v>
      </c>
      <c r="G2172" s="12">
        <v>351.04</v>
      </c>
      <c r="H2172" s="12">
        <v>351.04</v>
      </c>
      <c r="I2172">
        <v>1</v>
      </c>
      <c r="J2172">
        <v>1.9578271191174414E-2</v>
      </c>
      <c r="K2172">
        <v>51.077032810271042</v>
      </c>
      <c r="L2172">
        <v>1</v>
      </c>
      <c r="M2172">
        <v>0.98042172880882561</v>
      </c>
      <c r="N2172" s="17" t="s">
        <v>1335</v>
      </c>
    </row>
    <row r="2173" spans="1:14" x14ac:dyDescent="0.3">
      <c r="A2173">
        <v>18805</v>
      </c>
      <c r="B2173">
        <v>1993</v>
      </c>
      <c r="C2173" t="s">
        <v>227</v>
      </c>
      <c r="D2173">
        <v>50</v>
      </c>
      <c r="E2173" s="13">
        <v>260.05</v>
      </c>
      <c r="F2173" s="14">
        <v>5.09</v>
      </c>
      <c r="G2173" s="12">
        <v>254.96</v>
      </c>
      <c r="H2173" s="12">
        <v>254.96</v>
      </c>
      <c r="I2173">
        <v>1</v>
      </c>
      <c r="J2173">
        <v>1.9573159007883097E-2</v>
      </c>
      <c r="K2173">
        <v>51.090373280943027</v>
      </c>
      <c r="L2173">
        <v>1</v>
      </c>
      <c r="M2173">
        <v>0.98042684099211685</v>
      </c>
      <c r="N2173" s="17" t="s">
        <v>1335</v>
      </c>
    </row>
    <row r="2174" spans="1:14" x14ac:dyDescent="0.3">
      <c r="A2174">
        <v>18148</v>
      </c>
      <c r="B2174">
        <v>1992</v>
      </c>
      <c r="C2174" t="s">
        <v>227</v>
      </c>
      <c r="D2174">
        <v>50</v>
      </c>
      <c r="E2174" s="13">
        <v>264.14999999999998</v>
      </c>
      <c r="F2174" s="14">
        <v>5.17</v>
      </c>
      <c r="G2174" s="12">
        <v>258.98</v>
      </c>
      <c r="H2174" s="12">
        <v>258.98</v>
      </c>
      <c r="I2174">
        <v>1</v>
      </c>
      <c r="J2174">
        <v>1.9572212757902708E-2</v>
      </c>
      <c r="K2174">
        <v>51.092843326885877</v>
      </c>
      <c r="L2174">
        <v>1</v>
      </c>
      <c r="M2174">
        <v>0.98042778724209745</v>
      </c>
      <c r="N2174" s="17" t="s">
        <v>1335</v>
      </c>
    </row>
    <row r="2175" spans="1:14" x14ac:dyDescent="0.3">
      <c r="A2175">
        <v>32826</v>
      </c>
      <c r="B2175">
        <v>2014</v>
      </c>
      <c r="C2175" t="s">
        <v>227</v>
      </c>
      <c r="D2175">
        <v>50</v>
      </c>
      <c r="E2175" s="13">
        <v>1200.6300000000001</v>
      </c>
      <c r="F2175" s="14">
        <v>23.49</v>
      </c>
      <c r="G2175" s="12">
        <v>1177.1400000000001</v>
      </c>
      <c r="H2175" s="12">
        <v>1177.1400000000001</v>
      </c>
      <c r="I2175">
        <v>1</v>
      </c>
      <c r="J2175">
        <v>1.9564728517528295E-2</v>
      </c>
      <c r="K2175">
        <v>51.112388250319292</v>
      </c>
      <c r="L2175">
        <v>1</v>
      </c>
      <c r="M2175">
        <v>0.98043527148247167</v>
      </c>
      <c r="N2175" s="17" t="s">
        <v>1335</v>
      </c>
    </row>
    <row r="2176" spans="1:14" x14ac:dyDescent="0.3">
      <c r="A2176">
        <v>10938</v>
      </c>
      <c r="B2176">
        <v>1981</v>
      </c>
      <c r="C2176" t="s">
        <v>227</v>
      </c>
      <c r="D2176">
        <v>50</v>
      </c>
      <c r="E2176" s="13">
        <v>333.62999999999897</v>
      </c>
      <c r="F2176" s="14">
        <v>6.52</v>
      </c>
      <c r="G2176" s="12">
        <v>327.10999999999899</v>
      </c>
      <c r="H2176" s="12">
        <v>327.10999999999899</v>
      </c>
      <c r="I2176">
        <v>1</v>
      </c>
      <c r="J2176">
        <v>1.9542607079699126E-2</v>
      </c>
      <c r="K2176">
        <v>51.170245398772849</v>
      </c>
      <c r="L2176">
        <v>1</v>
      </c>
      <c r="M2176">
        <v>0.98045739292030087</v>
      </c>
      <c r="N2176" s="17" t="s">
        <v>1335</v>
      </c>
    </row>
    <row r="2177" spans="1:14" x14ac:dyDescent="0.3">
      <c r="A2177">
        <v>33541</v>
      </c>
      <c r="B2177">
        <v>2015</v>
      </c>
      <c r="C2177" t="s">
        <v>227</v>
      </c>
      <c r="D2177">
        <v>50</v>
      </c>
      <c r="E2177" s="13">
        <v>764.57</v>
      </c>
      <c r="F2177" s="14">
        <v>14.93</v>
      </c>
      <c r="G2177" s="12">
        <v>749.64</v>
      </c>
      <c r="H2177" s="12">
        <v>749.64</v>
      </c>
      <c r="I2177">
        <v>1</v>
      </c>
      <c r="J2177">
        <v>1.9527316007690594E-2</v>
      </c>
      <c r="K2177">
        <v>51.210314802411254</v>
      </c>
      <c r="L2177">
        <v>1</v>
      </c>
      <c r="M2177">
        <v>0.98047268399230936</v>
      </c>
      <c r="N2177" s="17" t="s">
        <v>1335</v>
      </c>
    </row>
    <row r="2178" spans="1:14" x14ac:dyDescent="0.3">
      <c r="A2178">
        <v>7683</v>
      </c>
      <c r="B2178">
        <v>1976</v>
      </c>
      <c r="C2178" t="s">
        <v>227</v>
      </c>
      <c r="D2178">
        <v>50</v>
      </c>
      <c r="E2178" s="13">
        <v>121.95</v>
      </c>
      <c r="F2178" s="14">
        <v>2.38</v>
      </c>
      <c r="G2178" s="12">
        <v>119.57</v>
      </c>
      <c r="H2178" s="12">
        <v>119.57</v>
      </c>
      <c r="I2178">
        <v>1</v>
      </c>
      <c r="J2178">
        <v>1.9516195161951619E-2</v>
      </c>
      <c r="K2178">
        <v>51.239495798319332</v>
      </c>
      <c r="L2178">
        <v>1</v>
      </c>
      <c r="M2178">
        <v>0.98048380483804831</v>
      </c>
      <c r="N2178" s="17" t="s">
        <v>1335</v>
      </c>
    </row>
    <row r="2179" spans="1:14" x14ac:dyDescent="0.3">
      <c r="A2179">
        <v>8333</v>
      </c>
      <c r="B2179">
        <v>1977</v>
      </c>
      <c r="C2179" t="s">
        <v>227</v>
      </c>
      <c r="D2179">
        <v>50</v>
      </c>
      <c r="E2179" s="13">
        <v>137.33000000000001</v>
      </c>
      <c r="F2179" s="14">
        <v>2.68</v>
      </c>
      <c r="G2179" s="12">
        <v>134.65</v>
      </c>
      <c r="H2179" s="12">
        <v>134.65</v>
      </c>
      <c r="I2179">
        <v>1</v>
      </c>
      <c r="J2179">
        <v>1.95150367727372E-2</v>
      </c>
      <c r="K2179">
        <v>51.242537313432834</v>
      </c>
      <c r="L2179">
        <v>1</v>
      </c>
      <c r="M2179">
        <v>0.98048496322726275</v>
      </c>
      <c r="N2179" s="17" t="s">
        <v>1335</v>
      </c>
    </row>
    <row r="2180" spans="1:14" x14ac:dyDescent="0.3">
      <c r="A2180">
        <v>22731</v>
      </c>
      <c r="B2180">
        <v>1999</v>
      </c>
      <c r="C2180" t="s">
        <v>227</v>
      </c>
      <c r="D2180">
        <v>50</v>
      </c>
      <c r="E2180" s="13">
        <v>252.16</v>
      </c>
      <c r="F2180" s="14">
        <v>4.92</v>
      </c>
      <c r="G2180" s="12">
        <v>247.24</v>
      </c>
      <c r="H2180" s="12">
        <v>247.24</v>
      </c>
      <c r="I2180">
        <v>1</v>
      </c>
      <c r="J2180">
        <v>1.9511421319796954E-2</v>
      </c>
      <c r="K2180">
        <v>51.252032520325201</v>
      </c>
      <c r="L2180">
        <v>1</v>
      </c>
      <c r="M2180">
        <v>0.98048857868020312</v>
      </c>
      <c r="N2180" s="17" t="s">
        <v>1335</v>
      </c>
    </row>
    <row r="2181" spans="1:14" x14ac:dyDescent="0.3">
      <c r="A2181">
        <v>14868</v>
      </c>
      <c r="B2181">
        <v>1987</v>
      </c>
      <c r="C2181" t="s">
        <v>227</v>
      </c>
      <c r="D2181">
        <v>50</v>
      </c>
      <c r="E2181" s="13">
        <v>231.17</v>
      </c>
      <c r="F2181" s="14">
        <v>4.51</v>
      </c>
      <c r="G2181" s="12">
        <v>226.66</v>
      </c>
      <c r="H2181" s="12">
        <v>226.66</v>
      </c>
      <c r="I2181">
        <v>1</v>
      </c>
      <c r="J2181">
        <v>1.9509451918501536E-2</v>
      </c>
      <c r="K2181">
        <v>51.257206208425721</v>
      </c>
      <c r="L2181">
        <v>1</v>
      </c>
      <c r="M2181">
        <v>0.98049054808149849</v>
      </c>
      <c r="N2181" s="17" t="s">
        <v>1335</v>
      </c>
    </row>
    <row r="2182" spans="1:14" x14ac:dyDescent="0.3">
      <c r="A2182">
        <v>7033</v>
      </c>
      <c r="B2182">
        <v>1975</v>
      </c>
      <c r="C2182" t="s">
        <v>227</v>
      </c>
      <c r="D2182">
        <v>50</v>
      </c>
      <c r="E2182" s="13">
        <v>114.46</v>
      </c>
      <c r="F2182" s="14">
        <v>2.23</v>
      </c>
      <c r="G2182" s="12">
        <v>112.229999999999</v>
      </c>
      <c r="H2182" s="12">
        <v>112.229999999999</v>
      </c>
      <c r="I2182">
        <v>1</v>
      </c>
      <c r="J2182">
        <v>1.9482788747160581E-2</v>
      </c>
      <c r="K2182">
        <v>51.327354260089685</v>
      </c>
      <c r="L2182">
        <v>1</v>
      </c>
      <c r="M2182">
        <v>0.98051721125283064</v>
      </c>
      <c r="N2182" s="17" t="s">
        <v>1335</v>
      </c>
    </row>
    <row r="2183" spans="1:14" x14ac:dyDescent="0.3">
      <c r="A2183">
        <v>29301</v>
      </c>
      <c r="B2183">
        <v>2009</v>
      </c>
      <c r="C2183" t="s">
        <v>227</v>
      </c>
      <c r="D2183">
        <v>50</v>
      </c>
      <c r="E2183" s="13">
        <v>758.16</v>
      </c>
      <c r="F2183" s="14">
        <v>14.77</v>
      </c>
      <c r="G2183" s="12">
        <v>743.39</v>
      </c>
      <c r="H2183" s="12">
        <v>743.39</v>
      </c>
      <c r="I2183">
        <v>1</v>
      </c>
      <c r="J2183">
        <v>1.9481375962857445E-2</v>
      </c>
      <c r="K2183">
        <v>51.331076506431955</v>
      </c>
      <c r="L2183">
        <v>1</v>
      </c>
      <c r="M2183">
        <v>0.98051862403714263</v>
      </c>
      <c r="N2183" s="17" t="s">
        <v>1335</v>
      </c>
    </row>
    <row r="2184" spans="1:14" x14ac:dyDescent="0.3">
      <c r="A2184">
        <v>25359</v>
      </c>
      <c r="B2184">
        <v>2003</v>
      </c>
      <c r="C2184" t="s">
        <v>227</v>
      </c>
      <c r="D2184">
        <v>50</v>
      </c>
      <c r="E2184" s="13">
        <v>391.77</v>
      </c>
      <c r="F2184" s="14">
        <v>7.63</v>
      </c>
      <c r="G2184" s="12">
        <v>384.14</v>
      </c>
      <c r="H2184" s="12">
        <v>384.14</v>
      </c>
      <c r="I2184">
        <v>1</v>
      </c>
      <c r="J2184">
        <v>1.9475712790667996E-2</v>
      </c>
      <c r="K2184">
        <v>51.346002621231975</v>
      </c>
      <c r="L2184">
        <v>1</v>
      </c>
      <c r="M2184">
        <v>0.98052428720933205</v>
      </c>
      <c r="N2184" s="17" t="s">
        <v>1335</v>
      </c>
    </row>
    <row r="2185" spans="1:14" x14ac:dyDescent="0.3">
      <c r="A2185">
        <v>24702</v>
      </c>
      <c r="B2185">
        <v>2002</v>
      </c>
      <c r="C2185" t="s">
        <v>227</v>
      </c>
      <c r="D2185">
        <v>50</v>
      </c>
      <c r="E2185" s="13">
        <v>325.08999999999997</v>
      </c>
      <c r="F2185" s="14">
        <v>6.33</v>
      </c>
      <c r="G2185" s="12">
        <v>318.76</v>
      </c>
      <c r="H2185" s="12">
        <v>318.76</v>
      </c>
      <c r="I2185">
        <v>1</v>
      </c>
      <c r="J2185">
        <v>1.9471530960657051E-2</v>
      </c>
      <c r="K2185">
        <v>51.357030015797783</v>
      </c>
      <c r="L2185">
        <v>1</v>
      </c>
      <c r="M2185">
        <v>0.98052846903934299</v>
      </c>
      <c r="N2185" s="17" t="s">
        <v>1335</v>
      </c>
    </row>
    <row r="2186" spans="1:14" x14ac:dyDescent="0.3">
      <c r="A2186">
        <v>10283</v>
      </c>
      <c r="B2186">
        <v>1980</v>
      </c>
      <c r="C2186" t="s">
        <v>227</v>
      </c>
      <c r="D2186">
        <v>50</v>
      </c>
      <c r="E2186" s="13">
        <v>284.52999999999997</v>
      </c>
      <c r="F2186" s="14">
        <v>5.54</v>
      </c>
      <c r="G2186" s="12">
        <v>278.98999999999899</v>
      </c>
      <c r="H2186" s="12">
        <v>278.98999999999899</v>
      </c>
      <c r="I2186">
        <v>1</v>
      </c>
      <c r="J2186">
        <v>1.9470706076687872E-2</v>
      </c>
      <c r="K2186">
        <v>51.359205776173283</v>
      </c>
      <c r="L2186">
        <v>1</v>
      </c>
      <c r="M2186">
        <v>0.98052929392330868</v>
      </c>
      <c r="N2186" s="17" t="s">
        <v>1335</v>
      </c>
    </row>
    <row r="2187" spans="1:14" x14ac:dyDescent="0.3">
      <c r="A2187">
        <v>8983</v>
      </c>
      <c r="B2187">
        <v>1978</v>
      </c>
      <c r="C2187" t="s">
        <v>227</v>
      </c>
      <c r="D2187">
        <v>50</v>
      </c>
      <c r="E2187" s="13">
        <v>145.03</v>
      </c>
      <c r="F2187" s="14">
        <v>2.82</v>
      </c>
      <c r="G2187" s="12">
        <v>142.21</v>
      </c>
      <c r="H2187" s="12">
        <v>142.21</v>
      </c>
      <c r="I2187">
        <v>1</v>
      </c>
      <c r="J2187">
        <v>1.9444252913190373E-2</v>
      </c>
      <c r="K2187">
        <v>51.429078014184398</v>
      </c>
      <c r="L2187">
        <v>1</v>
      </c>
      <c r="M2187">
        <v>0.9805557470868097</v>
      </c>
      <c r="N2187" s="17" t="s">
        <v>1335</v>
      </c>
    </row>
    <row r="2188" spans="1:14" x14ac:dyDescent="0.3">
      <c r="A2188">
        <v>19458</v>
      </c>
      <c r="B2188">
        <v>1994</v>
      </c>
      <c r="C2188" t="s">
        <v>227</v>
      </c>
      <c r="D2188">
        <v>50</v>
      </c>
      <c r="E2188" s="13">
        <v>251.16</v>
      </c>
      <c r="F2188" s="14">
        <v>4.88</v>
      </c>
      <c r="G2188" s="12">
        <v>246.28</v>
      </c>
      <c r="H2188" s="12">
        <v>246.28</v>
      </c>
      <c r="I2188">
        <v>1</v>
      </c>
      <c r="J2188">
        <v>1.942984551680204E-2</v>
      </c>
      <c r="K2188">
        <v>51.467213114754102</v>
      </c>
      <c r="L2188">
        <v>1</v>
      </c>
      <c r="M2188">
        <v>0.98057015448319795</v>
      </c>
      <c r="N2188" s="17" t="s">
        <v>1335</v>
      </c>
    </row>
    <row r="2189" spans="1:14" x14ac:dyDescent="0.3">
      <c r="A2189">
        <v>20764</v>
      </c>
      <c r="B2189">
        <v>1996</v>
      </c>
      <c r="C2189" t="s">
        <v>227</v>
      </c>
      <c r="D2189">
        <v>50</v>
      </c>
      <c r="E2189" s="13">
        <v>298.77</v>
      </c>
      <c r="F2189" s="14">
        <v>5.8</v>
      </c>
      <c r="G2189" s="12">
        <v>292.97000000000003</v>
      </c>
      <c r="H2189" s="12">
        <v>292.97000000000003</v>
      </c>
      <c r="I2189">
        <v>1</v>
      </c>
      <c r="J2189">
        <v>1.941292633129163E-2</v>
      </c>
      <c r="K2189">
        <v>51.512068965517237</v>
      </c>
      <c r="L2189">
        <v>1</v>
      </c>
      <c r="M2189">
        <v>0.98058707366870856</v>
      </c>
      <c r="N2189" s="17" t="s">
        <v>1335</v>
      </c>
    </row>
    <row r="2190" spans="1:14" x14ac:dyDescent="0.3">
      <c r="A2190">
        <v>12903</v>
      </c>
      <c r="B2190">
        <v>1984</v>
      </c>
      <c r="C2190" t="s">
        <v>227</v>
      </c>
      <c r="D2190">
        <v>50</v>
      </c>
      <c r="E2190" s="13">
        <v>336.95999999999901</v>
      </c>
      <c r="F2190" s="14">
        <v>6.54</v>
      </c>
      <c r="G2190" s="12">
        <v>330.41999999999899</v>
      </c>
      <c r="H2190" s="12">
        <v>330.41999999999899</v>
      </c>
      <c r="I2190">
        <v>1</v>
      </c>
      <c r="J2190">
        <v>1.9408831908831966E-2</v>
      </c>
      <c r="K2190">
        <v>51.522935779816365</v>
      </c>
      <c r="L2190">
        <v>1</v>
      </c>
      <c r="M2190">
        <v>0.98059116809116798</v>
      </c>
      <c r="N2190" s="17" t="s">
        <v>1335</v>
      </c>
    </row>
    <row r="2191" spans="1:14" x14ac:dyDescent="0.3">
      <c r="A2191">
        <v>16178</v>
      </c>
      <c r="B2191">
        <v>1989</v>
      </c>
      <c r="C2191" t="s">
        <v>227</v>
      </c>
      <c r="D2191">
        <v>50</v>
      </c>
      <c r="E2191" s="13">
        <v>248.7</v>
      </c>
      <c r="F2191" s="14">
        <v>4.82</v>
      </c>
      <c r="G2191" s="12">
        <v>243.88</v>
      </c>
      <c r="H2191" s="12">
        <v>243.88</v>
      </c>
      <c r="I2191">
        <v>1</v>
      </c>
      <c r="J2191">
        <v>1.9380780056292724E-2</v>
      </c>
      <c r="K2191">
        <v>51.597510373443981</v>
      </c>
      <c r="L2191">
        <v>1</v>
      </c>
      <c r="M2191">
        <v>0.98061921994370727</v>
      </c>
      <c r="N2191" s="17" t="s">
        <v>1335</v>
      </c>
    </row>
    <row r="2192" spans="1:14" x14ac:dyDescent="0.3">
      <c r="A2192">
        <v>16834</v>
      </c>
      <c r="B2192">
        <v>1990</v>
      </c>
      <c r="C2192" t="s">
        <v>227</v>
      </c>
      <c r="D2192">
        <v>50</v>
      </c>
      <c r="E2192" s="13">
        <v>304.58</v>
      </c>
      <c r="F2192" s="14">
        <v>5.9</v>
      </c>
      <c r="G2192" s="12">
        <v>298.68</v>
      </c>
      <c r="H2192" s="12">
        <v>298.68</v>
      </c>
      <c r="I2192">
        <v>1</v>
      </c>
      <c r="J2192">
        <v>1.9370937028038614E-2</v>
      </c>
      <c r="K2192">
        <v>51.623728813559318</v>
      </c>
      <c r="L2192">
        <v>1</v>
      </c>
      <c r="M2192">
        <v>0.98062906297196151</v>
      </c>
      <c r="N2192" s="17" t="s">
        <v>1335</v>
      </c>
    </row>
    <row r="2193" spans="1:14" x14ac:dyDescent="0.3">
      <c r="A2193">
        <v>11593</v>
      </c>
      <c r="B2193">
        <v>1982</v>
      </c>
      <c r="C2193" t="s">
        <v>227</v>
      </c>
      <c r="D2193">
        <v>50</v>
      </c>
      <c r="E2193" s="13">
        <v>341.5</v>
      </c>
      <c r="F2193" s="14">
        <v>6.61</v>
      </c>
      <c r="G2193" s="12">
        <v>334.89</v>
      </c>
      <c r="H2193" s="12">
        <v>334.89</v>
      </c>
      <c r="I2193">
        <v>1</v>
      </c>
      <c r="J2193">
        <v>1.9355783308931188E-2</v>
      </c>
      <c r="K2193">
        <v>51.664145234493191</v>
      </c>
      <c r="L2193">
        <v>1</v>
      </c>
      <c r="M2193">
        <v>0.98064421669106883</v>
      </c>
      <c r="N2193" s="17" t="s">
        <v>1335</v>
      </c>
    </row>
    <row r="2194" spans="1:14" x14ac:dyDescent="0.3">
      <c r="A2194">
        <v>13558</v>
      </c>
      <c r="B2194">
        <v>1985</v>
      </c>
      <c r="C2194" t="s">
        <v>227</v>
      </c>
      <c r="D2194">
        <v>50</v>
      </c>
      <c r="E2194" s="13">
        <v>323.55</v>
      </c>
      <c r="F2194" s="14">
        <v>6.26</v>
      </c>
      <c r="G2194" s="12">
        <v>317.29000000000002</v>
      </c>
      <c r="H2194" s="12">
        <v>317.29000000000002</v>
      </c>
      <c r="I2194">
        <v>1</v>
      </c>
      <c r="J2194">
        <v>1.9347859681656622E-2</v>
      </c>
      <c r="K2194">
        <v>51.685303514376997</v>
      </c>
      <c r="L2194">
        <v>1</v>
      </c>
      <c r="M2194">
        <v>0.98065214031834336</v>
      </c>
      <c r="N2194" s="17" t="s">
        <v>1335</v>
      </c>
    </row>
    <row r="2195" spans="1:14" x14ac:dyDescent="0.3">
      <c r="A2195">
        <v>15523</v>
      </c>
      <c r="B2195">
        <v>1988</v>
      </c>
      <c r="C2195" t="s">
        <v>227</v>
      </c>
      <c r="D2195">
        <v>50</v>
      </c>
      <c r="E2195" s="13">
        <v>214.23999999999899</v>
      </c>
      <c r="F2195" s="14">
        <v>4.1399999999999997</v>
      </c>
      <c r="G2195" s="12">
        <v>210.1</v>
      </c>
      <c r="H2195" s="12">
        <v>210.1</v>
      </c>
      <c r="I2195">
        <v>1</v>
      </c>
      <c r="J2195">
        <v>1.9324122479462375E-2</v>
      </c>
      <c r="K2195">
        <v>51.748792270531162</v>
      </c>
      <c r="L2195">
        <v>1</v>
      </c>
      <c r="M2195">
        <v>0.98067587752054231</v>
      </c>
      <c r="N2195" s="17" t="s">
        <v>1335</v>
      </c>
    </row>
    <row r="2196" spans="1:14" x14ac:dyDescent="0.3">
      <c r="A2196">
        <v>20111</v>
      </c>
      <c r="B2196">
        <v>1995</v>
      </c>
      <c r="C2196" t="s">
        <v>227</v>
      </c>
      <c r="D2196">
        <v>50</v>
      </c>
      <c r="E2196" s="13">
        <v>252.08</v>
      </c>
      <c r="F2196" s="14">
        <v>4.87</v>
      </c>
      <c r="G2196" s="12">
        <v>247.21</v>
      </c>
      <c r="H2196" s="12">
        <v>247.21</v>
      </c>
      <c r="I2196">
        <v>1</v>
      </c>
      <c r="J2196">
        <v>1.9319263725801332E-2</v>
      </c>
      <c r="K2196">
        <v>51.761806981519506</v>
      </c>
      <c r="L2196">
        <v>1</v>
      </c>
      <c r="M2196">
        <v>0.98068073627419861</v>
      </c>
      <c r="N2196" s="17" t="s">
        <v>1335</v>
      </c>
    </row>
    <row r="2197" spans="1:14" x14ac:dyDescent="0.3">
      <c r="A2197">
        <v>12248</v>
      </c>
      <c r="B2197">
        <v>1983</v>
      </c>
      <c r="C2197" t="s">
        <v>227</v>
      </c>
      <c r="D2197">
        <v>50</v>
      </c>
      <c r="E2197" s="13">
        <v>340.95</v>
      </c>
      <c r="F2197" s="14">
        <v>6.58</v>
      </c>
      <c r="G2197" s="12">
        <v>334.37</v>
      </c>
      <c r="H2197" s="12">
        <v>334.37</v>
      </c>
      <c r="I2197">
        <v>1</v>
      </c>
      <c r="J2197">
        <v>1.9299017451239187E-2</v>
      </c>
      <c r="K2197">
        <v>51.816109422492396</v>
      </c>
      <c r="L2197">
        <v>1</v>
      </c>
      <c r="M2197">
        <v>0.98070098254876081</v>
      </c>
      <c r="N2197" s="17" t="s">
        <v>1335</v>
      </c>
    </row>
    <row r="2198" spans="1:14" x14ac:dyDescent="0.3">
      <c r="A2198">
        <v>5083</v>
      </c>
      <c r="B2198">
        <v>1972</v>
      </c>
      <c r="C2198" t="s">
        <v>227</v>
      </c>
      <c r="D2198">
        <v>50</v>
      </c>
      <c r="E2198" s="13">
        <v>38.9</v>
      </c>
      <c r="F2198" s="14">
        <v>0.75</v>
      </c>
      <c r="G2198" s="12">
        <v>38.15</v>
      </c>
      <c r="H2198" s="12">
        <v>38.15</v>
      </c>
      <c r="I2198">
        <v>1</v>
      </c>
      <c r="J2198">
        <v>1.9280205655526992E-2</v>
      </c>
      <c r="K2198">
        <v>51.866666666666667</v>
      </c>
      <c r="L2198">
        <v>1</v>
      </c>
      <c r="M2198">
        <v>0.98071979434447298</v>
      </c>
      <c r="N2198" s="17" t="s">
        <v>1335</v>
      </c>
    </row>
    <row r="2199" spans="1:14" x14ac:dyDescent="0.3">
      <c r="A2199">
        <v>21417</v>
      </c>
      <c r="B2199">
        <v>1997</v>
      </c>
      <c r="C2199" t="s">
        <v>227</v>
      </c>
      <c r="D2199">
        <v>50</v>
      </c>
      <c r="E2199" s="13">
        <v>282.33</v>
      </c>
      <c r="F2199" s="14">
        <v>5.44</v>
      </c>
      <c r="G2199" s="12">
        <v>276.89</v>
      </c>
      <c r="H2199" s="12">
        <v>276.89</v>
      </c>
      <c r="I2199">
        <v>1</v>
      </c>
      <c r="J2199">
        <v>1.9268232210533774E-2</v>
      </c>
      <c r="K2199">
        <v>51.898897058823522</v>
      </c>
      <c r="L2199">
        <v>1</v>
      </c>
      <c r="M2199">
        <v>0.98073176778946625</v>
      </c>
      <c r="N2199" s="17" t="s">
        <v>1335</v>
      </c>
    </row>
    <row r="2200" spans="1:14" x14ac:dyDescent="0.3">
      <c r="A2200">
        <v>4433</v>
      </c>
      <c r="B2200">
        <v>1971</v>
      </c>
      <c r="C2200" t="s">
        <v>227</v>
      </c>
      <c r="D2200">
        <v>50</v>
      </c>
      <c r="E2200" s="13">
        <v>38.94</v>
      </c>
      <c r="F2200" s="14">
        <v>0.75</v>
      </c>
      <c r="G2200" s="12">
        <v>38.19</v>
      </c>
      <c r="H2200" s="12">
        <v>38.19</v>
      </c>
      <c r="I2200">
        <v>1</v>
      </c>
      <c r="J2200">
        <v>1.9260400616332822E-2</v>
      </c>
      <c r="K2200">
        <v>51.919999999999995</v>
      </c>
      <c r="L2200">
        <v>1</v>
      </c>
      <c r="M2200">
        <v>0.98073959938366717</v>
      </c>
      <c r="N2200" s="17" t="s">
        <v>1335</v>
      </c>
    </row>
    <row r="2201" spans="1:14" x14ac:dyDescent="0.3">
      <c r="A2201">
        <v>14213</v>
      </c>
      <c r="B2201">
        <v>1986</v>
      </c>
      <c r="C2201" t="s">
        <v>227</v>
      </c>
      <c r="D2201">
        <v>50</v>
      </c>
      <c r="E2201" s="13">
        <v>209.83999999999901</v>
      </c>
      <c r="F2201" s="14">
        <v>4.04</v>
      </c>
      <c r="G2201" s="12">
        <v>205.79999999999899</v>
      </c>
      <c r="H2201" s="12">
        <v>205.79999999999899</v>
      </c>
      <c r="I2201">
        <v>1</v>
      </c>
      <c r="J2201">
        <v>1.925276401067489E-2</v>
      </c>
      <c r="K2201">
        <v>51.940594059405697</v>
      </c>
      <c r="L2201">
        <v>1</v>
      </c>
      <c r="M2201">
        <v>0.98074723598932501</v>
      </c>
      <c r="N2201" s="17" t="s">
        <v>1335</v>
      </c>
    </row>
    <row r="2202" spans="1:14" x14ac:dyDescent="0.3">
      <c r="A2202">
        <v>17491</v>
      </c>
      <c r="B2202">
        <v>1991</v>
      </c>
      <c r="C2202" t="s">
        <v>227</v>
      </c>
      <c r="D2202">
        <v>50</v>
      </c>
      <c r="E2202" s="13">
        <v>275.33999999999997</v>
      </c>
      <c r="F2202" s="14">
        <v>5.3</v>
      </c>
      <c r="G2202" s="12">
        <v>270.039999999999</v>
      </c>
      <c r="H2202" s="12">
        <v>270.039999999999</v>
      </c>
      <c r="I2202">
        <v>1</v>
      </c>
      <c r="J2202">
        <v>1.9248928597370527E-2</v>
      </c>
      <c r="K2202">
        <v>51.950943396226414</v>
      </c>
      <c r="L2202">
        <v>1</v>
      </c>
      <c r="M2202">
        <v>0.98075107140262596</v>
      </c>
      <c r="N2202" s="17" t="s">
        <v>1335</v>
      </c>
    </row>
    <row r="2203" spans="1:14" x14ac:dyDescent="0.3">
      <c r="A2203">
        <v>3783</v>
      </c>
      <c r="B2203">
        <v>1970</v>
      </c>
      <c r="C2203" t="s">
        <v>227</v>
      </c>
      <c r="D2203">
        <v>50</v>
      </c>
      <c r="E2203" s="13">
        <v>37.4299999999999</v>
      </c>
      <c r="F2203" s="14">
        <v>0.72</v>
      </c>
      <c r="G2203" s="12">
        <v>36.709999999999901</v>
      </c>
      <c r="H2203" s="12">
        <v>36.709999999999901</v>
      </c>
      <c r="I2203">
        <v>1</v>
      </c>
      <c r="J2203">
        <v>1.9235907026449423E-2</v>
      </c>
      <c r="K2203">
        <v>51.986111111110972</v>
      </c>
      <c r="L2203">
        <v>1</v>
      </c>
      <c r="M2203">
        <v>0.98076409297355061</v>
      </c>
      <c r="N2203" s="17" t="s">
        <v>1335</v>
      </c>
    </row>
    <row r="2204" spans="1:14" x14ac:dyDescent="0.3">
      <c r="A2204">
        <v>22074</v>
      </c>
      <c r="B2204">
        <v>1998</v>
      </c>
      <c r="C2204" t="s">
        <v>227</v>
      </c>
      <c r="D2204">
        <v>50</v>
      </c>
      <c r="E2204" s="13">
        <v>220.539999999999</v>
      </c>
      <c r="F2204" s="14">
        <v>4.22</v>
      </c>
      <c r="G2204" s="12">
        <v>216.319999999999</v>
      </c>
      <c r="H2204" s="12">
        <v>216.319999999999</v>
      </c>
      <c r="I2204">
        <v>1</v>
      </c>
      <c r="J2204">
        <v>1.9134850820712881E-2</v>
      </c>
      <c r="K2204">
        <v>52.260663507108774</v>
      </c>
      <c r="L2204">
        <v>1</v>
      </c>
      <c r="M2204">
        <v>0.98086514917928713</v>
      </c>
      <c r="N2204" s="17" t="s">
        <v>1335</v>
      </c>
    </row>
    <row r="2205" spans="1:14" x14ac:dyDescent="0.3">
      <c r="A2205">
        <v>5733</v>
      </c>
      <c r="B2205">
        <v>1973</v>
      </c>
      <c r="C2205" t="s">
        <v>227</v>
      </c>
      <c r="D2205">
        <v>50</v>
      </c>
      <c r="E2205" s="13">
        <v>48.16</v>
      </c>
      <c r="F2205" s="14">
        <v>0.92</v>
      </c>
      <c r="G2205" s="12">
        <v>47.239999999999903</v>
      </c>
      <c r="H2205" s="12">
        <v>47.239999999999903</v>
      </c>
      <c r="I2205">
        <v>1</v>
      </c>
      <c r="J2205">
        <v>1.9102990033222595E-2</v>
      </c>
      <c r="K2205">
        <v>52.347826086956516</v>
      </c>
      <c r="L2205">
        <v>1</v>
      </c>
      <c r="M2205">
        <v>0.98089700996677542</v>
      </c>
      <c r="N2205" s="17" t="s">
        <v>1335</v>
      </c>
    </row>
    <row r="2206" spans="1:14" x14ac:dyDescent="0.3">
      <c r="A2206">
        <v>17496</v>
      </c>
      <c r="B2206">
        <v>1991</v>
      </c>
      <c r="C2206" t="s">
        <v>236</v>
      </c>
      <c r="D2206">
        <v>50</v>
      </c>
      <c r="E2206" s="13">
        <v>349.02</v>
      </c>
      <c r="F2206" s="14">
        <v>7.68</v>
      </c>
      <c r="G2206" s="12">
        <v>341.34</v>
      </c>
      <c r="H2206" s="12">
        <v>341.34</v>
      </c>
      <c r="I2206">
        <v>1</v>
      </c>
      <c r="J2206">
        <v>2.2004469657899262E-2</v>
      </c>
      <c r="K2206">
        <v>45.4453125</v>
      </c>
      <c r="L2206">
        <v>1</v>
      </c>
      <c r="M2206">
        <v>0.97799553034210074</v>
      </c>
      <c r="N2206" s="17" t="s">
        <v>1335</v>
      </c>
    </row>
    <row r="2207" spans="1:14" x14ac:dyDescent="0.3">
      <c r="A2207">
        <v>14873</v>
      </c>
      <c r="B2207">
        <v>1987</v>
      </c>
      <c r="C2207" t="s">
        <v>236</v>
      </c>
      <c r="D2207">
        <v>50</v>
      </c>
      <c r="E2207" s="13">
        <v>275.64999999999998</v>
      </c>
      <c r="F2207" s="14">
        <v>6.06</v>
      </c>
      <c r="G2207" s="12">
        <v>269.58999999999997</v>
      </c>
      <c r="H2207" s="12">
        <v>269.58999999999997</v>
      </c>
      <c r="I2207">
        <v>1</v>
      </c>
      <c r="J2207">
        <v>2.1984400507890443E-2</v>
      </c>
      <c r="K2207">
        <v>45.486798679867988</v>
      </c>
      <c r="L2207">
        <v>1</v>
      </c>
      <c r="M2207">
        <v>0.97801559949210959</v>
      </c>
      <c r="N2207" s="17" t="s">
        <v>1335</v>
      </c>
    </row>
    <row r="2208" spans="1:14" x14ac:dyDescent="0.3">
      <c r="A2208">
        <v>15528</v>
      </c>
      <c r="B2208">
        <v>1988</v>
      </c>
      <c r="C2208" t="s">
        <v>236</v>
      </c>
      <c r="D2208">
        <v>50</v>
      </c>
      <c r="E2208" s="13">
        <v>278.64</v>
      </c>
      <c r="F2208" s="14">
        <v>6.12</v>
      </c>
      <c r="G2208" s="12">
        <v>272.52</v>
      </c>
      <c r="H2208" s="12">
        <v>272.52</v>
      </c>
      <c r="I2208">
        <v>1</v>
      </c>
      <c r="J2208">
        <v>2.1963824289405687E-2</v>
      </c>
      <c r="K2208">
        <v>45.529411764705877</v>
      </c>
      <c r="L2208">
        <v>1</v>
      </c>
      <c r="M2208">
        <v>0.97803617571059431</v>
      </c>
      <c r="N2208" s="17" t="s">
        <v>1335</v>
      </c>
    </row>
    <row r="2209" spans="1:14" x14ac:dyDescent="0.3">
      <c r="A2209">
        <v>16839</v>
      </c>
      <c r="B2209">
        <v>1990</v>
      </c>
      <c r="C2209" t="s">
        <v>236</v>
      </c>
      <c r="D2209">
        <v>50</v>
      </c>
      <c r="E2209" s="13">
        <v>368.84</v>
      </c>
      <c r="F2209" s="14">
        <v>8.01</v>
      </c>
      <c r="G2209" s="12">
        <v>360.83</v>
      </c>
      <c r="H2209" s="12">
        <v>360.83</v>
      </c>
      <c r="I2209">
        <v>1</v>
      </c>
      <c r="J2209">
        <v>2.1716733542999675E-2</v>
      </c>
      <c r="K2209">
        <v>46.047440699126092</v>
      </c>
      <c r="L2209">
        <v>1</v>
      </c>
      <c r="M2209">
        <v>0.97828326645700037</v>
      </c>
      <c r="N2209" s="17" t="s">
        <v>1335</v>
      </c>
    </row>
    <row r="2210" spans="1:14" x14ac:dyDescent="0.3">
      <c r="A2210">
        <v>14218</v>
      </c>
      <c r="B2210">
        <v>1986</v>
      </c>
      <c r="C2210" t="s">
        <v>236</v>
      </c>
      <c r="D2210">
        <v>50</v>
      </c>
      <c r="E2210" s="13">
        <v>294.31</v>
      </c>
      <c r="F2210" s="14">
        <v>6.36</v>
      </c>
      <c r="G2210" s="12">
        <v>287.95</v>
      </c>
      <c r="H2210" s="12">
        <v>287.95</v>
      </c>
      <c r="I2210">
        <v>1</v>
      </c>
      <c r="J2210">
        <v>2.1609867146885939E-2</v>
      </c>
      <c r="K2210">
        <v>46.275157232704402</v>
      </c>
      <c r="L2210">
        <v>1</v>
      </c>
      <c r="M2210">
        <v>0.97839013285311405</v>
      </c>
      <c r="N2210" s="17" t="s">
        <v>1335</v>
      </c>
    </row>
    <row r="2211" spans="1:14" x14ac:dyDescent="0.3">
      <c r="A2211">
        <v>16183</v>
      </c>
      <c r="B2211">
        <v>1989</v>
      </c>
      <c r="C2211" t="s">
        <v>236</v>
      </c>
      <c r="D2211">
        <v>50</v>
      </c>
      <c r="E2211" s="13">
        <v>313.32999999999902</v>
      </c>
      <c r="F2211" s="14">
        <v>6.76</v>
      </c>
      <c r="G2211" s="12">
        <v>306.56999999999903</v>
      </c>
      <c r="H2211" s="12">
        <v>306.56999999999903</v>
      </c>
      <c r="I2211">
        <v>1</v>
      </c>
      <c r="J2211">
        <v>2.1574697603166059E-2</v>
      </c>
      <c r="K2211">
        <v>46.350591715976186</v>
      </c>
      <c r="L2211">
        <v>1</v>
      </c>
      <c r="M2211">
        <v>0.97842530239683401</v>
      </c>
      <c r="N2211" s="17" t="s">
        <v>1335</v>
      </c>
    </row>
    <row r="2212" spans="1:14" x14ac:dyDescent="0.3">
      <c r="A2212">
        <v>12253</v>
      </c>
      <c r="B2212">
        <v>1983</v>
      </c>
      <c r="C2212" t="s">
        <v>236</v>
      </c>
      <c r="D2212">
        <v>50</v>
      </c>
      <c r="E2212" s="13">
        <v>377.92</v>
      </c>
      <c r="F2212" s="14">
        <v>8.11</v>
      </c>
      <c r="G2212" s="12">
        <v>369.81</v>
      </c>
      <c r="H2212" s="12">
        <v>369.81</v>
      </c>
      <c r="I2212">
        <v>1</v>
      </c>
      <c r="J2212">
        <v>2.1459568162574088E-2</v>
      </c>
      <c r="K2212">
        <v>46.599260172626394</v>
      </c>
      <c r="L2212">
        <v>1</v>
      </c>
      <c r="M2212">
        <v>0.97854043183742589</v>
      </c>
      <c r="N2212" s="17" t="s">
        <v>1335</v>
      </c>
    </row>
    <row r="2213" spans="1:14" x14ac:dyDescent="0.3">
      <c r="A2213">
        <v>11598</v>
      </c>
      <c r="B2213">
        <v>1982</v>
      </c>
      <c r="C2213" t="s">
        <v>236</v>
      </c>
      <c r="D2213">
        <v>50</v>
      </c>
      <c r="E2213" s="13">
        <v>391.61</v>
      </c>
      <c r="F2213" s="14">
        <v>8.3800000000000008</v>
      </c>
      <c r="G2213" s="12">
        <v>383.23</v>
      </c>
      <c r="H2213" s="12">
        <v>383.23</v>
      </c>
      <c r="I2213">
        <v>1</v>
      </c>
      <c r="J2213">
        <v>2.139884068333291E-2</v>
      </c>
      <c r="K2213">
        <v>46.731503579952268</v>
      </c>
      <c r="L2213">
        <v>1</v>
      </c>
      <c r="M2213">
        <v>0.97860115931666714</v>
      </c>
      <c r="N2213" s="17" t="s">
        <v>1335</v>
      </c>
    </row>
    <row r="2214" spans="1:14" x14ac:dyDescent="0.3">
      <c r="A2214">
        <v>24707</v>
      </c>
      <c r="B2214">
        <v>2002</v>
      </c>
      <c r="C2214" t="s">
        <v>236</v>
      </c>
      <c r="D2214">
        <v>50</v>
      </c>
      <c r="E2214" s="13">
        <v>402.75</v>
      </c>
      <c r="F2214" s="14">
        <v>8.61</v>
      </c>
      <c r="G2214" s="12">
        <v>394.14</v>
      </c>
      <c r="H2214" s="12">
        <v>394.14</v>
      </c>
      <c r="I2214">
        <v>1</v>
      </c>
      <c r="J2214">
        <v>2.1378026070763501E-2</v>
      </c>
      <c r="K2214">
        <v>46.777003484320559</v>
      </c>
      <c r="L2214">
        <v>1</v>
      </c>
      <c r="M2214">
        <v>0.97862197392923644</v>
      </c>
      <c r="N2214" s="17" t="s">
        <v>1335</v>
      </c>
    </row>
    <row r="2215" spans="1:14" x14ac:dyDescent="0.3">
      <c r="A2215">
        <v>25364</v>
      </c>
      <c r="B2215">
        <v>2003</v>
      </c>
      <c r="C2215" t="s">
        <v>236</v>
      </c>
      <c r="D2215">
        <v>50</v>
      </c>
      <c r="E2215" s="13">
        <v>483.38</v>
      </c>
      <c r="F2215" s="14">
        <v>10.33</v>
      </c>
      <c r="G2215" s="12">
        <v>473.05</v>
      </c>
      <c r="H2215" s="12">
        <v>473.05</v>
      </c>
      <c r="I2215">
        <v>1</v>
      </c>
      <c r="J2215">
        <v>2.1370350448922174E-2</v>
      </c>
      <c r="K2215">
        <v>46.793804453049368</v>
      </c>
      <c r="L2215">
        <v>1</v>
      </c>
      <c r="M2215">
        <v>0.9786296495510779</v>
      </c>
      <c r="N2215" s="17" t="s">
        <v>1335</v>
      </c>
    </row>
    <row r="2216" spans="1:14" x14ac:dyDescent="0.3">
      <c r="A2216">
        <v>29306</v>
      </c>
      <c r="B2216">
        <v>2009</v>
      </c>
      <c r="C2216" t="s">
        <v>236</v>
      </c>
      <c r="D2216">
        <v>50</v>
      </c>
      <c r="E2216" s="13">
        <v>857.95</v>
      </c>
      <c r="F2216" s="14">
        <v>18.29</v>
      </c>
      <c r="G2216" s="12">
        <v>839.66</v>
      </c>
      <c r="H2216" s="12">
        <v>839.66</v>
      </c>
      <c r="I2216">
        <v>1</v>
      </c>
      <c r="J2216">
        <v>2.131825863978087E-2</v>
      </c>
      <c r="K2216">
        <v>46.908146528157467</v>
      </c>
      <c r="L2216">
        <v>1</v>
      </c>
      <c r="M2216">
        <v>0.97868174136021902</v>
      </c>
      <c r="N2216" s="17" t="s">
        <v>1335</v>
      </c>
    </row>
    <row r="2217" spans="1:14" x14ac:dyDescent="0.3">
      <c r="A2217">
        <v>12908</v>
      </c>
      <c r="B2217">
        <v>1984</v>
      </c>
      <c r="C2217" t="s">
        <v>236</v>
      </c>
      <c r="D2217">
        <v>50</v>
      </c>
      <c r="E2217" s="13">
        <v>389.039999999999</v>
      </c>
      <c r="F2217" s="14">
        <v>8.25</v>
      </c>
      <c r="G2217" s="12">
        <v>380.789999999999</v>
      </c>
      <c r="H2217" s="12">
        <v>380.789999999999</v>
      </c>
      <c r="I2217">
        <v>1</v>
      </c>
      <c r="J2217">
        <v>2.1206045650832873E-2</v>
      </c>
      <c r="K2217">
        <v>47.156363636363515</v>
      </c>
      <c r="L2217">
        <v>1</v>
      </c>
      <c r="M2217">
        <v>0.97879395434916716</v>
      </c>
      <c r="N2217" s="17" t="s">
        <v>1335</v>
      </c>
    </row>
    <row r="2218" spans="1:14" x14ac:dyDescent="0.3">
      <c r="A2218">
        <v>3788</v>
      </c>
      <c r="B2218">
        <v>1970</v>
      </c>
      <c r="C2218" t="s">
        <v>236</v>
      </c>
      <c r="D2218">
        <v>50</v>
      </c>
      <c r="E2218" s="13">
        <v>65.64</v>
      </c>
      <c r="F2218" s="14">
        <v>1.39</v>
      </c>
      <c r="G2218" s="12">
        <v>64.25</v>
      </c>
      <c r="H2218" s="12">
        <v>64.25</v>
      </c>
      <c r="I2218">
        <v>1</v>
      </c>
      <c r="J2218">
        <v>2.1176112126751977E-2</v>
      </c>
      <c r="K2218">
        <v>47.223021582733814</v>
      </c>
      <c r="L2218">
        <v>1</v>
      </c>
      <c r="M2218">
        <v>0.97882388787324803</v>
      </c>
      <c r="N2218" s="17" t="s">
        <v>1335</v>
      </c>
    </row>
    <row r="2219" spans="1:14" x14ac:dyDescent="0.3">
      <c r="A2219">
        <v>13563</v>
      </c>
      <c r="B2219">
        <v>1985</v>
      </c>
      <c r="C2219" t="s">
        <v>236</v>
      </c>
      <c r="D2219">
        <v>50</v>
      </c>
      <c r="E2219" s="13">
        <v>375.2</v>
      </c>
      <c r="F2219" s="14">
        <v>7.93</v>
      </c>
      <c r="G2219" s="12">
        <v>367.27</v>
      </c>
      <c r="H2219" s="12">
        <v>367.27</v>
      </c>
      <c r="I2219">
        <v>1</v>
      </c>
      <c r="J2219">
        <v>2.113539445628998E-2</v>
      </c>
      <c r="K2219">
        <v>47.313997477931906</v>
      </c>
      <c r="L2219">
        <v>1</v>
      </c>
      <c r="M2219">
        <v>0.97886460554371002</v>
      </c>
      <c r="N2219" s="17" t="s">
        <v>1335</v>
      </c>
    </row>
    <row r="2220" spans="1:14" x14ac:dyDescent="0.3">
      <c r="A2220">
        <v>18153</v>
      </c>
      <c r="B2220">
        <v>1992</v>
      </c>
      <c r="C2220" t="s">
        <v>236</v>
      </c>
      <c r="D2220">
        <v>50</v>
      </c>
      <c r="E2220" s="13">
        <v>333.66</v>
      </c>
      <c r="F2220" s="14">
        <v>7.02</v>
      </c>
      <c r="G2220" s="12">
        <v>326.64</v>
      </c>
      <c r="H2220" s="12">
        <v>326.64</v>
      </c>
      <c r="I2220">
        <v>1</v>
      </c>
      <c r="J2220">
        <v>2.1039381406221899E-2</v>
      </c>
      <c r="K2220">
        <v>47.529914529914535</v>
      </c>
      <c r="L2220">
        <v>1</v>
      </c>
      <c r="M2220">
        <v>0.97896061859377803</v>
      </c>
      <c r="N2220" s="17" t="s">
        <v>1335</v>
      </c>
    </row>
    <row r="2221" spans="1:14" x14ac:dyDescent="0.3">
      <c r="A2221">
        <v>22079</v>
      </c>
      <c r="B2221">
        <v>1998</v>
      </c>
      <c r="C2221" t="s">
        <v>236</v>
      </c>
      <c r="D2221">
        <v>50</v>
      </c>
      <c r="E2221" s="13">
        <v>307.289999999999</v>
      </c>
      <c r="F2221" s="14">
        <v>6.45</v>
      </c>
      <c r="G2221" s="12">
        <v>300.83999999999997</v>
      </c>
      <c r="H2221" s="12">
        <v>300.83999999999997</v>
      </c>
      <c r="I2221">
        <v>1</v>
      </c>
      <c r="J2221">
        <v>2.0989944352240622E-2</v>
      </c>
      <c r="K2221">
        <v>47.641860465116125</v>
      </c>
      <c r="L2221">
        <v>1</v>
      </c>
      <c r="M2221">
        <v>0.97901005564776256</v>
      </c>
      <c r="N2221" s="17" t="s">
        <v>1335</v>
      </c>
    </row>
    <row r="2222" spans="1:14" x14ac:dyDescent="0.3">
      <c r="A2222">
        <v>5088</v>
      </c>
      <c r="B2222">
        <v>1972</v>
      </c>
      <c r="C2222" t="s">
        <v>236</v>
      </c>
      <c r="D2222">
        <v>50</v>
      </c>
      <c r="E2222" s="13">
        <v>70.150000000000006</v>
      </c>
      <c r="F2222" s="14">
        <v>1.47</v>
      </c>
      <c r="G2222" s="12">
        <v>68.680000000000007</v>
      </c>
      <c r="H2222" s="12">
        <v>68.680000000000007</v>
      </c>
      <c r="I2222">
        <v>1</v>
      </c>
      <c r="J2222">
        <v>2.095509622238061E-2</v>
      </c>
      <c r="K2222">
        <v>47.721088435374156</v>
      </c>
      <c r="L2222">
        <v>1</v>
      </c>
      <c r="M2222">
        <v>0.97904490377761944</v>
      </c>
      <c r="N2222" s="17" t="s">
        <v>1335</v>
      </c>
    </row>
    <row r="2223" spans="1:14" x14ac:dyDescent="0.3">
      <c r="A2223">
        <v>24050</v>
      </c>
      <c r="B2223">
        <v>2001</v>
      </c>
      <c r="C2223" t="s">
        <v>236</v>
      </c>
      <c r="D2223">
        <v>50</v>
      </c>
      <c r="E2223" s="13">
        <v>452.909999999999</v>
      </c>
      <c r="F2223" s="14">
        <v>9.49</v>
      </c>
      <c r="G2223" s="12">
        <v>443.41999999999899</v>
      </c>
      <c r="H2223" s="12">
        <v>443.41999999999899</v>
      </c>
      <c r="I2223">
        <v>1</v>
      </c>
      <c r="J2223">
        <v>2.0953390298293306E-2</v>
      </c>
      <c r="K2223">
        <v>47.724973656480401</v>
      </c>
      <c r="L2223">
        <v>1</v>
      </c>
      <c r="M2223">
        <v>0.97904660970170665</v>
      </c>
      <c r="N2223" s="17" t="s">
        <v>1335</v>
      </c>
    </row>
    <row r="2224" spans="1:14" x14ac:dyDescent="0.3">
      <c r="A2224">
        <v>33546</v>
      </c>
      <c r="B2224">
        <v>2015</v>
      </c>
      <c r="C2224" t="s">
        <v>236</v>
      </c>
      <c r="D2224">
        <v>50</v>
      </c>
      <c r="E2224" s="13">
        <v>907.4</v>
      </c>
      <c r="F2224" s="14">
        <v>19.010000000000002</v>
      </c>
      <c r="G2224" s="12">
        <v>888.39</v>
      </c>
      <c r="H2224" s="12">
        <v>888.39</v>
      </c>
      <c r="I2224">
        <v>1</v>
      </c>
      <c r="J2224">
        <v>2.0949966938505624E-2</v>
      </c>
      <c r="K2224">
        <v>47.732772225144657</v>
      </c>
      <c r="L2224">
        <v>1</v>
      </c>
      <c r="M2224">
        <v>0.97905003306149441</v>
      </c>
      <c r="N2224" s="17" t="s">
        <v>1335</v>
      </c>
    </row>
    <row r="2225" spans="1:14" x14ac:dyDescent="0.3">
      <c r="A2225">
        <v>4438</v>
      </c>
      <c r="B2225">
        <v>1971</v>
      </c>
      <c r="C2225" t="s">
        <v>236</v>
      </c>
      <c r="D2225">
        <v>50</v>
      </c>
      <c r="E2225" s="13">
        <v>69.739999999999995</v>
      </c>
      <c r="F2225" s="14">
        <v>1.46</v>
      </c>
      <c r="G2225" s="12">
        <v>68.28</v>
      </c>
      <c r="H2225" s="12">
        <v>68.28</v>
      </c>
      <c r="I2225">
        <v>1</v>
      </c>
      <c r="J2225">
        <v>2.0934901061084029E-2</v>
      </c>
      <c r="K2225">
        <v>47.767123287671232</v>
      </c>
      <c r="L2225">
        <v>1</v>
      </c>
      <c r="M2225">
        <v>0.97906509893891602</v>
      </c>
      <c r="N2225" s="17" t="s">
        <v>1335</v>
      </c>
    </row>
    <row r="2226" spans="1:14" x14ac:dyDescent="0.3">
      <c r="A2226">
        <v>20116</v>
      </c>
      <c r="B2226">
        <v>1995</v>
      </c>
      <c r="C2226" t="s">
        <v>236</v>
      </c>
      <c r="D2226">
        <v>50</v>
      </c>
      <c r="E2226" s="13">
        <v>312</v>
      </c>
      <c r="F2226" s="14">
        <v>6.53</v>
      </c>
      <c r="G2226" s="12">
        <v>305.47000000000003</v>
      </c>
      <c r="H2226" s="12">
        <v>305.47000000000003</v>
      </c>
      <c r="I2226">
        <v>1</v>
      </c>
      <c r="J2226">
        <v>2.0929487179487179E-2</v>
      </c>
      <c r="K2226">
        <v>47.779479326186831</v>
      </c>
      <c r="L2226">
        <v>1</v>
      </c>
      <c r="M2226">
        <v>0.97907051282051294</v>
      </c>
      <c r="N2226" s="17" t="s">
        <v>1335</v>
      </c>
    </row>
    <row r="2227" spans="1:14" x14ac:dyDescent="0.3">
      <c r="A2227">
        <v>5738</v>
      </c>
      <c r="B2227">
        <v>1973</v>
      </c>
      <c r="C2227" t="s">
        <v>236</v>
      </c>
      <c r="D2227">
        <v>50</v>
      </c>
      <c r="E2227" s="13">
        <v>80.8599999999999</v>
      </c>
      <c r="F2227" s="14">
        <v>1.69</v>
      </c>
      <c r="G2227" s="12">
        <v>79.169999999999902</v>
      </c>
      <c r="H2227" s="12">
        <v>79.169999999999902</v>
      </c>
      <c r="I2227">
        <v>1</v>
      </c>
      <c r="J2227">
        <v>2.0900321543408384E-2</v>
      </c>
      <c r="K2227">
        <v>47.84615384615379</v>
      </c>
      <c r="L2227">
        <v>1</v>
      </c>
      <c r="M2227">
        <v>0.97909967845659163</v>
      </c>
      <c r="N2227" s="17" t="s">
        <v>1335</v>
      </c>
    </row>
    <row r="2228" spans="1:14" x14ac:dyDescent="0.3">
      <c r="A2228">
        <v>19463</v>
      </c>
      <c r="B2228">
        <v>1994</v>
      </c>
      <c r="C2228" t="s">
        <v>236</v>
      </c>
      <c r="D2228">
        <v>50</v>
      </c>
      <c r="E2228" s="13">
        <v>319.409999999999</v>
      </c>
      <c r="F2228" s="14">
        <v>6.66</v>
      </c>
      <c r="G2228" s="12">
        <v>312.74999999999898</v>
      </c>
      <c r="H2228" s="12">
        <v>312.74999999999898</v>
      </c>
      <c r="I2228">
        <v>1</v>
      </c>
      <c r="J2228">
        <v>2.0850943927867072E-2</v>
      </c>
      <c r="K2228">
        <v>47.95945945945931</v>
      </c>
      <c r="L2228">
        <v>1</v>
      </c>
      <c r="M2228">
        <v>0.97914905607213287</v>
      </c>
      <c r="N2228" s="17" t="s">
        <v>1335</v>
      </c>
    </row>
    <row r="2229" spans="1:14" x14ac:dyDescent="0.3">
      <c r="A2229">
        <v>34261</v>
      </c>
      <c r="B2229">
        <v>2016</v>
      </c>
      <c r="C2229" t="s">
        <v>236</v>
      </c>
      <c r="D2229">
        <v>50</v>
      </c>
      <c r="E2229" s="13">
        <v>779.56</v>
      </c>
      <c r="F2229" s="14">
        <v>16.239999999999998</v>
      </c>
      <c r="G2229" s="12">
        <v>763.32</v>
      </c>
      <c r="H2229" s="12">
        <v>763.32</v>
      </c>
      <c r="I2229">
        <v>1</v>
      </c>
      <c r="J2229">
        <v>2.0832264354251114E-2</v>
      </c>
      <c r="K2229">
        <v>48.002463054187196</v>
      </c>
      <c r="L2229">
        <v>1</v>
      </c>
      <c r="M2229">
        <v>0.97916773564574899</v>
      </c>
      <c r="N2229" s="17" t="s">
        <v>1335</v>
      </c>
    </row>
    <row r="2230" spans="1:14" x14ac:dyDescent="0.3">
      <c r="A2230">
        <v>18810</v>
      </c>
      <c r="B2230">
        <v>1993</v>
      </c>
      <c r="C2230" t="s">
        <v>236</v>
      </c>
      <c r="D2230">
        <v>50</v>
      </c>
      <c r="E2230" s="13">
        <v>329.01</v>
      </c>
      <c r="F2230" s="14">
        <v>6.85</v>
      </c>
      <c r="G2230" s="12">
        <v>322.16000000000003</v>
      </c>
      <c r="H2230" s="12">
        <v>322.16000000000003</v>
      </c>
      <c r="I2230">
        <v>1</v>
      </c>
      <c r="J2230">
        <v>2.0820035865171272E-2</v>
      </c>
      <c r="K2230">
        <v>48.03065693430657</v>
      </c>
      <c r="L2230">
        <v>1</v>
      </c>
      <c r="M2230">
        <v>0.97917996413482888</v>
      </c>
      <c r="N2230" s="17" t="s">
        <v>1335</v>
      </c>
    </row>
    <row r="2231" spans="1:14" x14ac:dyDescent="0.3">
      <c r="A2231">
        <v>23393</v>
      </c>
      <c r="B2231">
        <v>2000</v>
      </c>
      <c r="C2231" t="s">
        <v>236</v>
      </c>
      <c r="D2231">
        <v>50</v>
      </c>
      <c r="E2231" s="13">
        <v>479.13</v>
      </c>
      <c r="F2231" s="14">
        <v>9.93</v>
      </c>
      <c r="G2231" s="12">
        <v>469.2</v>
      </c>
      <c r="H2231" s="12">
        <v>469.2</v>
      </c>
      <c r="I2231">
        <v>1</v>
      </c>
      <c r="J2231">
        <v>2.0725064178824117E-2</v>
      </c>
      <c r="K2231">
        <v>48.250755287009063</v>
      </c>
      <c r="L2231">
        <v>1</v>
      </c>
      <c r="M2231">
        <v>0.97927493582117586</v>
      </c>
      <c r="N2231" s="17" t="s">
        <v>1335</v>
      </c>
    </row>
    <row r="2232" spans="1:14" x14ac:dyDescent="0.3">
      <c r="A2232">
        <v>29971</v>
      </c>
      <c r="B2232">
        <v>2010</v>
      </c>
      <c r="C2232" t="s">
        <v>236</v>
      </c>
      <c r="D2232">
        <v>50</v>
      </c>
      <c r="E2232" s="13">
        <v>1041.28</v>
      </c>
      <c r="F2232" s="14">
        <v>21.58</v>
      </c>
      <c r="G2232" s="12">
        <v>1019.69999999999</v>
      </c>
      <c r="H2232" s="12">
        <v>1019.69999999999</v>
      </c>
      <c r="I2232">
        <v>1</v>
      </c>
      <c r="J2232">
        <v>2.0724492931776275E-2</v>
      </c>
      <c r="K2232">
        <v>48.252085264133463</v>
      </c>
      <c r="L2232">
        <v>1</v>
      </c>
      <c r="M2232">
        <v>0.9792755070682142</v>
      </c>
      <c r="N2232" s="17" t="s">
        <v>1335</v>
      </c>
    </row>
    <row r="2233" spans="1:14" x14ac:dyDescent="0.3">
      <c r="A2233">
        <v>21422</v>
      </c>
      <c r="B2233">
        <v>1997</v>
      </c>
      <c r="C2233" t="s">
        <v>236</v>
      </c>
      <c r="D2233">
        <v>50</v>
      </c>
      <c r="E2233" s="13">
        <v>361.45</v>
      </c>
      <c r="F2233" s="14">
        <v>7.46</v>
      </c>
      <c r="G2233" s="12">
        <v>353.99</v>
      </c>
      <c r="H2233" s="12">
        <v>353.99</v>
      </c>
      <c r="I2233">
        <v>1</v>
      </c>
      <c r="J2233">
        <v>2.063909254392032E-2</v>
      </c>
      <c r="K2233">
        <v>48.451742627345844</v>
      </c>
      <c r="L2233">
        <v>1</v>
      </c>
      <c r="M2233">
        <v>0.97936090745607973</v>
      </c>
      <c r="N2233" s="17" t="s">
        <v>1335</v>
      </c>
    </row>
    <row r="2234" spans="1:14" x14ac:dyDescent="0.3">
      <c r="A2234">
        <v>35691</v>
      </c>
      <c r="B2234">
        <v>2018</v>
      </c>
      <c r="C2234" t="s">
        <v>236</v>
      </c>
      <c r="D2234">
        <v>50</v>
      </c>
      <c r="E2234" s="13">
        <v>975.10999999999899</v>
      </c>
      <c r="F2234" s="14">
        <v>20.100000000000001</v>
      </c>
      <c r="G2234" s="12">
        <v>955.00999999999897</v>
      </c>
      <c r="H2234" s="12">
        <v>955.00999999999897</v>
      </c>
      <c r="I2234">
        <v>1</v>
      </c>
      <c r="J2234">
        <v>2.0613059039493002E-2</v>
      </c>
      <c r="K2234">
        <v>48.512935323383033</v>
      </c>
      <c r="L2234">
        <v>1</v>
      </c>
      <c r="M2234">
        <v>0.97938694096050694</v>
      </c>
      <c r="N2234" s="17" t="s">
        <v>1335</v>
      </c>
    </row>
    <row r="2235" spans="1:14" x14ac:dyDescent="0.3">
      <c r="A2235">
        <v>31401</v>
      </c>
      <c r="B2235">
        <v>2012</v>
      </c>
      <c r="C2235" t="s">
        <v>236</v>
      </c>
      <c r="D2235">
        <v>50</v>
      </c>
      <c r="E2235" s="13">
        <v>1403.38</v>
      </c>
      <c r="F2235" s="14">
        <v>28.88</v>
      </c>
      <c r="G2235" s="12">
        <v>1374.5</v>
      </c>
      <c r="H2235" s="12">
        <v>1374.5</v>
      </c>
      <c r="I2235">
        <v>1</v>
      </c>
      <c r="J2235">
        <v>2.0578888112984365E-2</v>
      </c>
      <c r="K2235">
        <v>48.59349030470915</v>
      </c>
      <c r="L2235">
        <v>1</v>
      </c>
      <c r="M2235">
        <v>0.97942111188701553</v>
      </c>
      <c r="N2235" s="17" t="s">
        <v>1335</v>
      </c>
    </row>
    <row r="2236" spans="1:14" x14ac:dyDescent="0.3">
      <c r="A2236">
        <v>10943</v>
      </c>
      <c r="B2236">
        <v>1981</v>
      </c>
      <c r="C2236" t="s">
        <v>236</v>
      </c>
      <c r="D2236">
        <v>50</v>
      </c>
      <c r="E2236" s="13">
        <v>420.13</v>
      </c>
      <c r="F2236" s="14">
        <v>8.6300000000000008</v>
      </c>
      <c r="G2236" s="12">
        <v>411.5</v>
      </c>
      <c r="H2236" s="12">
        <v>411.5</v>
      </c>
      <c r="I2236">
        <v>1</v>
      </c>
      <c r="J2236">
        <v>2.0541261038250068E-2</v>
      </c>
      <c r="K2236">
        <v>48.682502896871377</v>
      </c>
      <c r="L2236">
        <v>1</v>
      </c>
      <c r="M2236">
        <v>0.97945873896174995</v>
      </c>
      <c r="N2236" s="17" t="s">
        <v>1335</v>
      </c>
    </row>
    <row r="2237" spans="1:14" x14ac:dyDescent="0.3">
      <c r="A2237">
        <v>26021</v>
      </c>
      <c r="B2237">
        <v>2004</v>
      </c>
      <c r="C2237" t="s">
        <v>236</v>
      </c>
      <c r="D2237">
        <v>50</v>
      </c>
      <c r="E2237" s="13">
        <v>571.93999999999903</v>
      </c>
      <c r="F2237" s="14">
        <v>11.74</v>
      </c>
      <c r="G2237" s="12">
        <v>560.19999999999902</v>
      </c>
      <c r="H2237" s="12">
        <v>560.19999999999902</v>
      </c>
      <c r="I2237">
        <v>1</v>
      </c>
      <c r="J2237">
        <v>2.0526628667342763E-2</v>
      </c>
      <c r="K2237">
        <v>48.717206132878964</v>
      </c>
      <c r="L2237">
        <v>1</v>
      </c>
      <c r="M2237">
        <v>0.97947337133265722</v>
      </c>
      <c r="N2237" s="17" t="s">
        <v>1335</v>
      </c>
    </row>
    <row r="2238" spans="1:14" x14ac:dyDescent="0.3">
      <c r="A2238">
        <v>20769</v>
      </c>
      <c r="B2238">
        <v>1996</v>
      </c>
      <c r="C2238" t="s">
        <v>236</v>
      </c>
      <c r="D2238">
        <v>50</v>
      </c>
      <c r="E2238" s="13">
        <v>364.53</v>
      </c>
      <c r="F2238" s="14">
        <v>7.48</v>
      </c>
      <c r="G2238" s="12">
        <v>357.04999999999899</v>
      </c>
      <c r="H2238" s="12">
        <v>357.04999999999899</v>
      </c>
      <c r="I2238">
        <v>1</v>
      </c>
      <c r="J2238">
        <v>2.0519573148986368E-2</v>
      </c>
      <c r="K2238">
        <v>48.73395721925133</v>
      </c>
      <c r="L2238">
        <v>1</v>
      </c>
      <c r="M2238">
        <v>0.97948042685101089</v>
      </c>
      <c r="N2238" s="17" t="s">
        <v>1335</v>
      </c>
    </row>
    <row r="2239" spans="1:14" x14ac:dyDescent="0.3">
      <c r="A2239">
        <v>36406</v>
      </c>
      <c r="B2239">
        <v>2019</v>
      </c>
      <c r="C2239" t="s">
        <v>236</v>
      </c>
      <c r="D2239">
        <v>50</v>
      </c>
      <c r="E2239" s="13">
        <v>944.51</v>
      </c>
      <c r="F2239" s="14">
        <v>19.34</v>
      </c>
      <c r="G2239" s="12">
        <v>925.17</v>
      </c>
      <c r="H2239" s="12">
        <v>925.17</v>
      </c>
      <c r="I2239">
        <v>1</v>
      </c>
      <c r="J2239">
        <v>2.0476225767858465E-2</v>
      </c>
      <c r="K2239">
        <v>48.837125129265772</v>
      </c>
      <c r="L2239">
        <v>1</v>
      </c>
      <c r="M2239">
        <v>0.97952377423214154</v>
      </c>
      <c r="N2239" s="17" t="s">
        <v>1335</v>
      </c>
    </row>
    <row r="2240" spans="1:14" x14ac:dyDescent="0.3">
      <c r="A2240">
        <v>9638</v>
      </c>
      <c r="B2240">
        <v>1979</v>
      </c>
      <c r="C2240" t="s">
        <v>236</v>
      </c>
      <c r="D2240">
        <v>50</v>
      </c>
      <c r="E2240" s="13">
        <v>246.17999999999901</v>
      </c>
      <c r="F2240" s="14">
        <v>5.04</v>
      </c>
      <c r="G2240" s="12">
        <v>241.14</v>
      </c>
      <c r="H2240" s="12">
        <v>241.14</v>
      </c>
      <c r="I2240">
        <v>1</v>
      </c>
      <c r="J2240">
        <v>2.0472824762369082E-2</v>
      </c>
      <c r="K2240">
        <v>48.845238095237896</v>
      </c>
      <c r="L2240">
        <v>1</v>
      </c>
      <c r="M2240">
        <v>0.97952717523763488</v>
      </c>
      <c r="N2240" s="17" t="s">
        <v>1335</v>
      </c>
    </row>
    <row r="2241" spans="1:14" x14ac:dyDescent="0.3">
      <c r="A2241">
        <v>22736</v>
      </c>
      <c r="B2241">
        <v>1999</v>
      </c>
      <c r="C2241" t="s">
        <v>236</v>
      </c>
      <c r="D2241">
        <v>50</v>
      </c>
      <c r="E2241" s="13">
        <v>323.54000000000002</v>
      </c>
      <c r="F2241" s="14">
        <v>6.62</v>
      </c>
      <c r="G2241" s="12">
        <v>316.92</v>
      </c>
      <c r="H2241" s="12">
        <v>316.92</v>
      </c>
      <c r="I2241">
        <v>1</v>
      </c>
      <c r="J2241">
        <v>2.0461148544229462E-2</v>
      </c>
      <c r="K2241">
        <v>48.873111782477345</v>
      </c>
      <c r="L2241">
        <v>1</v>
      </c>
      <c r="M2241">
        <v>0.97953885145577058</v>
      </c>
      <c r="N2241" s="17" t="s">
        <v>1335</v>
      </c>
    </row>
    <row r="2242" spans="1:14" x14ac:dyDescent="0.3">
      <c r="A2242">
        <v>6388</v>
      </c>
      <c r="B2242">
        <v>1974</v>
      </c>
      <c r="C2242" t="s">
        <v>236</v>
      </c>
      <c r="D2242">
        <v>50</v>
      </c>
      <c r="E2242" s="13">
        <v>128.09</v>
      </c>
      <c r="F2242" s="14">
        <v>2.61</v>
      </c>
      <c r="G2242" s="12">
        <v>125.48</v>
      </c>
      <c r="H2242" s="12">
        <v>125.48</v>
      </c>
      <c r="I2242">
        <v>1</v>
      </c>
      <c r="J2242">
        <v>2.0376297915528144E-2</v>
      </c>
      <c r="K2242">
        <v>49.076628352490424</v>
      </c>
      <c r="L2242">
        <v>1</v>
      </c>
      <c r="M2242">
        <v>0.97962370208447191</v>
      </c>
      <c r="N2242" s="17" t="s">
        <v>1335</v>
      </c>
    </row>
    <row r="2243" spans="1:14" x14ac:dyDescent="0.3">
      <c r="A2243">
        <v>8988</v>
      </c>
      <c r="B2243">
        <v>1978</v>
      </c>
      <c r="C2243" t="s">
        <v>236</v>
      </c>
      <c r="D2243">
        <v>50</v>
      </c>
      <c r="E2243" s="13">
        <v>172.62</v>
      </c>
      <c r="F2243" s="14">
        <v>3.51</v>
      </c>
      <c r="G2243" s="12">
        <v>169.11</v>
      </c>
      <c r="H2243" s="12">
        <v>169.11</v>
      </c>
      <c r="I2243">
        <v>1</v>
      </c>
      <c r="J2243">
        <v>2.0333680917622523E-2</v>
      </c>
      <c r="K2243">
        <v>49.179487179487182</v>
      </c>
      <c r="L2243">
        <v>1</v>
      </c>
      <c r="M2243">
        <v>0.97966631908237756</v>
      </c>
      <c r="N2243" s="17" t="s">
        <v>1335</v>
      </c>
    </row>
    <row r="2244" spans="1:14" x14ac:dyDescent="0.3">
      <c r="A2244">
        <v>34976</v>
      </c>
      <c r="B2244">
        <v>2017</v>
      </c>
      <c r="C2244" t="s">
        <v>236</v>
      </c>
      <c r="D2244">
        <v>50</v>
      </c>
      <c r="E2244" s="13">
        <v>898.76</v>
      </c>
      <c r="F2244" s="14">
        <v>18.170000000000002</v>
      </c>
      <c r="G2244" s="12">
        <v>880.59</v>
      </c>
      <c r="H2244" s="12">
        <v>880.59</v>
      </c>
      <c r="I2244">
        <v>1</v>
      </c>
      <c r="J2244">
        <v>2.0216743068227339E-2</v>
      </c>
      <c r="K2244">
        <v>49.463951568519533</v>
      </c>
      <c r="L2244">
        <v>1</v>
      </c>
      <c r="M2244">
        <v>0.97978325693177271</v>
      </c>
      <c r="N2244" s="17" t="s">
        <v>1335</v>
      </c>
    </row>
    <row r="2245" spans="1:14" x14ac:dyDescent="0.3">
      <c r="A2245">
        <v>32831</v>
      </c>
      <c r="B2245">
        <v>2014</v>
      </c>
      <c r="C2245" t="s">
        <v>236</v>
      </c>
      <c r="D2245">
        <v>50</v>
      </c>
      <c r="E2245" s="13">
        <v>1369.84</v>
      </c>
      <c r="F2245" s="14">
        <v>27.58</v>
      </c>
      <c r="G2245" s="12">
        <v>1342.26</v>
      </c>
      <c r="H2245" s="12">
        <v>1342.26</v>
      </c>
      <c r="I2245">
        <v>1</v>
      </c>
      <c r="J2245">
        <v>2.0133738246802545E-2</v>
      </c>
      <c r="K2245">
        <v>49.667875271936182</v>
      </c>
      <c r="L2245">
        <v>1</v>
      </c>
      <c r="M2245">
        <v>0.97986626175319747</v>
      </c>
      <c r="N2245" s="17" t="s">
        <v>1335</v>
      </c>
    </row>
    <row r="2246" spans="1:14" x14ac:dyDescent="0.3">
      <c r="A2246">
        <v>7038</v>
      </c>
      <c r="B2246">
        <v>1975</v>
      </c>
      <c r="C2246" t="s">
        <v>236</v>
      </c>
      <c r="D2246">
        <v>50</v>
      </c>
      <c r="E2246" s="13">
        <v>136.26</v>
      </c>
      <c r="F2246" s="14">
        <v>2.74</v>
      </c>
      <c r="G2246" s="12">
        <v>133.52000000000001</v>
      </c>
      <c r="H2246" s="12">
        <v>133.52000000000001</v>
      </c>
      <c r="I2246">
        <v>1</v>
      </c>
      <c r="J2246">
        <v>2.0108615881403204E-2</v>
      </c>
      <c r="K2246">
        <v>49.72992700729926</v>
      </c>
      <c r="L2246">
        <v>1</v>
      </c>
      <c r="M2246">
        <v>0.97989138411859689</v>
      </c>
      <c r="N2246" s="17" t="s">
        <v>1335</v>
      </c>
    </row>
    <row r="2247" spans="1:14" x14ac:dyDescent="0.3">
      <c r="A2247">
        <v>8338</v>
      </c>
      <c r="B2247">
        <v>1977</v>
      </c>
      <c r="C2247" t="s">
        <v>236</v>
      </c>
      <c r="D2247">
        <v>50</v>
      </c>
      <c r="E2247" s="13">
        <v>165.21</v>
      </c>
      <c r="F2247" s="14">
        <v>3.32</v>
      </c>
      <c r="G2247" s="12">
        <v>161.88999999999999</v>
      </c>
      <c r="H2247" s="12">
        <v>161.88999999999999</v>
      </c>
      <c r="I2247">
        <v>1</v>
      </c>
      <c r="J2247">
        <v>2.0095635857393618E-2</v>
      </c>
      <c r="K2247">
        <v>49.76204819277109</v>
      </c>
      <c r="L2247">
        <v>1</v>
      </c>
      <c r="M2247">
        <v>0.97990436414260629</v>
      </c>
      <c r="N2247" s="17" t="s">
        <v>1335</v>
      </c>
    </row>
    <row r="2248" spans="1:14" x14ac:dyDescent="0.3">
      <c r="A2248">
        <v>27992</v>
      </c>
      <c r="B2248">
        <v>2007</v>
      </c>
      <c r="C2248" t="s">
        <v>236</v>
      </c>
      <c r="D2248">
        <v>50</v>
      </c>
      <c r="E2248" s="13">
        <v>987.35</v>
      </c>
      <c r="F2248" s="14">
        <v>19.760000000000002</v>
      </c>
      <c r="G2248" s="12">
        <v>967.59</v>
      </c>
      <c r="H2248" s="12">
        <v>967.59</v>
      </c>
      <c r="I2248">
        <v>1</v>
      </c>
      <c r="J2248">
        <v>2.001316655694536E-2</v>
      </c>
      <c r="K2248">
        <v>49.96710526315789</v>
      </c>
      <c r="L2248">
        <v>1</v>
      </c>
      <c r="M2248">
        <v>0.97998683344305471</v>
      </c>
      <c r="N2248" s="17" t="s">
        <v>1335</v>
      </c>
    </row>
    <row r="2249" spans="1:14" x14ac:dyDescent="0.3">
      <c r="A2249">
        <v>32116</v>
      </c>
      <c r="B2249">
        <v>2013</v>
      </c>
      <c r="C2249" t="s">
        <v>236</v>
      </c>
      <c r="D2249">
        <v>50</v>
      </c>
      <c r="E2249" s="13">
        <v>1414.38</v>
      </c>
      <c r="F2249" s="14">
        <v>28.29</v>
      </c>
      <c r="G2249" s="12">
        <v>1386.09</v>
      </c>
      <c r="H2249" s="12">
        <v>1386.09</v>
      </c>
      <c r="I2249">
        <v>1</v>
      </c>
      <c r="J2249">
        <v>2.0001696856573197E-2</v>
      </c>
      <c r="K2249">
        <v>49.995758218451755</v>
      </c>
      <c r="L2249">
        <v>1</v>
      </c>
      <c r="M2249">
        <v>0.97999830314342662</v>
      </c>
      <c r="N2249" s="17" t="s">
        <v>1335</v>
      </c>
    </row>
    <row r="2250" spans="1:14" x14ac:dyDescent="0.3">
      <c r="A2250">
        <v>27335</v>
      </c>
      <c r="B2250">
        <v>2006</v>
      </c>
      <c r="C2250" t="s">
        <v>236</v>
      </c>
      <c r="D2250">
        <v>50</v>
      </c>
      <c r="E2250" s="13">
        <v>898.98</v>
      </c>
      <c r="F2250" s="14">
        <v>17.96</v>
      </c>
      <c r="G2250" s="12">
        <v>881.02</v>
      </c>
      <c r="H2250" s="12">
        <v>881.02</v>
      </c>
      <c r="I2250">
        <v>1</v>
      </c>
      <c r="J2250">
        <v>1.9978197512736658E-2</v>
      </c>
      <c r="K2250">
        <v>50.054565701559021</v>
      </c>
      <c r="L2250">
        <v>1</v>
      </c>
      <c r="M2250">
        <v>0.98002180248726334</v>
      </c>
      <c r="N2250" s="17" t="s">
        <v>1335</v>
      </c>
    </row>
    <row r="2251" spans="1:14" x14ac:dyDescent="0.3">
      <c r="A2251">
        <v>7688</v>
      </c>
      <c r="B2251">
        <v>1976</v>
      </c>
      <c r="C2251" t="s">
        <v>236</v>
      </c>
      <c r="D2251">
        <v>50</v>
      </c>
      <c r="E2251" s="13">
        <v>147.66999999999999</v>
      </c>
      <c r="F2251" s="14">
        <v>2.94</v>
      </c>
      <c r="G2251" s="12">
        <v>144.72999999999999</v>
      </c>
      <c r="H2251" s="12">
        <v>144.72999999999999</v>
      </c>
      <c r="I2251">
        <v>1</v>
      </c>
      <c r="J2251">
        <v>1.9909257127378614E-2</v>
      </c>
      <c r="K2251">
        <v>50.227891156462583</v>
      </c>
      <c r="L2251">
        <v>1</v>
      </c>
      <c r="M2251">
        <v>0.98009074287262143</v>
      </c>
      <c r="N2251" s="17" t="s">
        <v>1335</v>
      </c>
    </row>
    <row r="2252" spans="1:14" x14ac:dyDescent="0.3">
      <c r="A2252">
        <v>10288</v>
      </c>
      <c r="B2252">
        <v>1980</v>
      </c>
      <c r="C2252" t="s">
        <v>236</v>
      </c>
      <c r="D2252">
        <v>50</v>
      </c>
      <c r="E2252" s="13">
        <v>353.85</v>
      </c>
      <c r="F2252" s="14">
        <v>7.02</v>
      </c>
      <c r="G2252" s="12">
        <v>346.83</v>
      </c>
      <c r="H2252" s="12">
        <v>346.83</v>
      </c>
      <c r="I2252">
        <v>1</v>
      </c>
      <c r="J2252">
        <v>1.9838914794404406E-2</v>
      </c>
      <c r="K2252">
        <v>50.40598290598291</v>
      </c>
      <c r="L2252">
        <v>1</v>
      </c>
      <c r="M2252">
        <v>0.98016108520559553</v>
      </c>
      <c r="N2252" s="17" t="s">
        <v>1335</v>
      </c>
    </row>
    <row r="2253" spans="1:14" x14ac:dyDescent="0.3">
      <c r="A2253">
        <v>26678</v>
      </c>
      <c r="B2253">
        <v>2005</v>
      </c>
      <c r="C2253" t="s">
        <v>236</v>
      </c>
      <c r="D2253">
        <v>50</v>
      </c>
      <c r="E2253" s="13">
        <v>785.76</v>
      </c>
      <c r="F2253" s="14">
        <v>15.54</v>
      </c>
      <c r="G2253" s="12">
        <v>770.22</v>
      </c>
      <c r="H2253" s="12">
        <v>770.22</v>
      </c>
      <c r="I2253">
        <v>1</v>
      </c>
      <c r="J2253">
        <v>1.9777031154551008E-2</v>
      </c>
      <c r="K2253">
        <v>50.563706563706567</v>
      </c>
      <c r="L2253">
        <v>1</v>
      </c>
      <c r="M2253">
        <v>0.98022296884544902</v>
      </c>
      <c r="N2253" s="17" t="s">
        <v>1335</v>
      </c>
    </row>
    <row r="2254" spans="1:14" x14ac:dyDescent="0.3">
      <c r="A2254">
        <v>28649</v>
      </c>
      <c r="B2254">
        <v>2008</v>
      </c>
      <c r="C2254" t="s">
        <v>236</v>
      </c>
      <c r="D2254">
        <v>50</v>
      </c>
      <c r="E2254" s="13">
        <v>1242.04</v>
      </c>
      <c r="F2254" s="14">
        <v>24.53</v>
      </c>
      <c r="G2254" s="12">
        <v>1217.51</v>
      </c>
      <c r="H2254" s="12">
        <v>1217.51</v>
      </c>
      <c r="I2254">
        <v>1</v>
      </c>
      <c r="J2254">
        <v>1.9749766513155777E-2</v>
      </c>
      <c r="K2254">
        <v>50.633509987770076</v>
      </c>
      <c r="L2254">
        <v>1</v>
      </c>
      <c r="M2254">
        <v>0.98025023348684426</v>
      </c>
      <c r="N2254" s="17" t="s">
        <v>1335</v>
      </c>
    </row>
    <row r="2255" spans="1:14" x14ac:dyDescent="0.3">
      <c r="A2255">
        <v>30686</v>
      </c>
      <c r="B2255">
        <v>2011</v>
      </c>
      <c r="C2255" t="s">
        <v>236</v>
      </c>
      <c r="D2255">
        <v>50</v>
      </c>
      <c r="E2255" s="13">
        <v>1352.32</v>
      </c>
      <c r="F2255" s="14">
        <v>25.94</v>
      </c>
      <c r="G2255" s="12">
        <v>1326.38</v>
      </c>
      <c r="H2255" s="12">
        <v>1326.38</v>
      </c>
      <c r="I2255">
        <v>1</v>
      </c>
      <c r="J2255">
        <v>1.9181850449597731E-2</v>
      </c>
      <c r="K2255">
        <v>52.132613723978409</v>
      </c>
      <c r="L2255">
        <v>1</v>
      </c>
      <c r="M2255">
        <v>0.98081814955040236</v>
      </c>
      <c r="N2255" s="17" t="s">
        <v>1335</v>
      </c>
    </row>
    <row r="2256" spans="1:14" x14ac:dyDescent="0.3">
      <c r="A2256">
        <v>4444</v>
      </c>
      <c r="B2256">
        <v>1971</v>
      </c>
      <c r="C2256" t="s">
        <v>247</v>
      </c>
      <c r="D2256">
        <v>50</v>
      </c>
      <c r="E2256" s="13">
        <v>60.49</v>
      </c>
      <c r="F2256" s="14">
        <v>1.22</v>
      </c>
      <c r="G2256" s="12">
        <v>59.27</v>
      </c>
      <c r="H2256" s="12">
        <v>59.27</v>
      </c>
      <c r="I2256">
        <v>1</v>
      </c>
      <c r="J2256">
        <v>2.0168622912878159E-2</v>
      </c>
      <c r="K2256">
        <v>49.581967213114758</v>
      </c>
      <c r="L2256">
        <v>1</v>
      </c>
      <c r="M2256">
        <v>0.97983137708712187</v>
      </c>
      <c r="N2256" s="17" t="s">
        <v>1335</v>
      </c>
    </row>
    <row r="2257" spans="1:14" x14ac:dyDescent="0.3">
      <c r="A2257">
        <v>3794</v>
      </c>
      <c r="B2257">
        <v>1970</v>
      </c>
      <c r="C2257" t="s">
        <v>247</v>
      </c>
      <c r="D2257">
        <v>50</v>
      </c>
      <c r="E2257" s="13">
        <v>57.75</v>
      </c>
      <c r="F2257" s="14">
        <v>1.1599999999999999</v>
      </c>
      <c r="G2257" s="12">
        <v>56.59</v>
      </c>
      <c r="H2257" s="12">
        <v>56.59</v>
      </c>
      <c r="I2257">
        <v>1</v>
      </c>
      <c r="J2257">
        <v>2.0086580086580087E-2</v>
      </c>
      <c r="K2257">
        <v>49.78448275862069</v>
      </c>
      <c r="L2257">
        <v>1</v>
      </c>
      <c r="M2257">
        <v>0.97991341991341996</v>
      </c>
      <c r="N2257" s="17" t="s">
        <v>1335</v>
      </c>
    </row>
    <row r="2258" spans="1:14" x14ac:dyDescent="0.3">
      <c r="A2258">
        <v>5094</v>
      </c>
      <c r="B2258">
        <v>1972</v>
      </c>
      <c r="C2258" t="s">
        <v>247</v>
      </c>
      <c r="D2258">
        <v>50</v>
      </c>
      <c r="E2258" s="13">
        <v>60.809999999999903</v>
      </c>
      <c r="F2258" s="14">
        <v>1.22</v>
      </c>
      <c r="G2258" s="12">
        <v>59.589999999999897</v>
      </c>
      <c r="H2258" s="12">
        <v>59.589999999999897</v>
      </c>
      <c r="I2258">
        <v>1</v>
      </c>
      <c r="J2258">
        <v>2.0062489722085214E-2</v>
      </c>
      <c r="K2258">
        <v>49.84426229508189</v>
      </c>
      <c r="L2258">
        <v>1</v>
      </c>
      <c r="M2258">
        <v>0.97993751027791465</v>
      </c>
      <c r="N2258" s="17" t="s">
        <v>1335</v>
      </c>
    </row>
    <row r="2259" spans="1:14" x14ac:dyDescent="0.3">
      <c r="A2259">
        <v>5744</v>
      </c>
      <c r="B2259">
        <v>1973</v>
      </c>
      <c r="C2259" t="s">
        <v>247</v>
      </c>
      <c r="D2259">
        <v>50</v>
      </c>
      <c r="E2259" s="13">
        <v>73.13</v>
      </c>
      <c r="F2259" s="14">
        <v>1.46</v>
      </c>
      <c r="G2259" s="12">
        <v>71.67</v>
      </c>
      <c r="H2259" s="12">
        <v>71.67</v>
      </c>
      <c r="I2259">
        <v>1</v>
      </c>
      <c r="J2259">
        <v>1.9964446875427321E-2</v>
      </c>
      <c r="K2259">
        <v>50.089041095890408</v>
      </c>
      <c r="L2259">
        <v>1</v>
      </c>
      <c r="M2259">
        <v>0.9800355531245728</v>
      </c>
      <c r="N2259" s="17" t="s">
        <v>1335</v>
      </c>
    </row>
    <row r="2260" spans="1:14" x14ac:dyDescent="0.3">
      <c r="A2260">
        <v>36412</v>
      </c>
      <c r="B2260">
        <v>2019</v>
      </c>
      <c r="C2260" t="s">
        <v>247</v>
      </c>
      <c r="D2260">
        <v>50</v>
      </c>
      <c r="E2260" s="13">
        <v>1056.72</v>
      </c>
      <c r="F2260" s="14">
        <v>20.9</v>
      </c>
      <c r="G2260" s="12">
        <v>1035.82</v>
      </c>
      <c r="H2260" s="12">
        <v>1035.82</v>
      </c>
      <c r="I2260">
        <v>1</v>
      </c>
      <c r="J2260">
        <v>1.9778181542887425E-2</v>
      </c>
      <c r="K2260">
        <v>50.560765550239239</v>
      </c>
      <c r="L2260">
        <v>1</v>
      </c>
      <c r="M2260">
        <v>0.98022181845711254</v>
      </c>
      <c r="N2260" s="17" t="s">
        <v>1335</v>
      </c>
    </row>
    <row r="2261" spans="1:14" x14ac:dyDescent="0.3">
      <c r="A2261">
        <v>35697</v>
      </c>
      <c r="B2261">
        <v>2018</v>
      </c>
      <c r="C2261" t="s">
        <v>247</v>
      </c>
      <c r="D2261">
        <v>50</v>
      </c>
      <c r="E2261" s="13">
        <v>1105.6299999999901</v>
      </c>
      <c r="F2261" s="14">
        <v>21.83</v>
      </c>
      <c r="G2261" s="12">
        <v>1083.8</v>
      </c>
      <c r="H2261" s="12">
        <v>1083.8</v>
      </c>
      <c r="I2261">
        <v>1</v>
      </c>
      <c r="J2261">
        <v>1.9744399120863395E-2</v>
      </c>
      <c r="K2261">
        <v>50.647274393036653</v>
      </c>
      <c r="L2261">
        <v>1</v>
      </c>
      <c r="M2261">
        <v>0.98025560087914554</v>
      </c>
      <c r="N2261" s="17" t="s">
        <v>1335</v>
      </c>
    </row>
    <row r="2262" spans="1:14" x14ac:dyDescent="0.3">
      <c r="A2262">
        <v>6394</v>
      </c>
      <c r="B2262">
        <v>1974</v>
      </c>
      <c r="C2262" t="s">
        <v>247</v>
      </c>
      <c r="D2262">
        <v>50</v>
      </c>
      <c r="E2262" s="13">
        <v>123.6</v>
      </c>
      <c r="F2262" s="14">
        <v>2.44</v>
      </c>
      <c r="G2262" s="12">
        <v>121.16</v>
      </c>
      <c r="H2262" s="12">
        <v>121.16</v>
      </c>
      <c r="I2262">
        <v>1</v>
      </c>
      <c r="J2262">
        <v>1.9741100323624597E-2</v>
      </c>
      <c r="K2262">
        <v>50.655737704918032</v>
      </c>
      <c r="L2262">
        <v>1</v>
      </c>
      <c r="M2262">
        <v>0.98025889967637547</v>
      </c>
      <c r="N2262" s="17" t="s">
        <v>1335</v>
      </c>
    </row>
    <row r="2263" spans="1:14" x14ac:dyDescent="0.3">
      <c r="A2263">
        <v>18159</v>
      </c>
      <c r="B2263">
        <v>1992</v>
      </c>
      <c r="C2263" t="s">
        <v>247</v>
      </c>
      <c r="D2263">
        <v>50</v>
      </c>
      <c r="E2263" s="13">
        <v>359.31</v>
      </c>
      <c r="F2263" s="14">
        <v>7.09</v>
      </c>
      <c r="G2263" s="12">
        <v>352.22</v>
      </c>
      <c r="H2263" s="12">
        <v>352.22</v>
      </c>
      <c r="I2263">
        <v>1</v>
      </c>
      <c r="J2263">
        <v>1.9732264618296178E-2</v>
      </c>
      <c r="K2263">
        <v>50.67842031029619</v>
      </c>
      <c r="L2263">
        <v>1</v>
      </c>
      <c r="M2263">
        <v>0.98026773538170386</v>
      </c>
      <c r="N2263" s="17" t="s">
        <v>1335</v>
      </c>
    </row>
    <row r="2264" spans="1:14" x14ac:dyDescent="0.3">
      <c r="A2264">
        <v>8344</v>
      </c>
      <c r="B2264">
        <v>1977</v>
      </c>
      <c r="C2264" t="s">
        <v>247</v>
      </c>
      <c r="D2264">
        <v>50</v>
      </c>
      <c r="E2264" s="13">
        <v>157.60999999999899</v>
      </c>
      <c r="F2264" s="14">
        <v>3.11</v>
      </c>
      <c r="G2264" s="12">
        <v>154.49999999999901</v>
      </c>
      <c r="H2264" s="12">
        <v>154.49999999999901</v>
      </c>
      <c r="I2264">
        <v>1</v>
      </c>
      <c r="J2264">
        <v>1.9732250491720196E-2</v>
      </c>
      <c r="K2264">
        <v>50.678456591639552</v>
      </c>
      <c r="L2264">
        <v>1</v>
      </c>
      <c r="M2264">
        <v>0.98026774950827988</v>
      </c>
      <c r="N2264" s="17" t="s">
        <v>1335</v>
      </c>
    </row>
    <row r="2265" spans="1:14" x14ac:dyDescent="0.3">
      <c r="A2265">
        <v>20122</v>
      </c>
      <c r="B2265">
        <v>1995</v>
      </c>
      <c r="C2265" t="s">
        <v>247</v>
      </c>
      <c r="D2265">
        <v>50</v>
      </c>
      <c r="E2265" s="13">
        <v>353.74</v>
      </c>
      <c r="F2265" s="14">
        <v>6.98</v>
      </c>
      <c r="G2265" s="12">
        <v>346.76</v>
      </c>
      <c r="H2265" s="12">
        <v>346.76</v>
      </c>
      <c r="I2265">
        <v>1</v>
      </c>
      <c r="J2265">
        <v>1.9732006558489286E-2</v>
      </c>
      <c r="K2265">
        <v>50.679083094555871</v>
      </c>
      <c r="L2265">
        <v>1</v>
      </c>
      <c r="M2265">
        <v>0.98026799344151061</v>
      </c>
      <c r="N2265" s="17" t="s">
        <v>1335</v>
      </c>
    </row>
    <row r="2266" spans="1:14" x14ac:dyDescent="0.3">
      <c r="A2266">
        <v>17502</v>
      </c>
      <c r="B2266">
        <v>1991</v>
      </c>
      <c r="C2266" t="s">
        <v>247</v>
      </c>
      <c r="D2266">
        <v>50</v>
      </c>
      <c r="E2266" s="13">
        <v>369.46</v>
      </c>
      <c r="F2266" s="14">
        <v>7.29</v>
      </c>
      <c r="G2266" s="12">
        <v>362.16999999999899</v>
      </c>
      <c r="H2266" s="12">
        <v>362.16999999999899</v>
      </c>
      <c r="I2266">
        <v>1</v>
      </c>
      <c r="J2266">
        <v>1.9731500027066532E-2</v>
      </c>
      <c r="K2266">
        <v>50.680384087791495</v>
      </c>
      <c r="L2266">
        <v>1</v>
      </c>
      <c r="M2266">
        <v>0.98026849997293075</v>
      </c>
      <c r="N2266" s="17" t="s">
        <v>1335</v>
      </c>
    </row>
    <row r="2267" spans="1:14" x14ac:dyDescent="0.3">
      <c r="A2267">
        <v>19469</v>
      </c>
      <c r="B2267">
        <v>1994</v>
      </c>
      <c r="C2267" t="s">
        <v>247</v>
      </c>
      <c r="D2267">
        <v>50</v>
      </c>
      <c r="E2267" s="13">
        <v>354.78</v>
      </c>
      <c r="F2267" s="14">
        <v>7</v>
      </c>
      <c r="G2267" s="12">
        <v>347.78</v>
      </c>
      <c r="H2267" s="12">
        <v>347.78</v>
      </c>
      <c r="I2267">
        <v>1</v>
      </c>
      <c r="J2267">
        <v>1.9730537234342409E-2</v>
      </c>
      <c r="K2267">
        <v>50.682857142857138</v>
      </c>
      <c r="L2267">
        <v>1</v>
      </c>
      <c r="M2267">
        <v>0.98026946276565763</v>
      </c>
      <c r="N2267" s="17" t="s">
        <v>1335</v>
      </c>
    </row>
    <row r="2268" spans="1:14" x14ac:dyDescent="0.3">
      <c r="A2268">
        <v>22742</v>
      </c>
      <c r="B2268">
        <v>1999</v>
      </c>
      <c r="C2268" t="s">
        <v>247</v>
      </c>
      <c r="D2268">
        <v>50</v>
      </c>
      <c r="E2268" s="13">
        <v>364.969999999999</v>
      </c>
      <c r="F2268" s="14">
        <v>7.2</v>
      </c>
      <c r="G2268" s="12">
        <v>357.77</v>
      </c>
      <c r="H2268" s="12">
        <v>357.77</v>
      </c>
      <c r="I2268">
        <v>1</v>
      </c>
      <c r="J2268">
        <v>1.9727648847850561E-2</v>
      </c>
      <c r="K2268">
        <v>50.690277777777638</v>
      </c>
      <c r="L2268">
        <v>1</v>
      </c>
      <c r="M2268">
        <v>0.98027235115215217</v>
      </c>
      <c r="N2268" s="17" t="s">
        <v>1335</v>
      </c>
    </row>
    <row r="2269" spans="1:14" x14ac:dyDescent="0.3">
      <c r="A2269">
        <v>18816</v>
      </c>
      <c r="B2269">
        <v>1993</v>
      </c>
      <c r="C2269" t="s">
        <v>247</v>
      </c>
      <c r="D2269">
        <v>50</v>
      </c>
      <c r="E2269" s="13">
        <v>359.17</v>
      </c>
      <c r="F2269" s="14">
        <v>7.08</v>
      </c>
      <c r="G2269" s="12">
        <v>352.09</v>
      </c>
      <c r="H2269" s="12">
        <v>352.09</v>
      </c>
      <c r="I2269">
        <v>1</v>
      </c>
      <c r="J2269">
        <v>1.971211404070496E-2</v>
      </c>
      <c r="K2269">
        <v>50.730225988700568</v>
      </c>
      <c r="L2269">
        <v>1</v>
      </c>
      <c r="M2269">
        <v>0.98028788595929495</v>
      </c>
      <c r="N2269" s="17" t="s">
        <v>1335</v>
      </c>
    </row>
    <row r="2270" spans="1:14" x14ac:dyDescent="0.3">
      <c r="A2270">
        <v>21428</v>
      </c>
      <c r="B2270">
        <v>1997</v>
      </c>
      <c r="C2270" t="s">
        <v>247</v>
      </c>
      <c r="D2270">
        <v>50</v>
      </c>
      <c r="E2270" s="13">
        <v>389.11</v>
      </c>
      <c r="F2270" s="14">
        <v>7.67</v>
      </c>
      <c r="G2270" s="12">
        <v>381.44</v>
      </c>
      <c r="H2270" s="12">
        <v>381.44</v>
      </c>
      <c r="I2270">
        <v>1</v>
      </c>
      <c r="J2270">
        <v>1.9711649662049292E-2</v>
      </c>
      <c r="K2270">
        <v>50.731421121251635</v>
      </c>
      <c r="L2270">
        <v>1</v>
      </c>
      <c r="M2270">
        <v>0.9802883503379507</v>
      </c>
      <c r="N2270" s="17" t="s">
        <v>1335</v>
      </c>
    </row>
    <row r="2271" spans="1:14" x14ac:dyDescent="0.3">
      <c r="A2271">
        <v>7694</v>
      </c>
      <c r="B2271">
        <v>1976</v>
      </c>
      <c r="C2271" t="s">
        <v>247</v>
      </c>
      <c r="D2271">
        <v>50</v>
      </c>
      <c r="E2271" s="13">
        <v>140.63999999999999</v>
      </c>
      <c r="F2271" s="14">
        <v>2.77</v>
      </c>
      <c r="G2271" s="12">
        <v>137.86999999999901</v>
      </c>
      <c r="H2271" s="12">
        <v>137.86999999999901</v>
      </c>
      <c r="I2271">
        <v>1</v>
      </c>
      <c r="J2271">
        <v>1.9695676905574517E-2</v>
      </c>
      <c r="K2271">
        <v>50.772563176895304</v>
      </c>
      <c r="L2271">
        <v>1</v>
      </c>
      <c r="M2271">
        <v>0.98030432309441851</v>
      </c>
      <c r="N2271" s="17" t="s">
        <v>1335</v>
      </c>
    </row>
    <row r="2272" spans="1:14" x14ac:dyDescent="0.3">
      <c r="A2272">
        <v>26684</v>
      </c>
      <c r="B2272">
        <v>2005</v>
      </c>
      <c r="C2272" t="s">
        <v>247</v>
      </c>
      <c r="D2272">
        <v>50</v>
      </c>
      <c r="E2272" s="13">
        <v>834.78</v>
      </c>
      <c r="F2272" s="14">
        <v>16.43</v>
      </c>
      <c r="G2272" s="12">
        <v>818.35</v>
      </c>
      <c r="H2272" s="12">
        <v>818.35</v>
      </c>
      <c r="I2272">
        <v>1</v>
      </c>
      <c r="J2272">
        <v>1.9681832339059391E-2</v>
      </c>
      <c r="K2272">
        <v>50.808277541083385</v>
      </c>
      <c r="L2272">
        <v>1</v>
      </c>
      <c r="M2272">
        <v>0.98031816766094071</v>
      </c>
      <c r="N2272" s="17" t="s">
        <v>1335</v>
      </c>
    </row>
    <row r="2273" spans="1:14" x14ac:dyDescent="0.3">
      <c r="A2273">
        <v>8994</v>
      </c>
      <c r="B2273">
        <v>1978</v>
      </c>
      <c r="C2273" t="s">
        <v>247</v>
      </c>
      <c r="D2273">
        <v>50</v>
      </c>
      <c r="E2273" s="13">
        <v>165.66</v>
      </c>
      <c r="F2273" s="14">
        <v>3.26</v>
      </c>
      <c r="G2273" s="12">
        <v>162.4</v>
      </c>
      <c r="H2273" s="12">
        <v>162.4</v>
      </c>
      <c r="I2273">
        <v>1</v>
      </c>
      <c r="J2273">
        <v>1.9678860316310515E-2</v>
      </c>
      <c r="K2273">
        <v>50.815950920245399</v>
      </c>
      <c r="L2273">
        <v>1</v>
      </c>
      <c r="M2273">
        <v>0.9803211396836895</v>
      </c>
      <c r="N2273" s="17" t="s">
        <v>1335</v>
      </c>
    </row>
    <row r="2274" spans="1:14" x14ac:dyDescent="0.3">
      <c r="A2274">
        <v>26027</v>
      </c>
      <c r="B2274">
        <v>2004</v>
      </c>
      <c r="C2274" t="s">
        <v>247</v>
      </c>
      <c r="D2274">
        <v>50</v>
      </c>
      <c r="E2274" s="13">
        <v>622.65</v>
      </c>
      <c r="F2274" s="14">
        <v>12.25</v>
      </c>
      <c r="G2274" s="12">
        <v>610.4</v>
      </c>
      <c r="H2274" s="12">
        <v>610.4</v>
      </c>
      <c r="I2274">
        <v>1</v>
      </c>
      <c r="J2274">
        <v>1.9673974142776843E-2</v>
      </c>
      <c r="K2274">
        <v>50.828571428571429</v>
      </c>
      <c r="L2274">
        <v>1</v>
      </c>
      <c r="M2274">
        <v>0.98032602585722317</v>
      </c>
      <c r="N2274" s="17" t="s">
        <v>1335</v>
      </c>
    </row>
    <row r="2275" spans="1:14" x14ac:dyDescent="0.3">
      <c r="A2275">
        <v>9644</v>
      </c>
      <c r="B2275">
        <v>1979</v>
      </c>
      <c r="C2275" t="s">
        <v>247</v>
      </c>
      <c r="D2275">
        <v>50</v>
      </c>
      <c r="E2275" s="13">
        <v>238.41</v>
      </c>
      <c r="F2275" s="14">
        <v>4.6900000000000004</v>
      </c>
      <c r="G2275" s="12">
        <v>233.72</v>
      </c>
      <c r="H2275" s="12">
        <v>233.72</v>
      </c>
      <c r="I2275">
        <v>1</v>
      </c>
      <c r="J2275">
        <v>1.9671993624428508E-2</v>
      </c>
      <c r="K2275">
        <v>50.833688699360337</v>
      </c>
      <c r="L2275">
        <v>1</v>
      </c>
      <c r="M2275">
        <v>0.98032800637557149</v>
      </c>
      <c r="N2275" s="17" t="s">
        <v>1335</v>
      </c>
    </row>
    <row r="2276" spans="1:14" x14ac:dyDescent="0.3">
      <c r="A2276">
        <v>7044</v>
      </c>
      <c r="B2276">
        <v>1975</v>
      </c>
      <c r="C2276" t="s">
        <v>247</v>
      </c>
      <c r="D2276">
        <v>50</v>
      </c>
      <c r="E2276" s="13">
        <v>132.16999999999999</v>
      </c>
      <c r="F2276" s="14">
        <v>2.6</v>
      </c>
      <c r="G2276" s="12">
        <v>129.57</v>
      </c>
      <c r="H2276" s="12">
        <v>129.57</v>
      </c>
      <c r="I2276">
        <v>1</v>
      </c>
      <c r="J2276">
        <v>1.9671635015510329E-2</v>
      </c>
      <c r="K2276">
        <v>50.834615384615375</v>
      </c>
      <c r="L2276">
        <v>1</v>
      </c>
      <c r="M2276">
        <v>0.98032836498448972</v>
      </c>
      <c r="N2276" s="17" t="s">
        <v>1335</v>
      </c>
    </row>
    <row r="2277" spans="1:14" x14ac:dyDescent="0.3">
      <c r="A2277">
        <v>20775</v>
      </c>
      <c r="B2277">
        <v>1996</v>
      </c>
      <c r="C2277" t="s">
        <v>247</v>
      </c>
      <c r="D2277">
        <v>50</v>
      </c>
      <c r="E2277" s="13">
        <v>400.86</v>
      </c>
      <c r="F2277" s="14">
        <v>7.88</v>
      </c>
      <c r="G2277" s="12">
        <v>392.98</v>
      </c>
      <c r="H2277" s="12">
        <v>392.98</v>
      </c>
      <c r="I2277">
        <v>1</v>
      </c>
      <c r="J2277">
        <v>1.9657735867884048E-2</v>
      </c>
      <c r="K2277">
        <v>50.870558375634523</v>
      </c>
      <c r="L2277">
        <v>1</v>
      </c>
      <c r="M2277">
        <v>0.980342264132116</v>
      </c>
      <c r="N2277" s="17" t="s">
        <v>1335</v>
      </c>
    </row>
    <row r="2278" spans="1:14" x14ac:dyDescent="0.3">
      <c r="A2278">
        <v>30692</v>
      </c>
      <c r="B2278">
        <v>2011</v>
      </c>
      <c r="C2278" t="s">
        <v>247</v>
      </c>
      <c r="D2278">
        <v>50</v>
      </c>
      <c r="E2278" s="13">
        <v>1376.19999999999</v>
      </c>
      <c r="F2278" s="14">
        <v>27.04</v>
      </c>
      <c r="G2278" s="12">
        <v>1349.1599999999901</v>
      </c>
      <c r="H2278" s="12">
        <v>1349.1599999999901</v>
      </c>
      <c r="I2278">
        <v>1</v>
      </c>
      <c r="J2278">
        <v>1.9648306932132098E-2</v>
      </c>
      <c r="K2278">
        <v>50.89497041420082</v>
      </c>
      <c r="L2278">
        <v>1</v>
      </c>
      <c r="M2278">
        <v>0.98035169306786796</v>
      </c>
      <c r="N2278" s="17" t="s">
        <v>1335</v>
      </c>
    </row>
    <row r="2279" spans="1:14" x14ac:dyDescent="0.3">
      <c r="A2279">
        <v>13569</v>
      </c>
      <c r="B2279">
        <v>1985</v>
      </c>
      <c r="C2279" t="s">
        <v>247</v>
      </c>
      <c r="D2279">
        <v>50</v>
      </c>
      <c r="E2279" s="13">
        <v>367.51</v>
      </c>
      <c r="F2279" s="14">
        <v>7.22</v>
      </c>
      <c r="G2279" s="12">
        <v>360.289999999999</v>
      </c>
      <c r="H2279" s="12">
        <v>360.289999999999</v>
      </c>
      <c r="I2279">
        <v>1</v>
      </c>
      <c r="J2279">
        <v>1.9645723925879568E-2</v>
      </c>
      <c r="K2279">
        <v>50.9016620498615</v>
      </c>
      <c r="L2279">
        <v>1</v>
      </c>
      <c r="M2279">
        <v>0.98035427607411774</v>
      </c>
      <c r="N2279" s="17" t="s">
        <v>1335</v>
      </c>
    </row>
    <row r="2280" spans="1:14" x14ac:dyDescent="0.3">
      <c r="A2280">
        <v>24713</v>
      </c>
      <c r="B2280">
        <v>2002</v>
      </c>
      <c r="C2280" t="s">
        <v>247</v>
      </c>
      <c r="D2280">
        <v>50</v>
      </c>
      <c r="E2280" s="13">
        <v>439.86</v>
      </c>
      <c r="F2280" s="14">
        <v>8.64</v>
      </c>
      <c r="G2280" s="12">
        <v>431.22</v>
      </c>
      <c r="H2280" s="12">
        <v>431.22</v>
      </c>
      <c r="I2280">
        <v>1</v>
      </c>
      <c r="J2280">
        <v>1.9642613558859639E-2</v>
      </c>
      <c r="K2280">
        <v>50.909722222222221</v>
      </c>
      <c r="L2280">
        <v>1</v>
      </c>
      <c r="M2280">
        <v>0.98035738644114034</v>
      </c>
      <c r="N2280" s="17" t="s">
        <v>1335</v>
      </c>
    </row>
    <row r="2281" spans="1:14" x14ac:dyDescent="0.3">
      <c r="A2281">
        <v>22085</v>
      </c>
      <c r="B2281">
        <v>1998</v>
      </c>
      <c r="C2281" t="s">
        <v>247</v>
      </c>
      <c r="D2281">
        <v>50</v>
      </c>
      <c r="E2281" s="13">
        <v>334.98999999999899</v>
      </c>
      <c r="F2281" s="14">
        <v>6.58</v>
      </c>
      <c r="G2281" s="12">
        <v>328.409999999999</v>
      </c>
      <c r="H2281" s="12">
        <v>328.409999999999</v>
      </c>
      <c r="I2281">
        <v>1</v>
      </c>
      <c r="J2281">
        <v>1.9642377384399595E-2</v>
      </c>
      <c r="K2281">
        <v>50.910334346504406</v>
      </c>
      <c r="L2281">
        <v>1</v>
      </c>
      <c r="M2281">
        <v>0.98035762261560044</v>
      </c>
      <c r="N2281" s="17" t="s">
        <v>1335</v>
      </c>
    </row>
    <row r="2282" spans="1:14" x14ac:dyDescent="0.3">
      <c r="A2282">
        <v>12914</v>
      </c>
      <c r="B2282">
        <v>1984</v>
      </c>
      <c r="C2282" t="s">
        <v>247</v>
      </c>
      <c r="D2282">
        <v>50</v>
      </c>
      <c r="E2282" s="13">
        <v>375.4</v>
      </c>
      <c r="F2282" s="14">
        <v>7.37</v>
      </c>
      <c r="G2282" s="12">
        <v>368.03</v>
      </c>
      <c r="H2282" s="12">
        <v>368.03</v>
      </c>
      <c r="I2282">
        <v>1</v>
      </c>
      <c r="J2282">
        <v>1.9632392115077252E-2</v>
      </c>
      <c r="K2282">
        <v>50.93622795115332</v>
      </c>
      <c r="L2282">
        <v>1</v>
      </c>
      <c r="M2282">
        <v>0.98036760788492272</v>
      </c>
      <c r="N2282" s="17" t="s">
        <v>1335</v>
      </c>
    </row>
    <row r="2283" spans="1:14" x14ac:dyDescent="0.3">
      <c r="A2283">
        <v>29977</v>
      </c>
      <c r="B2283">
        <v>2010</v>
      </c>
      <c r="C2283" t="s">
        <v>247</v>
      </c>
      <c r="D2283">
        <v>50</v>
      </c>
      <c r="E2283" s="13">
        <v>1069.69</v>
      </c>
      <c r="F2283" s="14">
        <v>21</v>
      </c>
      <c r="G2283" s="12">
        <v>1048.69</v>
      </c>
      <c r="H2283" s="12">
        <v>1048.69</v>
      </c>
      <c r="I2283">
        <v>1</v>
      </c>
      <c r="J2283">
        <v>1.9631855958268281E-2</v>
      </c>
      <c r="K2283">
        <v>50.937619047619052</v>
      </c>
      <c r="L2283">
        <v>1</v>
      </c>
      <c r="M2283">
        <v>0.98036814404173167</v>
      </c>
      <c r="N2283" s="17" t="s">
        <v>1335</v>
      </c>
    </row>
    <row r="2284" spans="1:14" x14ac:dyDescent="0.3">
      <c r="A2284">
        <v>10949</v>
      </c>
      <c r="B2284">
        <v>1981</v>
      </c>
      <c r="C2284" t="s">
        <v>247</v>
      </c>
      <c r="D2284">
        <v>50</v>
      </c>
      <c r="E2284" s="13">
        <v>409.07</v>
      </c>
      <c r="F2284" s="14">
        <v>8.0299999999999994</v>
      </c>
      <c r="G2284" s="12">
        <v>401.04</v>
      </c>
      <c r="H2284" s="12">
        <v>401.04</v>
      </c>
      <c r="I2284">
        <v>1</v>
      </c>
      <c r="J2284">
        <v>1.9629892194489941E-2</v>
      </c>
      <c r="K2284">
        <v>50.942714819427152</v>
      </c>
      <c r="L2284">
        <v>1</v>
      </c>
      <c r="M2284">
        <v>0.98037010780551015</v>
      </c>
      <c r="N2284" s="17" t="s">
        <v>1335</v>
      </c>
    </row>
    <row r="2285" spans="1:14" x14ac:dyDescent="0.3">
      <c r="A2285">
        <v>27341</v>
      </c>
      <c r="B2285">
        <v>2006</v>
      </c>
      <c r="C2285" t="s">
        <v>247</v>
      </c>
      <c r="D2285">
        <v>50</v>
      </c>
      <c r="E2285" s="13">
        <v>948.64</v>
      </c>
      <c r="F2285" s="14">
        <v>18.62</v>
      </c>
      <c r="G2285" s="12">
        <v>930.02</v>
      </c>
      <c r="H2285" s="12">
        <v>930.02</v>
      </c>
      <c r="I2285">
        <v>1</v>
      </c>
      <c r="J2285">
        <v>1.962809917355372E-2</v>
      </c>
      <c r="K2285">
        <v>50.94736842105263</v>
      </c>
      <c r="L2285">
        <v>1</v>
      </c>
      <c r="M2285">
        <v>0.98037190082644632</v>
      </c>
      <c r="N2285" s="17" t="s">
        <v>1335</v>
      </c>
    </row>
    <row r="2286" spans="1:14" x14ac:dyDescent="0.3">
      <c r="A2286">
        <v>34982</v>
      </c>
      <c r="B2286">
        <v>2017</v>
      </c>
      <c r="C2286" t="s">
        <v>247</v>
      </c>
      <c r="D2286">
        <v>50</v>
      </c>
      <c r="E2286" s="13">
        <v>930.5</v>
      </c>
      <c r="F2286" s="14">
        <v>18.260000000000002</v>
      </c>
      <c r="G2286" s="12">
        <v>912.24</v>
      </c>
      <c r="H2286" s="12">
        <v>912.24</v>
      </c>
      <c r="I2286">
        <v>1</v>
      </c>
      <c r="J2286">
        <v>1.9623858140784527E-2</v>
      </c>
      <c r="K2286">
        <v>50.958378970427162</v>
      </c>
      <c r="L2286">
        <v>1</v>
      </c>
      <c r="M2286">
        <v>0.98037614185921551</v>
      </c>
      <c r="N2286" s="17" t="s">
        <v>1335</v>
      </c>
    </row>
    <row r="2287" spans="1:14" x14ac:dyDescent="0.3">
      <c r="A2287">
        <v>23399</v>
      </c>
      <c r="B2287">
        <v>2000</v>
      </c>
      <c r="C2287" t="s">
        <v>247</v>
      </c>
      <c r="D2287">
        <v>50</v>
      </c>
      <c r="E2287" s="13">
        <v>502.99</v>
      </c>
      <c r="F2287" s="14">
        <v>9.8699999999999992</v>
      </c>
      <c r="G2287" s="12">
        <v>493.12</v>
      </c>
      <c r="H2287" s="12">
        <v>493.12</v>
      </c>
      <c r="I2287">
        <v>1</v>
      </c>
      <c r="J2287">
        <v>1.9622656514046002E-2</v>
      </c>
      <c r="K2287">
        <v>50.961499493414394</v>
      </c>
      <c r="L2287">
        <v>1</v>
      </c>
      <c r="M2287">
        <v>0.98037734348595396</v>
      </c>
      <c r="N2287" s="17" t="s">
        <v>1335</v>
      </c>
    </row>
    <row r="2288" spans="1:14" x14ac:dyDescent="0.3">
      <c r="A2288">
        <v>14224</v>
      </c>
      <c r="B2288">
        <v>1986</v>
      </c>
      <c r="C2288" t="s">
        <v>247</v>
      </c>
      <c r="D2288">
        <v>50</v>
      </c>
      <c r="E2288" s="13">
        <v>289.469999999999</v>
      </c>
      <c r="F2288" s="14">
        <v>5.68</v>
      </c>
      <c r="G2288" s="12">
        <v>283.789999999999</v>
      </c>
      <c r="H2288" s="12">
        <v>283.789999999999</v>
      </c>
      <c r="I2288">
        <v>1</v>
      </c>
      <c r="J2288">
        <v>1.9622067917228102E-2</v>
      </c>
      <c r="K2288">
        <v>50.96302816901391</v>
      </c>
      <c r="L2288">
        <v>1</v>
      </c>
      <c r="M2288">
        <v>0.98037793208277191</v>
      </c>
      <c r="N2288" s="17" t="s">
        <v>1335</v>
      </c>
    </row>
    <row r="2289" spans="1:14" x14ac:dyDescent="0.3">
      <c r="A2289">
        <v>28655</v>
      </c>
      <c r="B2289">
        <v>2008</v>
      </c>
      <c r="C2289" t="s">
        <v>247</v>
      </c>
      <c r="D2289">
        <v>50</v>
      </c>
      <c r="E2289" s="13">
        <v>1349.53</v>
      </c>
      <c r="F2289" s="14">
        <v>26.48</v>
      </c>
      <c r="G2289" s="12">
        <v>1323.05</v>
      </c>
      <c r="H2289" s="12">
        <v>1323.05</v>
      </c>
      <c r="I2289">
        <v>1</v>
      </c>
      <c r="J2289">
        <v>1.9621646054552327E-2</v>
      </c>
      <c r="K2289">
        <v>50.964123867069482</v>
      </c>
      <c r="L2289">
        <v>1</v>
      </c>
      <c r="M2289">
        <v>0.9803783539454477</v>
      </c>
      <c r="N2289" s="17" t="s">
        <v>1335</v>
      </c>
    </row>
    <row r="2290" spans="1:14" x14ac:dyDescent="0.3">
      <c r="A2290">
        <v>32122</v>
      </c>
      <c r="B2290">
        <v>2013</v>
      </c>
      <c r="C2290" t="s">
        <v>247</v>
      </c>
      <c r="D2290">
        <v>50</v>
      </c>
      <c r="E2290" s="13">
        <v>1408.21</v>
      </c>
      <c r="F2290" s="14">
        <v>27.61</v>
      </c>
      <c r="G2290" s="12">
        <v>1380.6</v>
      </c>
      <c r="H2290" s="12">
        <v>1380.6</v>
      </c>
      <c r="I2290">
        <v>1</v>
      </c>
      <c r="J2290">
        <v>1.9606450742431881E-2</v>
      </c>
      <c r="K2290">
        <v>51.003621876131838</v>
      </c>
      <c r="L2290">
        <v>1</v>
      </c>
      <c r="M2290">
        <v>0.98039354925756805</v>
      </c>
      <c r="N2290" s="17" t="s">
        <v>1335</v>
      </c>
    </row>
    <row r="2291" spans="1:14" x14ac:dyDescent="0.3">
      <c r="A2291">
        <v>10294</v>
      </c>
      <c r="B2291">
        <v>1980</v>
      </c>
      <c r="C2291" t="s">
        <v>247</v>
      </c>
      <c r="D2291">
        <v>50</v>
      </c>
      <c r="E2291" s="13">
        <v>341.84</v>
      </c>
      <c r="F2291" s="14">
        <v>6.7</v>
      </c>
      <c r="G2291" s="12">
        <v>335.14</v>
      </c>
      <c r="H2291" s="12">
        <v>335.14</v>
      </c>
      <c r="I2291">
        <v>1</v>
      </c>
      <c r="J2291">
        <v>1.9599812777907795E-2</v>
      </c>
      <c r="K2291">
        <v>51.020895522388052</v>
      </c>
      <c r="L2291">
        <v>1</v>
      </c>
      <c r="M2291">
        <v>0.98040018722209221</v>
      </c>
      <c r="N2291" s="17" t="s">
        <v>1335</v>
      </c>
    </row>
    <row r="2292" spans="1:14" x14ac:dyDescent="0.3">
      <c r="A2292">
        <v>16845</v>
      </c>
      <c r="B2292">
        <v>1990</v>
      </c>
      <c r="C2292" t="s">
        <v>247</v>
      </c>
      <c r="D2292">
        <v>50</v>
      </c>
      <c r="E2292" s="13">
        <v>391.97</v>
      </c>
      <c r="F2292" s="14">
        <v>7.68</v>
      </c>
      <c r="G2292" s="12">
        <v>384.29</v>
      </c>
      <c r="H2292" s="12">
        <v>384.29</v>
      </c>
      <c r="I2292">
        <v>1</v>
      </c>
      <c r="J2292">
        <v>1.9593336224711072E-2</v>
      </c>
      <c r="K2292">
        <v>51.037760416666671</v>
      </c>
      <c r="L2292">
        <v>1</v>
      </c>
      <c r="M2292">
        <v>0.98040666377528896</v>
      </c>
      <c r="N2292" s="17" t="s">
        <v>1335</v>
      </c>
    </row>
    <row r="2293" spans="1:14" x14ac:dyDescent="0.3">
      <c r="A2293">
        <v>34267</v>
      </c>
      <c r="B2293">
        <v>2016</v>
      </c>
      <c r="C2293" t="s">
        <v>247</v>
      </c>
      <c r="D2293">
        <v>50</v>
      </c>
      <c r="E2293" s="13">
        <v>806.92</v>
      </c>
      <c r="F2293" s="14">
        <v>15.81</v>
      </c>
      <c r="G2293" s="12">
        <v>791.11</v>
      </c>
      <c r="H2293" s="12">
        <v>791.11</v>
      </c>
      <c r="I2293">
        <v>1</v>
      </c>
      <c r="J2293">
        <v>1.9593020373766919E-2</v>
      </c>
      <c r="K2293">
        <v>51.038583175205559</v>
      </c>
      <c r="L2293">
        <v>1</v>
      </c>
      <c r="M2293">
        <v>0.98040697962623313</v>
      </c>
      <c r="N2293" s="17" t="s">
        <v>1335</v>
      </c>
    </row>
    <row r="2294" spans="1:14" x14ac:dyDescent="0.3">
      <c r="A2294">
        <v>33552</v>
      </c>
      <c r="B2294">
        <v>2015</v>
      </c>
      <c r="C2294" t="s">
        <v>247</v>
      </c>
      <c r="D2294">
        <v>50</v>
      </c>
      <c r="E2294" s="13">
        <v>949.48</v>
      </c>
      <c r="F2294" s="14">
        <v>18.600000000000001</v>
      </c>
      <c r="G2294" s="12">
        <v>930.88</v>
      </c>
      <c r="H2294" s="12">
        <v>930.88</v>
      </c>
      <c r="I2294">
        <v>1</v>
      </c>
      <c r="J2294">
        <v>1.9589670135231916E-2</v>
      </c>
      <c r="K2294">
        <v>51.047311827956989</v>
      </c>
      <c r="L2294">
        <v>1</v>
      </c>
      <c r="M2294">
        <v>0.98041032986476806</v>
      </c>
      <c r="N2294" s="17" t="s">
        <v>1335</v>
      </c>
    </row>
    <row r="2295" spans="1:14" x14ac:dyDescent="0.3">
      <c r="A2295">
        <v>14879</v>
      </c>
      <c r="B2295">
        <v>1987</v>
      </c>
      <c r="C2295" t="s">
        <v>247</v>
      </c>
      <c r="D2295">
        <v>50</v>
      </c>
      <c r="E2295" s="13">
        <v>304.75999999999902</v>
      </c>
      <c r="F2295" s="14">
        <v>5.97</v>
      </c>
      <c r="G2295" s="12">
        <v>298.789999999999</v>
      </c>
      <c r="H2295" s="12">
        <v>298.789999999999</v>
      </c>
      <c r="I2295">
        <v>1</v>
      </c>
      <c r="J2295">
        <v>1.9589184932405891E-2</v>
      </c>
      <c r="K2295">
        <v>51.048576214405202</v>
      </c>
      <c r="L2295">
        <v>1</v>
      </c>
      <c r="M2295">
        <v>0.98041081506759398</v>
      </c>
      <c r="N2295" s="17" t="s">
        <v>1335</v>
      </c>
    </row>
    <row r="2296" spans="1:14" x14ac:dyDescent="0.3">
      <c r="A2296">
        <v>11604</v>
      </c>
      <c r="B2296">
        <v>1982</v>
      </c>
      <c r="C2296" t="s">
        <v>247</v>
      </c>
      <c r="D2296">
        <v>50</v>
      </c>
      <c r="E2296" s="13">
        <v>397.2</v>
      </c>
      <c r="F2296" s="14">
        <v>7.78</v>
      </c>
      <c r="G2296" s="12">
        <v>389.42</v>
      </c>
      <c r="H2296" s="12">
        <v>389.42</v>
      </c>
      <c r="I2296">
        <v>1</v>
      </c>
      <c r="J2296">
        <v>1.9587109768378651E-2</v>
      </c>
      <c r="K2296">
        <v>51.053984575835472</v>
      </c>
      <c r="L2296">
        <v>1</v>
      </c>
      <c r="M2296">
        <v>0.98041289023162137</v>
      </c>
      <c r="N2296" s="17" t="s">
        <v>1335</v>
      </c>
    </row>
    <row r="2297" spans="1:14" x14ac:dyDescent="0.3">
      <c r="A2297">
        <v>25370</v>
      </c>
      <c r="B2297">
        <v>2003</v>
      </c>
      <c r="C2297" t="s">
        <v>247</v>
      </c>
      <c r="D2297">
        <v>50</v>
      </c>
      <c r="E2297" s="13">
        <v>512.12</v>
      </c>
      <c r="F2297" s="14">
        <v>10.029999999999999</v>
      </c>
      <c r="G2297" s="12">
        <v>502.09</v>
      </c>
      <c r="H2297" s="12">
        <v>502.09</v>
      </c>
      <c r="I2297">
        <v>1</v>
      </c>
      <c r="J2297">
        <v>1.9585253456221197E-2</v>
      </c>
      <c r="K2297">
        <v>51.058823529411768</v>
      </c>
      <c r="L2297">
        <v>1</v>
      </c>
      <c r="M2297">
        <v>0.98041474654377869</v>
      </c>
      <c r="N2297" s="17" t="s">
        <v>1335</v>
      </c>
    </row>
    <row r="2298" spans="1:14" x14ac:dyDescent="0.3">
      <c r="A2298">
        <v>27998</v>
      </c>
      <c r="B2298">
        <v>2007</v>
      </c>
      <c r="C2298" t="s">
        <v>247</v>
      </c>
      <c r="D2298">
        <v>50</v>
      </c>
      <c r="E2298" s="13">
        <v>1021.99</v>
      </c>
      <c r="F2298" s="14">
        <v>20.010000000000002</v>
      </c>
      <c r="G2298" s="12">
        <v>1001.98</v>
      </c>
      <c r="H2298" s="12">
        <v>1001.98</v>
      </c>
      <c r="I2298">
        <v>1</v>
      </c>
      <c r="J2298">
        <v>1.9579447939803717E-2</v>
      </c>
      <c r="K2298">
        <v>51.073963018490751</v>
      </c>
      <c r="L2298">
        <v>1</v>
      </c>
      <c r="M2298">
        <v>0.98042055206019629</v>
      </c>
      <c r="N2298" s="17" t="s">
        <v>1335</v>
      </c>
    </row>
    <row r="2299" spans="1:14" x14ac:dyDescent="0.3">
      <c r="A2299">
        <v>32837</v>
      </c>
      <c r="B2299">
        <v>2014</v>
      </c>
      <c r="C2299" t="s">
        <v>247</v>
      </c>
      <c r="D2299">
        <v>50</v>
      </c>
      <c r="E2299" s="13">
        <v>1364.76</v>
      </c>
      <c r="F2299" s="14">
        <v>26.72</v>
      </c>
      <c r="G2299" s="12">
        <v>1338.04</v>
      </c>
      <c r="H2299" s="12">
        <v>1338.04</v>
      </c>
      <c r="I2299">
        <v>1</v>
      </c>
      <c r="J2299">
        <v>1.9578533954688004E-2</v>
      </c>
      <c r="K2299">
        <v>51.07634730538922</v>
      </c>
      <c r="L2299">
        <v>1</v>
      </c>
      <c r="M2299">
        <v>0.980421466045312</v>
      </c>
      <c r="N2299" s="17" t="s">
        <v>1335</v>
      </c>
    </row>
    <row r="2300" spans="1:14" x14ac:dyDescent="0.3">
      <c r="A2300">
        <v>31407</v>
      </c>
      <c r="B2300">
        <v>2012</v>
      </c>
      <c r="C2300" t="s">
        <v>247</v>
      </c>
      <c r="D2300">
        <v>50</v>
      </c>
      <c r="E2300" s="13">
        <v>1429.0599999999899</v>
      </c>
      <c r="F2300" s="14">
        <v>27.97</v>
      </c>
      <c r="G2300" s="12">
        <v>1401.0899999999899</v>
      </c>
      <c r="H2300" s="12">
        <v>1401.0899999999899</v>
      </c>
      <c r="I2300">
        <v>1</v>
      </c>
      <c r="J2300">
        <v>1.9572306271255367E-2</v>
      </c>
      <c r="K2300">
        <v>51.092599213442618</v>
      </c>
      <c r="L2300">
        <v>1</v>
      </c>
      <c r="M2300">
        <v>0.98042769372874461</v>
      </c>
      <c r="N2300" s="17" t="s">
        <v>1335</v>
      </c>
    </row>
    <row r="2301" spans="1:14" x14ac:dyDescent="0.3">
      <c r="A2301">
        <v>15534</v>
      </c>
      <c r="B2301">
        <v>1988</v>
      </c>
      <c r="C2301" t="s">
        <v>247</v>
      </c>
      <c r="D2301">
        <v>50</v>
      </c>
      <c r="E2301" s="13">
        <v>297.97000000000003</v>
      </c>
      <c r="F2301" s="14">
        <v>5.83</v>
      </c>
      <c r="G2301" s="12">
        <v>292.14</v>
      </c>
      <c r="H2301" s="12">
        <v>292.14</v>
      </c>
      <c r="I2301">
        <v>1</v>
      </c>
      <c r="J2301">
        <v>1.9565728093432225E-2</v>
      </c>
      <c r="K2301">
        <v>51.109777015437395</v>
      </c>
      <c r="L2301">
        <v>1</v>
      </c>
      <c r="M2301">
        <v>0.98043427190656762</v>
      </c>
      <c r="N2301" s="17" t="s">
        <v>1335</v>
      </c>
    </row>
    <row r="2302" spans="1:14" x14ac:dyDescent="0.3">
      <c r="A2302">
        <v>29312</v>
      </c>
      <c r="B2302">
        <v>2009</v>
      </c>
      <c r="C2302" t="s">
        <v>247</v>
      </c>
      <c r="D2302">
        <v>50</v>
      </c>
      <c r="E2302" s="13">
        <v>876.71</v>
      </c>
      <c r="F2302" s="14">
        <v>17.13</v>
      </c>
      <c r="G2302" s="12">
        <v>859.58</v>
      </c>
      <c r="H2302" s="12">
        <v>859.58</v>
      </c>
      <c r="I2302">
        <v>1</v>
      </c>
      <c r="J2302">
        <v>1.9538958150357586E-2</v>
      </c>
      <c r="K2302">
        <v>51.179801517805025</v>
      </c>
      <c r="L2302">
        <v>1</v>
      </c>
      <c r="M2302">
        <v>0.98046104184964245</v>
      </c>
      <c r="N2302" s="17" t="s">
        <v>1335</v>
      </c>
    </row>
    <row r="2303" spans="1:14" x14ac:dyDescent="0.3">
      <c r="A2303">
        <v>24056</v>
      </c>
      <c r="B2303">
        <v>2001</v>
      </c>
      <c r="C2303" t="s">
        <v>247</v>
      </c>
      <c r="D2303">
        <v>50</v>
      </c>
      <c r="E2303" s="13">
        <v>470.75</v>
      </c>
      <c r="F2303" s="14">
        <v>9.19</v>
      </c>
      <c r="G2303" s="12">
        <v>461.56</v>
      </c>
      <c r="H2303" s="12">
        <v>461.56</v>
      </c>
      <c r="I2303">
        <v>1</v>
      </c>
      <c r="J2303">
        <v>1.9522039298990972E-2</v>
      </c>
      <c r="K2303">
        <v>51.224156692056589</v>
      </c>
      <c r="L2303">
        <v>1</v>
      </c>
      <c r="M2303">
        <v>0.98047796070100901</v>
      </c>
      <c r="N2303" s="17" t="s">
        <v>1335</v>
      </c>
    </row>
    <row r="2304" spans="1:14" x14ac:dyDescent="0.3">
      <c r="A2304">
        <v>12259</v>
      </c>
      <c r="B2304">
        <v>1983</v>
      </c>
      <c r="C2304" t="s">
        <v>247</v>
      </c>
      <c r="D2304">
        <v>50</v>
      </c>
      <c r="E2304" s="13">
        <v>375.37</v>
      </c>
      <c r="F2304" s="14">
        <v>7.32</v>
      </c>
      <c r="G2304" s="12">
        <v>368.05</v>
      </c>
      <c r="H2304" s="12">
        <v>368.05</v>
      </c>
      <c r="I2304">
        <v>1</v>
      </c>
      <c r="J2304">
        <v>1.9500759250872472E-2</v>
      </c>
      <c r="K2304">
        <v>51.280054644808743</v>
      </c>
      <c r="L2304">
        <v>1</v>
      </c>
      <c r="M2304">
        <v>0.98049924074912753</v>
      </c>
      <c r="N2304" s="17" t="s">
        <v>1335</v>
      </c>
    </row>
    <row r="2305" spans="1:14" x14ac:dyDescent="0.3">
      <c r="A2305">
        <v>16189</v>
      </c>
      <c r="B2305">
        <v>1989</v>
      </c>
      <c r="C2305" t="s">
        <v>247</v>
      </c>
      <c r="D2305">
        <v>50</v>
      </c>
      <c r="E2305" s="13">
        <v>330.02</v>
      </c>
      <c r="F2305" s="14">
        <v>6.43</v>
      </c>
      <c r="G2305" s="12">
        <v>323.58999999999997</v>
      </c>
      <c r="H2305" s="12">
        <v>323.58999999999997</v>
      </c>
      <c r="I2305">
        <v>1</v>
      </c>
      <c r="J2305">
        <v>1.9483667656505665E-2</v>
      </c>
      <c r="K2305">
        <v>51.325038880248833</v>
      </c>
      <c r="L2305">
        <v>1</v>
      </c>
      <c r="M2305">
        <v>0.98051633234349433</v>
      </c>
      <c r="N2305" s="17" t="s">
        <v>1335</v>
      </c>
    </row>
    <row r="2306" spans="1:14" x14ac:dyDescent="0.3">
      <c r="A2306">
        <v>4449</v>
      </c>
      <c r="B2306">
        <v>1971</v>
      </c>
      <c r="C2306" t="s">
        <v>256</v>
      </c>
      <c r="D2306">
        <v>50</v>
      </c>
      <c r="E2306" s="13">
        <v>61.13</v>
      </c>
      <c r="F2306" s="14">
        <v>1.24</v>
      </c>
      <c r="G2306" s="12">
        <v>59.89</v>
      </c>
      <c r="H2306" s="12">
        <v>59.89</v>
      </c>
      <c r="I2306">
        <v>1</v>
      </c>
      <c r="J2306">
        <v>2.0284639293309339E-2</v>
      </c>
      <c r="K2306">
        <v>49.298387096774199</v>
      </c>
      <c r="L2306">
        <v>1</v>
      </c>
      <c r="M2306">
        <v>0.97971536070669063</v>
      </c>
      <c r="N2306" s="17" t="s">
        <v>1335</v>
      </c>
    </row>
    <row r="2307" spans="1:14" x14ac:dyDescent="0.3">
      <c r="A2307">
        <v>3799</v>
      </c>
      <c r="B2307">
        <v>1970</v>
      </c>
      <c r="C2307" t="s">
        <v>256</v>
      </c>
      <c r="D2307">
        <v>50</v>
      </c>
      <c r="E2307" s="13">
        <v>58.43</v>
      </c>
      <c r="F2307" s="14">
        <v>1.18</v>
      </c>
      <c r="G2307" s="12">
        <v>57.25</v>
      </c>
      <c r="H2307" s="12">
        <v>57.25</v>
      </c>
      <c r="I2307">
        <v>1</v>
      </c>
      <c r="J2307">
        <v>2.0195105254150265E-2</v>
      </c>
      <c r="K2307">
        <v>49.516949152542374</v>
      </c>
      <c r="L2307">
        <v>1</v>
      </c>
      <c r="M2307">
        <v>0.97980489474584975</v>
      </c>
      <c r="N2307" s="17" t="s">
        <v>1335</v>
      </c>
    </row>
    <row r="2308" spans="1:14" x14ac:dyDescent="0.3">
      <c r="A2308">
        <v>5099</v>
      </c>
      <c r="B2308">
        <v>1972</v>
      </c>
      <c r="C2308" t="s">
        <v>256</v>
      </c>
      <c r="D2308">
        <v>50</v>
      </c>
      <c r="E2308" s="13">
        <v>61.55</v>
      </c>
      <c r="F2308" s="14">
        <v>1.24</v>
      </c>
      <c r="G2308" s="12">
        <v>60.31</v>
      </c>
      <c r="H2308" s="12">
        <v>60.31</v>
      </c>
      <c r="I2308">
        <v>1</v>
      </c>
      <c r="J2308">
        <v>2.0146222583265639E-2</v>
      </c>
      <c r="K2308">
        <v>49.637096774193544</v>
      </c>
      <c r="L2308">
        <v>1</v>
      </c>
      <c r="M2308">
        <v>0.97985377741673441</v>
      </c>
      <c r="N2308" s="17" t="s">
        <v>1335</v>
      </c>
    </row>
    <row r="2309" spans="1:14" x14ac:dyDescent="0.3">
      <c r="A2309">
        <v>5749</v>
      </c>
      <c r="B2309">
        <v>1973</v>
      </c>
      <c r="C2309" t="s">
        <v>256</v>
      </c>
      <c r="D2309">
        <v>50</v>
      </c>
      <c r="E2309" s="13">
        <v>73.69</v>
      </c>
      <c r="F2309" s="14">
        <v>1.47</v>
      </c>
      <c r="G2309" s="12">
        <v>72.22</v>
      </c>
      <c r="H2309" s="12">
        <v>72.22</v>
      </c>
      <c r="I2309">
        <v>1</v>
      </c>
      <c r="J2309">
        <v>1.994843262315104E-2</v>
      </c>
      <c r="K2309">
        <v>50.129251700680271</v>
      </c>
      <c r="L2309">
        <v>1</v>
      </c>
      <c r="M2309">
        <v>0.98005156737684895</v>
      </c>
      <c r="N2309" s="17" t="s">
        <v>1335</v>
      </c>
    </row>
    <row r="2310" spans="1:14" x14ac:dyDescent="0.3">
      <c r="A2310">
        <v>6399</v>
      </c>
      <c r="B2310">
        <v>1974</v>
      </c>
      <c r="C2310" t="s">
        <v>256</v>
      </c>
      <c r="D2310">
        <v>50</v>
      </c>
      <c r="E2310" s="13">
        <v>124.41</v>
      </c>
      <c r="F2310" s="14">
        <v>2.46</v>
      </c>
      <c r="G2310" s="12">
        <v>121.95</v>
      </c>
      <c r="H2310" s="12">
        <v>121.95</v>
      </c>
      <c r="I2310">
        <v>1</v>
      </c>
      <c r="J2310">
        <v>1.9773330118157705E-2</v>
      </c>
      <c r="K2310">
        <v>50.573170731707314</v>
      </c>
      <c r="L2310">
        <v>1</v>
      </c>
      <c r="M2310">
        <v>0.98022666988184237</v>
      </c>
      <c r="N2310" s="17" t="s">
        <v>1335</v>
      </c>
    </row>
    <row r="2311" spans="1:14" x14ac:dyDescent="0.3">
      <c r="A2311">
        <v>8349</v>
      </c>
      <c r="B2311">
        <v>1977</v>
      </c>
      <c r="C2311" t="s">
        <v>256</v>
      </c>
      <c r="D2311">
        <v>50</v>
      </c>
      <c r="E2311" s="13">
        <v>158.41999999999999</v>
      </c>
      <c r="F2311" s="14">
        <v>3.13</v>
      </c>
      <c r="G2311" s="12">
        <v>155.29</v>
      </c>
      <c r="H2311" s="12">
        <v>155.29</v>
      </c>
      <c r="I2311">
        <v>1</v>
      </c>
      <c r="J2311">
        <v>1.9757606362832976E-2</v>
      </c>
      <c r="K2311">
        <v>50.613418530351439</v>
      </c>
      <c r="L2311">
        <v>1</v>
      </c>
      <c r="M2311">
        <v>0.98024239363716703</v>
      </c>
      <c r="N2311" s="17" t="s">
        <v>1335</v>
      </c>
    </row>
    <row r="2312" spans="1:14" x14ac:dyDescent="0.3">
      <c r="A2312">
        <v>7049</v>
      </c>
      <c r="B2312">
        <v>1975</v>
      </c>
      <c r="C2312" t="s">
        <v>256</v>
      </c>
      <c r="D2312">
        <v>50</v>
      </c>
      <c r="E2312" s="13">
        <v>132.82999999999899</v>
      </c>
      <c r="F2312" s="14">
        <v>2.62</v>
      </c>
      <c r="G2312" s="12">
        <v>130.20999999999901</v>
      </c>
      <c r="H2312" s="12">
        <v>130.20999999999901</v>
      </c>
      <c r="I2312">
        <v>1</v>
      </c>
      <c r="J2312">
        <v>1.9724459835880601E-2</v>
      </c>
      <c r="K2312">
        <v>50.698473282442357</v>
      </c>
      <c r="L2312">
        <v>1</v>
      </c>
      <c r="M2312">
        <v>0.98027554016411955</v>
      </c>
      <c r="N2312" s="17" t="s">
        <v>1335</v>
      </c>
    </row>
    <row r="2313" spans="1:14" x14ac:dyDescent="0.3">
      <c r="A2313">
        <v>17507</v>
      </c>
      <c r="B2313">
        <v>1991</v>
      </c>
      <c r="C2313" t="s">
        <v>256</v>
      </c>
      <c r="D2313">
        <v>50</v>
      </c>
      <c r="E2313" s="13">
        <v>371.979999999999</v>
      </c>
      <c r="F2313" s="14">
        <v>7.33</v>
      </c>
      <c r="G2313" s="12">
        <v>364.65</v>
      </c>
      <c r="H2313" s="12">
        <v>364.65</v>
      </c>
      <c r="I2313">
        <v>1</v>
      </c>
      <c r="J2313">
        <v>1.9705360503252917E-2</v>
      </c>
      <c r="K2313">
        <v>50.747612551159477</v>
      </c>
      <c r="L2313">
        <v>1</v>
      </c>
      <c r="M2313">
        <v>0.98029463949674978</v>
      </c>
      <c r="N2313" s="17" t="s">
        <v>1335</v>
      </c>
    </row>
    <row r="2314" spans="1:14" x14ac:dyDescent="0.3">
      <c r="A2314">
        <v>18164</v>
      </c>
      <c r="B2314">
        <v>1992</v>
      </c>
      <c r="C2314" t="s">
        <v>256</v>
      </c>
      <c r="D2314">
        <v>50</v>
      </c>
      <c r="E2314" s="13">
        <v>361.53</v>
      </c>
      <c r="F2314" s="14">
        <v>7.12</v>
      </c>
      <c r="G2314" s="12">
        <v>354.409999999999</v>
      </c>
      <c r="H2314" s="12">
        <v>354.409999999999</v>
      </c>
      <c r="I2314">
        <v>1</v>
      </c>
      <c r="J2314">
        <v>1.9694077946505132E-2</v>
      </c>
      <c r="K2314">
        <v>50.776685393258425</v>
      </c>
      <c r="L2314">
        <v>1</v>
      </c>
      <c r="M2314">
        <v>0.98030592205349221</v>
      </c>
      <c r="N2314" s="17" t="s">
        <v>1335</v>
      </c>
    </row>
    <row r="2315" spans="1:14" x14ac:dyDescent="0.3">
      <c r="A2315">
        <v>7699</v>
      </c>
      <c r="B2315">
        <v>1976</v>
      </c>
      <c r="C2315" t="s">
        <v>256</v>
      </c>
      <c r="D2315">
        <v>50</v>
      </c>
      <c r="E2315" s="13">
        <v>141.26999999999899</v>
      </c>
      <c r="F2315" s="14">
        <v>2.78</v>
      </c>
      <c r="G2315" s="12">
        <v>138.48999999999899</v>
      </c>
      <c r="H2315" s="12">
        <v>138.48999999999899</v>
      </c>
      <c r="I2315">
        <v>1</v>
      </c>
      <c r="J2315">
        <v>1.9678629574573652E-2</v>
      </c>
      <c r="K2315">
        <v>50.816546762589567</v>
      </c>
      <c r="L2315">
        <v>1</v>
      </c>
      <c r="M2315">
        <v>0.98032137042542633</v>
      </c>
      <c r="N2315" s="17" t="s">
        <v>1335</v>
      </c>
    </row>
    <row r="2316" spans="1:14" x14ac:dyDescent="0.3">
      <c r="A2316">
        <v>36417</v>
      </c>
      <c r="B2316">
        <v>2019</v>
      </c>
      <c r="C2316" t="s">
        <v>256</v>
      </c>
      <c r="D2316">
        <v>50</v>
      </c>
      <c r="E2316" s="13">
        <v>1063.69999999999</v>
      </c>
      <c r="F2316" s="14">
        <v>20.93</v>
      </c>
      <c r="G2316" s="12">
        <v>1042.76999999999</v>
      </c>
      <c r="H2316" s="12">
        <v>1042.76999999999</v>
      </c>
      <c r="I2316">
        <v>1</v>
      </c>
      <c r="J2316">
        <v>1.9676600545266706E-2</v>
      </c>
      <c r="K2316">
        <v>50.821786908742958</v>
      </c>
      <c r="L2316">
        <v>1</v>
      </c>
      <c r="M2316">
        <v>0.98032339945473324</v>
      </c>
      <c r="N2316" s="17" t="s">
        <v>1335</v>
      </c>
    </row>
    <row r="2317" spans="1:14" x14ac:dyDescent="0.3">
      <c r="A2317">
        <v>20127</v>
      </c>
      <c r="B2317">
        <v>1995</v>
      </c>
      <c r="C2317" t="s">
        <v>256</v>
      </c>
      <c r="D2317">
        <v>50</v>
      </c>
      <c r="E2317" s="13">
        <v>357.28</v>
      </c>
      <c r="F2317" s="14">
        <v>7.03</v>
      </c>
      <c r="G2317" s="12">
        <v>350.25</v>
      </c>
      <c r="H2317" s="12">
        <v>350.25</v>
      </c>
      <c r="I2317">
        <v>1</v>
      </c>
      <c r="J2317">
        <v>1.9676444245409763E-2</v>
      </c>
      <c r="K2317">
        <v>50.82219061166429</v>
      </c>
      <c r="L2317">
        <v>1</v>
      </c>
      <c r="M2317">
        <v>0.98032355575459029</v>
      </c>
      <c r="N2317" s="17" t="s">
        <v>1335</v>
      </c>
    </row>
    <row r="2318" spans="1:14" x14ac:dyDescent="0.3">
      <c r="A2318">
        <v>19474</v>
      </c>
      <c r="B2318">
        <v>1994</v>
      </c>
      <c r="C2318" t="s">
        <v>256</v>
      </c>
      <c r="D2318">
        <v>50</v>
      </c>
      <c r="E2318" s="13">
        <v>358.37</v>
      </c>
      <c r="F2318" s="14">
        <v>7.05</v>
      </c>
      <c r="G2318" s="12">
        <v>351.32</v>
      </c>
      <c r="H2318" s="12">
        <v>351.32</v>
      </c>
      <c r="I2318">
        <v>1</v>
      </c>
      <c r="J2318">
        <v>1.9672405614309232E-2</v>
      </c>
      <c r="K2318">
        <v>50.832624113475177</v>
      </c>
      <c r="L2318">
        <v>1</v>
      </c>
      <c r="M2318">
        <v>0.98032759438569073</v>
      </c>
      <c r="N2318" s="17" t="s">
        <v>1335</v>
      </c>
    </row>
    <row r="2319" spans="1:14" x14ac:dyDescent="0.3">
      <c r="A2319">
        <v>9649</v>
      </c>
      <c r="B2319">
        <v>1979</v>
      </c>
      <c r="C2319" t="s">
        <v>256</v>
      </c>
      <c r="D2319">
        <v>50</v>
      </c>
      <c r="E2319" s="13">
        <v>238.95</v>
      </c>
      <c r="F2319" s="14">
        <v>4.7</v>
      </c>
      <c r="G2319" s="12">
        <v>234.25</v>
      </c>
      <c r="H2319" s="12">
        <v>234.25</v>
      </c>
      <c r="I2319">
        <v>1</v>
      </c>
      <c r="J2319">
        <v>1.9669386901025321E-2</v>
      </c>
      <c r="K2319">
        <v>50.840425531914889</v>
      </c>
      <c r="L2319">
        <v>1</v>
      </c>
      <c r="M2319">
        <v>0.98033061309897473</v>
      </c>
      <c r="N2319" s="17" t="s">
        <v>1335</v>
      </c>
    </row>
    <row r="2320" spans="1:14" x14ac:dyDescent="0.3">
      <c r="A2320">
        <v>35702</v>
      </c>
      <c r="B2320">
        <v>2018</v>
      </c>
      <c r="C2320" t="s">
        <v>256</v>
      </c>
      <c r="D2320">
        <v>50</v>
      </c>
      <c r="E2320" s="13">
        <v>1113.02</v>
      </c>
      <c r="F2320" s="14">
        <v>21.88</v>
      </c>
      <c r="G2320" s="12">
        <v>1091.1399999999901</v>
      </c>
      <c r="H2320" s="12">
        <v>1091.1399999999901</v>
      </c>
      <c r="I2320">
        <v>1</v>
      </c>
      <c r="J2320">
        <v>1.9658227165729278E-2</v>
      </c>
      <c r="K2320">
        <v>50.869287020109688</v>
      </c>
      <c r="L2320">
        <v>1</v>
      </c>
      <c r="M2320">
        <v>0.98034177283426183</v>
      </c>
      <c r="N2320" s="17" t="s">
        <v>1335</v>
      </c>
    </row>
    <row r="2321" spans="1:14" x14ac:dyDescent="0.3">
      <c r="A2321">
        <v>22747</v>
      </c>
      <c r="B2321">
        <v>1999</v>
      </c>
      <c r="C2321" t="s">
        <v>256</v>
      </c>
      <c r="D2321">
        <v>50</v>
      </c>
      <c r="E2321" s="13">
        <v>368.98</v>
      </c>
      <c r="F2321" s="14">
        <v>7.25</v>
      </c>
      <c r="G2321" s="12">
        <v>361.73</v>
      </c>
      <c r="H2321" s="12">
        <v>361.73</v>
      </c>
      <c r="I2321">
        <v>1</v>
      </c>
      <c r="J2321">
        <v>1.9648761450485119E-2</v>
      </c>
      <c r="K2321">
        <v>50.893793103448282</v>
      </c>
      <c r="L2321">
        <v>1</v>
      </c>
      <c r="M2321">
        <v>0.98035123854951489</v>
      </c>
      <c r="N2321" s="17" t="s">
        <v>1335</v>
      </c>
    </row>
    <row r="2322" spans="1:14" x14ac:dyDescent="0.3">
      <c r="A2322">
        <v>18821</v>
      </c>
      <c r="B2322">
        <v>1993</v>
      </c>
      <c r="C2322" t="s">
        <v>256</v>
      </c>
      <c r="D2322">
        <v>50</v>
      </c>
      <c r="E2322" s="13">
        <v>362.01</v>
      </c>
      <c r="F2322" s="14">
        <v>7.11</v>
      </c>
      <c r="G2322" s="12">
        <v>354.9</v>
      </c>
      <c r="H2322" s="12">
        <v>354.9</v>
      </c>
      <c r="I2322">
        <v>1</v>
      </c>
      <c r="J2322">
        <v>1.9640341427032405E-2</v>
      </c>
      <c r="K2322">
        <v>50.915611814345986</v>
      </c>
      <c r="L2322">
        <v>1</v>
      </c>
      <c r="M2322">
        <v>0.98035965857296758</v>
      </c>
      <c r="N2322" s="17" t="s">
        <v>1335</v>
      </c>
    </row>
    <row r="2323" spans="1:14" x14ac:dyDescent="0.3">
      <c r="A2323">
        <v>10954</v>
      </c>
      <c r="B2323">
        <v>1981</v>
      </c>
      <c r="C2323" t="s">
        <v>256</v>
      </c>
      <c r="D2323">
        <v>50</v>
      </c>
      <c r="E2323" s="13">
        <v>409.409999999999</v>
      </c>
      <c r="F2323" s="14">
        <v>8.0399999999999991</v>
      </c>
      <c r="G2323" s="12">
        <v>401.36999999999898</v>
      </c>
      <c r="H2323" s="12">
        <v>401.36999999999898</v>
      </c>
      <c r="I2323">
        <v>1</v>
      </c>
      <c r="J2323">
        <v>1.9638015681102121E-2</v>
      </c>
      <c r="K2323">
        <v>50.921641791044657</v>
      </c>
      <c r="L2323">
        <v>1</v>
      </c>
      <c r="M2323">
        <v>0.98036198431889787</v>
      </c>
      <c r="N2323" s="17" t="s">
        <v>1335</v>
      </c>
    </row>
    <row r="2324" spans="1:14" x14ac:dyDescent="0.3">
      <c r="A2324">
        <v>21433</v>
      </c>
      <c r="B2324">
        <v>1997</v>
      </c>
      <c r="C2324" t="s">
        <v>256</v>
      </c>
      <c r="D2324">
        <v>50</v>
      </c>
      <c r="E2324" s="13">
        <v>393.19</v>
      </c>
      <c r="F2324" s="14">
        <v>7.72</v>
      </c>
      <c r="G2324" s="12">
        <v>385.47</v>
      </c>
      <c r="H2324" s="12">
        <v>385.47</v>
      </c>
      <c r="I2324">
        <v>1</v>
      </c>
      <c r="J2324">
        <v>1.9634273506447263E-2</v>
      </c>
      <c r="K2324">
        <v>50.931347150259072</v>
      </c>
      <c r="L2324">
        <v>1</v>
      </c>
      <c r="M2324">
        <v>0.9803657264935528</v>
      </c>
      <c r="N2324" s="17" t="s">
        <v>1335</v>
      </c>
    </row>
    <row r="2325" spans="1:14" x14ac:dyDescent="0.3">
      <c r="A2325">
        <v>13574</v>
      </c>
      <c r="B2325">
        <v>1985</v>
      </c>
      <c r="C2325" t="s">
        <v>256</v>
      </c>
      <c r="D2325">
        <v>50</v>
      </c>
      <c r="E2325" s="13">
        <v>368.76</v>
      </c>
      <c r="F2325" s="14">
        <v>7.24</v>
      </c>
      <c r="G2325" s="12">
        <v>361.52</v>
      </c>
      <c r="H2325" s="12">
        <v>361.52</v>
      </c>
      <c r="I2325">
        <v>1</v>
      </c>
      <c r="J2325">
        <v>1.9633365874823734E-2</v>
      </c>
      <c r="K2325">
        <v>50.933701657458563</v>
      </c>
      <c r="L2325">
        <v>1</v>
      </c>
      <c r="M2325">
        <v>0.98036663412517622</v>
      </c>
      <c r="N2325" s="17" t="s">
        <v>1335</v>
      </c>
    </row>
    <row r="2326" spans="1:14" x14ac:dyDescent="0.3">
      <c r="A2326">
        <v>26032</v>
      </c>
      <c r="B2326">
        <v>2004</v>
      </c>
      <c r="C2326" t="s">
        <v>256</v>
      </c>
      <c r="D2326">
        <v>50</v>
      </c>
      <c r="E2326" s="13">
        <v>626.52999999999895</v>
      </c>
      <c r="F2326" s="14">
        <v>12.3</v>
      </c>
      <c r="G2326" s="12">
        <v>614.229999999999</v>
      </c>
      <c r="H2326" s="12">
        <v>614.229999999999</v>
      </c>
      <c r="I2326">
        <v>1</v>
      </c>
      <c r="J2326">
        <v>1.9631941008411442E-2</v>
      </c>
      <c r="K2326">
        <v>50.937398373983655</v>
      </c>
      <c r="L2326">
        <v>1</v>
      </c>
      <c r="M2326">
        <v>0.98036805899158863</v>
      </c>
      <c r="N2326" s="17" t="s">
        <v>1335</v>
      </c>
    </row>
    <row r="2327" spans="1:14" x14ac:dyDescent="0.3">
      <c r="A2327">
        <v>8999</v>
      </c>
      <c r="B2327">
        <v>1978</v>
      </c>
      <c r="C2327" t="s">
        <v>256</v>
      </c>
      <c r="D2327">
        <v>50</v>
      </c>
      <c r="E2327" s="13">
        <v>166.64</v>
      </c>
      <c r="F2327" s="14">
        <v>3.27</v>
      </c>
      <c r="G2327" s="12">
        <v>163.36999999999901</v>
      </c>
      <c r="H2327" s="12">
        <v>163.36999999999901</v>
      </c>
      <c r="I2327">
        <v>1</v>
      </c>
      <c r="J2327">
        <v>1.9623139702352379E-2</v>
      </c>
      <c r="K2327">
        <v>50.960244648318039</v>
      </c>
      <c r="L2327">
        <v>1</v>
      </c>
      <c r="M2327">
        <v>0.98037686029764182</v>
      </c>
      <c r="N2327" s="17" t="s">
        <v>1335</v>
      </c>
    </row>
    <row r="2328" spans="1:14" x14ac:dyDescent="0.3">
      <c r="A2328">
        <v>12919</v>
      </c>
      <c r="B2328">
        <v>1984</v>
      </c>
      <c r="C2328" t="s">
        <v>256</v>
      </c>
      <c r="D2328">
        <v>50</v>
      </c>
      <c r="E2328" s="13">
        <v>376.79</v>
      </c>
      <c r="F2328" s="14">
        <v>7.39</v>
      </c>
      <c r="G2328" s="12">
        <v>369.4</v>
      </c>
      <c r="H2328" s="12">
        <v>369.4</v>
      </c>
      <c r="I2328">
        <v>1</v>
      </c>
      <c r="J2328">
        <v>1.9613047055388941E-2</v>
      </c>
      <c r="K2328">
        <v>50.986468200270643</v>
      </c>
      <c r="L2328">
        <v>1</v>
      </c>
      <c r="M2328">
        <v>0.98038695294461098</v>
      </c>
      <c r="N2328" s="17" t="s">
        <v>1335</v>
      </c>
    </row>
    <row r="2329" spans="1:14" x14ac:dyDescent="0.3">
      <c r="A2329">
        <v>26689</v>
      </c>
      <c r="B2329">
        <v>2005</v>
      </c>
      <c r="C2329" t="s">
        <v>256</v>
      </c>
      <c r="D2329">
        <v>50</v>
      </c>
      <c r="E2329" s="13">
        <v>841.4</v>
      </c>
      <c r="F2329" s="14">
        <v>16.489999999999998</v>
      </c>
      <c r="G2329" s="12">
        <v>824.91</v>
      </c>
      <c r="H2329" s="12">
        <v>824.91</v>
      </c>
      <c r="I2329">
        <v>1</v>
      </c>
      <c r="J2329">
        <v>1.9598288566674588E-2</v>
      </c>
      <c r="K2329">
        <v>51.024863553668894</v>
      </c>
      <c r="L2329">
        <v>1</v>
      </c>
      <c r="M2329">
        <v>0.98040171143332544</v>
      </c>
      <c r="N2329" s="17" t="s">
        <v>1335</v>
      </c>
    </row>
    <row r="2330" spans="1:14" x14ac:dyDescent="0.3">
      <c r="A2330">
        <v>30697</v>
      </c>
      <c r="B2330">
        <v>2011</v>
      </c>
      <c r="C2330" t="s">
        <v>256</v>
      </c>
      <c r="D2330">
        <v>50</v>
      </c>
      <c r="E2330" s="13">
        <v>1382.5</v>
      </c>
      <c r="F2330" s="14">
        <v>27.08</v>
      </c>
      <c r="G2330" s="12">
        <v>1355.42</v>
      </c>
      <c r="H2330" s="12">
        <v>1355.42</v>
      </c>
      <c r="I2330">
        <v>1</v>
      </c>
      <c r="J2330">
        <v>1.9587703435804699E-2</v>
      </c>
      <c r="K2330">
        <v>51.052437223042837</v>
      </c>
      <c r="L2330">
        <v>1</v>
      </c>
      <c r="M2330">
        <v>0.98041229656419537</v>
      </c>
      <c r="N2330" s="17" t="s">
        <v>1335</v>
      </c>
    </row>
    <row r="2331" spans="1:14" x14ac:dyDescent="0.3">
      <c r="A2331">
        <v>16850</v>
      </c>
      <c r="B2331">
        <v>1990</v>
      </c>
      <c r="C2331" t="s">
        <v>256</v>
      </c>
      <c r="D2331">
        <v>50</v>
      </c>
      <c r="E2331" s="13">
        <v>394.14999999999901</v>
      </c>
      <c r="F2331" s="14">
        <v>7.72</v>
      </c>
      <c r="G2331" s="12">
        <v>386.42999999999898</v>
      </c>
      <c r="H2331" s="12">
        <v>386.42999999999898</v>
      </c>
      <c r="I2331">
        <v>1</v>
      </c>
      <c r="J2331">
        <v>1.9586451858429582E-2</v>
      </c>
      <c r="K2331">
        <v>51.055699481865162</v>
      </c>
      <c r="L2331">
        <v>1</v>
      </c>
      <c r="M2331">
        <v>0.98041354814157033</v>
      </c>
      <c r="N2331" s="17" t="s">
        <v>1335</v>
      </c>
    </row>
    <row r="2332" spans="1:14" x14ac:dyDescent="0.3">
      <c r="A2332">
        <v>11609</v>
      </c>
      <c r="B2332">
        <v>1982</v>
      </c>
      <c r="C2332" t="s">
        <v>256</v>
      </c>
      <c r="D2332">
        <v>50</v>
      </c>
      <c r="E2332" s="13">
        <v>397.75999999999902</v>
      </c>
      <c r="F2332" s="14">
        <v>7.79</v>
      </c>
      <c r="G2332" s="12">
        <v>389.969999999999</v>
      </c>
      <c r="H2332" s="12">
        <v>389.969999999999</v>
      </c>
      <c r="I2332">
        <v>1</v>
      </c>
      <c r="J2332">
        <v>1.9584674175382188E-2</v>
      </c>
      <c r="K2332">
        <v>51.060333761232222</v>
      </c>
      <c r="L2332">
        <v>1</v>
      </c>
      <c r="M2332">
        <v>0.98041532582461777</v>
      </c>
      <c r="N2332" s="17" t="s">
        <v>1335</v>
      </c>
    </row>
    <row r="2333" spans="1:14" x14ac:dyDescent="0.3">
      <c r="A2333">
        <v>23404</v>
      </c>
      <c r="B2333">
        <v>2000</v>
      </c>
      <c r="C2333" t="s">
        <v>256</v>
      </c>
      <c r="D2333">
        <v>50</v>
      </c>
      <c r="E2333" s="13">
        <v>507.62</v>
      </c>
      <c r="F2333" s="14">
        <v>9.94</v>
      </c>
      <c r="G2333" s="12">
        <v>497.68</v>
      </c>
      <c r="H2333" s="12">
        <v>497.68</v>
      </c>
      <c r="I2333">
        <v>1</v>
      </c>
      <c r="J2333">
        <v>1.9581576770024822E-2</v>
      </c>
      <c r="K2333">
        <v>51.068410462776662</v>
      </c>
      <c r="L2333">
        <v>1</v>
      </c>
      <c r="M2333">
        <v>0.98041842322997519</v>
      </c>
      <c r="N2333" s="17" t="s">
        <v>1335</v>
      </c>
    </row>
    <row r="2334" spans="1:14" x14ac:dyDescent="0.3">
      <c r="A2334">
        <v>10299</v>
      </c>
      <c r="B2334">
        <v>1980</v>
      </c>
      <c r="C2334" t="s">
        <v>256</v>
      </c>
      <c r="D2334">
        <v>50</v>
      </c>
      <c r="E2334" s="13">
        <v>343.18</v>
      </c>
      <c r="F2334" s="14">
        <v>6.72</v>
      </c>
      <c r="G2334" s="12">
        <v>336.46</v>
      </c>
      <c r="H2334" s="12">
        <v>336.46</v>
      </c>
      <c r="I2334">
        <v>1</v>
      </c>
      <c r="J2334">
        <v>1.9581560697010315E-2</v>
      </c>
      <c r="K2334">
        <v>51.068452380952387</v>
      </c>
      <c r="L2334">
        <v>1</v>
      </c>
      <c r="M2334">
        <v>0.98041843930298955</v>
      </c>
      <c r="N2334" s="17" t="s">
        <v>1335</v>
      </c>
    </row>
    <row r="2335" spans="1:14" x14ac:dyDescent="0.3">
      <c r="A2335">
        <v>27346</v>
      </c>
      <c r="B2335">
        <v>2006</v>
      </c>
      <c r="C2335" t="s">
        <v>256</v>
      </c>
      <c r="D2335">
        <v>50</v>
      </c>
      <c r="E2335" s="13">
        <v>953.07</v>
      </c>
      <c r="F2335" s="14">
        <v>18.66</v>
      </c>
      <c r="G2335" s="12">
        <v>934.41</v>
      </c>
      <c r="H2335" s="12">
        <v>934.41</v>
      </c>
      <c r="I2335">
        <v>1</v>
      </c>
      <c r="J2335">
        <v>1.957883471308508E-2</v>
      </c>
      <c r="K2335">
        <v>51.075562700964632</v>
      </c>
      <c r="L2335">
        <v>1</v>
      </c>
      <c r="M2335">
        <v>0.98042116528691481</v>
      </c>
      <c r="N2335" s="17" t="s">
        <v>1335</v>
      </c>
    </row>
    <row r="2336" spans="1:14" x14ac:dyDescent="0.3">
      <c r="A2336">
        <v>28660</v>
      </c>
      <c r="B2336">
        <v>2008</v>
      </c>
      <c r="C2336" t="s">
        <v>256</v>
      </c>
      <c r="D2336">
        <v>50</v>
      </c>
      <c r="E2336" s="13">
        <v>1355</v>
      </c>
      <c r="F2336" s="14">
        <v>26.52</v>
      </c>
      <c r="G2336" s="12">
        <v>1328.48</v>
      </c>
      <c r="H2336" s="12">
        <v>1328.48</v>
      </c>
      <c r="I2336">
        <v>1</v>
      </c>
      <c r="J2336">
        <v>1.9571955719557194E-2</v>
      </c>
      <c r="K2336">
        <v>51.093514328808446</v>
      </c>
      <c r="L2336">
        <v>1</v>
      </c>
      <c r="M2336">
        <v>0.98042804428044283</v>
      </c>
      <c r="N2336" s="17" t="s">
        <v>1335</v>
      </c>
    </row>
    <row r="2337" spans="1:14" x14ac:dyDescent="0.3">
      <c r="A2337">
        <v>20780</v>
      </c>
      <c r="B2337">
        <v>1996</v>
      </c>
      <c r="C2337" t="s">
        <v>256</v>
      </c>
      <c r="D2337">
        <v>50</v>
      </c>
      <c r="E2337" s="13">
        <v>404.68</v>
      </c>
      <c r="F2337" s="14">
        <v>7.92</v>
      </c>
      <c r="G2337" s="12">
        <v>396.76</v>
      </c>
      <c r="H2337" s="12">
        <v>396.76</v>
      </c>
      <c r="I2337">
        <v>1</v>
      </c>
      <c r="J2337">
        <v>1.9571019076801421E-2</v>
      </c>
      <c r="K2337">
        <v>51.095959595959599</v>
      </c>
      <c r="L2337">
        <v>1</v>
      </c>
      <c r="M2337">
        <v>0.98042898092319852</v>
      </c>
      <c r="N2337" s="17" t="s">
        <v>1335</v>
      </c>
    </row>
    <row r="2338" spans="1:14" x14ac:dyDescent="0.3">
      <c r="A2338">
        <v>29982</v>
      </c>
      <c r="B2338">
        <v>2010</v>
      </c>
      <c r="C2338" t="s">
        <v>256</v>
      </c>
      <c r="D2338">
        <v>50</v>
      </c>
      <c r="E2338" s="13">
        <v>1075.6099999999999</v>
      </c>
      <c r="F2338" s="14">
        <v>21.05</v>
      </c>
      <c r="G2338" s="12">
        <v>1054.56</v>
      </c>
      <c r="H2338" s="12">
        <v>1054.56</v>
      </c>
      <c r="I2338">
        <v>1</v>
      </c>
      <c r="J2338">
        <v>1.9570290346872941E-2</v>
      </c>
      <c r="K2338">
        <v>51.097862232779093</v>
      </c>
      <c r="L2338">
        <v>1</v>
      </c>
      <c r="M2338">
        <v>0.98042970965312715</v>
      </c>
      <c r="N2338" s="17" t="s">
        <v>1335</v>
      </c>
    </row>
    <row r="2339" spans="1:14" x14ac:dyDescent="0.3">
      <c r="A2339">
        <v>14229</v>
      </c>
      <c r="B2339">
        <v>1986</v>
      </c>
      <c r="C2339" t="s">
        <v>256</v>
      </c>
      <c r="D2339">
        <v>50</v>
      </c>
      <c r="E2339" s="13">
        <v>291.27999999999997</v>
      </c>
      <c r="F2339" s="14">
        <v>5.7</v>
      </c>
      <c r="G2339" s="12">
        <v>285.58</v>
      </c>
      <c r="H2339" s="12">
        <v>285.58</v>
      </c>
      <c r="I2339">
        <v>1</v>
      </c>
      <c r="J2339">
        <v>1.9568799780280144E-2</v>
      </c>
      <c r="K2339">
        <v>51.101754385964902</v>
      </c>
      <c r="L2339">
        <v>1</v>
      </c>
      <c r="M2339">
        <v>0.98043120021971986</v>
      </c>
      <c r="N2339" s="17" t="s">
        <v>1335</v>
      </c>
    </row>
    <row r="2340" spans="1:14" x14ac:dyDescent="0.3">
      <c r="A2340">
        <v>32127</v>
      </c>
      <c r="B2340">
        <v>2013</v>
      </c>
      <c r="C2340" t="s">
        <v>256</v>
      </c>
      <c r="D2340">
        <v>50</v>
      </c>
      <c r="E2340" s="13">
        <v>1413.39</v>
      </c>
      <c r="F2340" s="14">
        <v>27.64</v>
      </c>
      <c r="G2340" s="12">
        <v>1385.75</v>
      </c>
      <c r="H2340" s="12">
        <v>1385.75</v>
      </c>
      <c r="I2340">
        <v>1</v>
      </c>
      <c r="J2340">
        <v>1.9555819695908416E-2</v>
      </c>
      <c r="K2340">
        <v>51.135672937771346</v>
      </c>
      <c r="L2340">
        <v>1</v>
      </c>
      <c r="M2340">
        <v>0.98044418030409153</v>
      </c>
      <c r="N2340" s="17" t="s">
        <v>1335</v>
      </c>
    </row>
    <row r="2341" spans="1:14" x14ac:dyDescent="0.3">
      <c r="A2341">
        <v>14884</v>
      </c>
      <c r="B2341">
        <v>1987</v>
      </c>
      <c r="C2341" t="s">
        <v>256</v>
      </c>
      <c r="D2341">
        <v>50</v>
      </c>
      <c r="E2341" s="13">
        <v>306.39</v>
      </c>
      <c r="F2341" s="14">
        <v>5.99</v>
      </c>
      <c r="G2341" s="12">
        <v>300.39999999999998</v>
      </c>
      <c r="H2341" s="12">
        <v>300.39999999999998</v>
      </c>
      <c r="I2341">
        <v>1</v>
      </c>
      <c r="J2341">
        <v>1.9550246417964035E-2</v>
      </c>
      <c r="K2341">
        <v>51.150250417362265</v>
      </c>
      <c r="L2341">
        <v>1</v>
      </c>
      <c r="M2341">
        <v>0.9804497535820359</v>
      </c>
      <c r="N2341" s="17" t="s">
        <v>1335</v>
      </c>
    </row>
    <row r="2342" spans="1:14" x14ac:dyDescent="0.3">
      <c r="A2342">
        <v>25375</v>
      </c>
      <c r="B2342">
        <v>2003</v>
      </c>
      <c r="C2342" t="s">
        <v>256</v>
      </c>
      <c r="D2342">
        <v>50</v>
      </c>
      <c r="E2342" s="13">
        <v>516.16999999999996</v>
      </c>
      <c r="F2342" s="14">
        <v>10.09</v>
      </c>
      <c r="G2342" s="12">
        <v>506.08</v>
      </c>
      <c r="H2342" s="12">
        <v>506.08</v>
      </c>
      <c r="I2342">
        <v>1</v>
      </c>
      <c r="J2342">
        <v>1.9547823391518299E-2</v>
      </c>
      <c r="K2342">
        <v>51.156590683845387</v>
      </c>
      <c r="L2342">
        <v>1</v>
      </c>
      <c r="M2342">
        <v>0.98045217660848172</v>
      </c>
      <c r="N2342" s="17" t="s">
        <v>1335</v>
      </c>
    </row>
    <row r="2343" spans="1:14" x14ac:dyDescent="0.3">
      <c r="A2343">
        <v>24718</v>
      </c>
      <c r="B2343">
        <v>2002</v>
      </c>
      <c r="C2343" t="s">
        <v>256</v>
      </c>
      <c r="D2343">
        <v>50</v>
      </c>
      <c r="E2343" s="13">
        <v>444.6</v>
      </c>
      <c r="F2343" s="14">
        <v>8.69</v>
      </c>
      <c r="G2343" s="12">
        <v>435.91</v>
      </c>
      <c r="H2343" s="12">
        <v>435.91</v>
      </c>
      <c r="I2343">
        <v>1</v>
      </c>
      <c r="J2343">
        <v>1.9545659019343228E-2</v>
      </c>
      <c r="K2343">
        <v>51.16225546605294</v>
      </c>
      <c r="L2343">
        <v>1</v>
      </c>
      <c r="M2343">
        <v>0.98045434098065676</v>
      </c>
      <c r="N2343" s="17" t="s">
        <v>1335</v>
      </c>
    </row>
    <row r="2344" spans="1:14" x14ac:dyDescent="0.3">
      <c r="A2344">
        <v>28003</v>
      </c>
      <c r="B2344">
        <v>2007</v>
      </c>
      <c r="C2344" t="s">
        <v>256</v>
      </c>
      <c r="D2344">
        <v>50</v>
      </c>
      <c r="E2344" s="13">
        <v>1025.83</v>
      </c>
      <c r="F2344" s="14">
        <v>20.05</v>
      </c>
      <c r="G2344" s="12">
        <v>1005.78</v>
      </c>
      <c r="H2344" s="12">
        <v>1005.78</v>
      </c>
      <c r="I2344">
        <v>1</v>
      </c>
      <c r="J2344">
        <v>1.9545148806332437E-2</v>
      </c>
      <c r="K2344">
        <v>51.163591022443882</v>
      </c>
      <c r="L2344">
        <v>1</v>
      </c>
      <c r="M2344">
        <v>0.9804548511936676</v>
      </c>
      <c r="N2344" s="17" t="s">
        <v>1335</v>
      </c>
    </row>
    <row r="2345" spans="1:14" x14ac:dyDescent="0.3">
      <c r="A2345">
        <v>22090</v>
      </c>
      <c r="B2345">
        <v>1998</v>
      </c>
      <c r="C2345" t="s">
        <v>256</v>
      </c>
      <c r="D2345">
        <v>50</v>
      </c>
      <c r="E2345" s="13">
        <v>339.74</v>
      </c>
      <c r="F2345" s="14">
        <v>6.64</v>
      </c>
      <c r="G2345" s="12">
        <v>333.1</v>
      </c>
      <c r="H2345" s="12">
        <v>333.1</v>
      </c>
      <c r="I2345">
        <v>1</v>
      </c>
      <c r="J2345">
        <v>1.9544357449814562E-2</v>
      </c>
      <c r="K2345">
        <v>51.165662650602414</v>
      </c>
      <c r="L2345">
        <v>1</v>
      </c>
      <c r="M2345">
        <v>0.98045564255018547</v>
      </c>
      <c r="N2345" s="17" t="s">
        <v>1335</v>
      </c>
    </row>
    <row r="2346" spans="1:14" x14ac:dyDescent="0.3">
      <c r="A2346">
        <v>15539</v>
      </c>
      <c r="B2346">
        <v>1988</v>
      </c>
      <c r="C2346" t="s">
        <v>256</v>
      </c>
      <c r="D2346">
        <v>50</v>
      </c>
      <c r="E2346" s="13">
        <v>300.11</v>
      </c>
      <c r="F2346" s="14">
        <v>5.86</v>
      </c>
      <c r="G2346" s="12">
        <v>294.25</v>
      </c>
      <c r="H2346" s="12">
        <v>294.25</v>
      </c>
      <c r="I2346">
        <v>1</v>
      </c>
      <c r="J2346">
        <v>1.9526173736296691E-2</v>
      </c>
      <c r="K2346">
        <v>51.213310580204777</v>
      </c>
      <c r="L2346">
        <v>1</v>
      </c>
      <c r="M2346">
        <v>0.98047382626370327</v>
      </c>
      <c r="N2346" s="17" t="s">
        <v>1335</v>
      </c>
    </row>
    <row r="2347" spans="1:14" x14ac:dyDescent="0.3">
      <c r="A2347">
        <v>31412</v>
      </c>
      <c r="B2347">
        <v>2012</v>
      </c>
      <c r="C2347" t="s">
        <v>256</v>
      </c>
      <c r="D2347">
        <v>50</v>
      </c>
      <c r="E2347" s="13">
        <v>1433.7</v>
      </c>
      <c r="F2347" s="14">
        <v>27.99</v>
      </c>
      <c r="G2347" s="12">
        <v>1405.71</v>
      </c>
      <c r="H2347" s="12">
        <v>1405.71</v>
      </c>
      <c r="I2347">
        <v>1</v>
      </c>
      <c r="J2347">
        <v>1.9522912743251724E-2</v>
      </c>
      <c r="K2347">
        <v>51.221864951768495</v>
      </c>
      <c r="L2347">
        <v>1</v>
      </c>
      <c r="M2347">
        <v>0.98047708725674831</v>
      </c>
      <c r="N2347" s="17" t="s">
        <v>1335</v>
      </c>
    </row>
    <row r="2348" spans="1:14" x14ac:dyDescent="0.3">
      <c r="A2348">
        <v>32842</v>
      </c>
      <c r="B2348">
        <v>2014</v>
      </c>
      <c r="C2348" t="s">
        <v>256</v>
      </c>
      <c r="D2348">
        <v>50</v>
      </c>
      <c r="E2348" s="13">
        <v>1371.21</v>
      </c>
      <c r="F2348" s="14">
        <v>26.76</v>
      </c>
      <c r="G2348" s="12">
        <v>1344.45</v>
      </c>
      <c r="H2348" s="12">
        <v>1344.45</v>
      </c>
      <c r="I2348">
        <v>1</v>
      </c>
      <c r="J2348">
        <v>1.9515610300391624E-2</v>
      </c>
      <c r="K2348">
        <v>51.24103139013453</v>
      </c>
      <c r="L2348">
        <v>1</v>
      </c>
      <c r="M2348">
        <v>0.98048438969960838</v>
      </c>
      <c r="N2348" s="17" t="s">
        <v>1335</v>
      </c>
    </row>
    <row r="2349" spans="1:14" x14ac:dyDescent="0.3">
      <c r="A2349">
        <v>34987</v>
      </c>
      <c r="B2349">
        <v>2017</v>
      </c>
      <c r="C2349" t="s">
        <v>256</v>
      </c>
      <c r="D2349">
        <v>50</v>
      </c>
      <c r="E2349" s="13">
        <v>937.8</v>
      </c>
      <c r="F2349" s="14">
        <v>18.29</v>
      </c>
      <c r="G2349" s="12">
        <v>919.51</v>
      </c>
      <c r="H2349" s="12">
        <v>919.51</v>
      </c>
      <c r="I2349">
        <v>1</v>
      </c>
      <c r="J2349">
        <v>1.9503092343783324E-2</v>
      </c>
      <c r="K2349">
        <v>51.273920174958995</v>
      </c>
      <c r="L2349">
        <v>1</v>
      </c>
      <c r="M2349">
        <v>0.98049690765621667</v>
      </c>
      <c r="N2349" s="17" t="s">
        <v>1335</v>
      </c>
    </row>
    <row r="2350" spans="1:14" x14ac:dyDescent="0.3">
      <c r="A2350">
        <v>12264</v>
      </c>
      <c r="B2350">
        <v>1983</v>
      </c>
      <c r="C2350" t="s">
        <v>256</v>
      </c>
      <c r="D2350">
        <v>50</v>
      </c>
      <c r="E2350" s="13">
        <v>376.51</v>
      </c>
      <c r="F2350" s="14">
        <v>7.34</v>
      </c>
      <c r="G2350" s="12">
        <v>369.17</v>
      </c>
      <c r="H2350" s="12">
        <v>369.17</v>
      </c>
      <c r="I2350">
        <v>1</v>
      </c>
      <c r="J2350">
        <v>1.9494834134551539E-2</v>
      </c>
      <c r="K2350">
        <v>51.295640326975473</v>
      </c>
      <c r="L2350">
        <v>1</v>
      </c>
      <c r="M2350">
        <v>0.98050516586544856</v>
      </c>
      <c r="N2350" s="17" t="s">
        <v>1335</v>
      </c>
    </row>
    <row r="2351" spans="1:14" x14ac:dyDescent="0.3">
      <c r="A2351">
        <v>29317</v>
      </c>
      <c r="B2351">
        <v>2009</v>
      </c>
      <c r="C2351" t="s">
        <v>256</v>
      </c>
      <c r="D2351">
        <v>50</v>
      </c>
      <c r="E2351" s="13">
        <v>880.53999999999905</v>
      </c>
      <c r="F2351" s="14">
        <v>17.16</v>
      </c>
      <c r="G2351" s="12">
        <v>863.37999999999897</v>
      </c>
      <c r="H2351" s="12">
        <v>863.37999999999897</v>
      </c>
      <c r="I2351">
        <v>1</v>
      </c>
      <c r="J2351">
        <v>1.9488041429123058E-2</v>
      </c>
      <c r="K2351">
        <v>51.313519813519761</v>
      </c>
      <c r="L2351">
        <v>1</v>
      </c>
      <c r="M2351">
        <v>0.98051195857087681</v>
      </c>
      <c r="N2351" s="17" t="s">
        <v>1335</v>
      </c>
    </row>
    <row r="2352" spans="1:14" x14ac:dyDescent="0.3">
      <c r="A2352">
        <v>24061</v>
      </c>
      <c r="B2352">
        <v>2001</v>
      </c>
      <c r="C2352" t="s">
        <v>256</v>
      </c>
      <c r="D2352">
        <v>50</v>
      </c>
      <c r="E2352" s="13">
        <v>475.5</v>
      </c>
      <c r="F2352" s="14">
        <v>9.26</v>
      </c>
      <c r="G2352" s="12">
        <v>466.24</v>
      </c>
      <c r="H2352" s="12">
        <v>466.24</v>
      </c>
      <c r="I2352">
        <v>1</v>
      </c>
      <c r="J2352">
        <v>1.9474237644584648E-2</v>
      </c>
      <c r="K2352">
        <v>51.349892008639308</v>
      </c>
      <c r="L2352">
        <v>1</v>
      </c>
      <c r="M2352">
        <v>0.98052576235541533</v>
      </c>
      <c r="N2352" s="17" t="s">
        <v>1335</v>
      </c>
    </row>
    <row r="2353" spans="1:14" x14ac:dyDescent="0.3">
      <c r="A2353">
        <v>33557</v>
      </c>
      <c r="B2353">
        <v>2015</v>
      </c>
      <c r="C2353" t="s">
        <v>256</v>
      </c>
      <c r="D2353">
        <v>50</v>
      </c>
      <c r="E2353" s="13">
        <v>957.67</v>
      </c>
      <c r="F2353" s="14">
        <v>18.64</v>
      </c>
      <c r="G2353" s="12">
        <v>939.03</v>
      </c>
      <c r="H2353" s="12">
        <v>939.03</v>
      </c>
      <c r="I2353">
        <v>1</v>
      </c>
      <c r="J2353">
        <v>1.9463907191412493E-2</v>
      </c>
      <c r="K2353">
        <v>51.377145922746777</v>
      </c>
      <c r="L2353">
        <v>1</v>
      </c>
      <c r="M2353">
        <v>0.98053609280858756</v>
      </c>
      <c r="N2353" s="17" t="s">
        <v>1335</v>
      </c>
    </row>
    <row r="2354" spans="1:14" x14ac:dyDescent="0.3">
      <c r="A2354">
        <v>16194</v>
      </c>
      <c r="B2354">
        <v>1989</v>
      </c>
      <c r="C2354" t="s">
        <v>256</v>
      </c>
      <c r="D2354">
        <v>50</v>
      </c>
      <c r="E2354" s="13">
        <v>333.22</v>
      </c>
      <c r="F2354" s="14">
        <v>6.48</v>
      </c>
      <c r="G2354" s="12">
        <v>326.74</v>
      </c>
      <c r="H2354" s="12">
        <v>326.74</v>
      </c>
      <c r="I2354">
        <v>1</v>
      </c>
      <c r="J2354">
        <v>1.9446611848028331E-2</v>
      </c>
      <c r="K2354">
        <v>51.422839506172842</v>
      </c>
      <c r="L2354">
        <v>1</v>
      </c>
      <c r="M2354">
        <v>0.98055338815197157</v>
      </c>
      <c r="N2354" s="17" t="s">
        <v>1335</v>
      </c>
    </row>
    <row r="2355" spans="1:14" x14ac:dyDescent="0.3">
      <c r="A2355">
        <v>34272</v>
      </c>
      <c r="B2355">
        <v>2016</v>
      </c>
      <c r="C2355" t="s">
        <v>256</v>
      </c>
      <c r="D2355">
        <v>50</v>
      </c>
      <c r="E2355" s="13">
        <v>815.81</v>
      </c>
      <c r="F2355" s="14">
        <v>15.85</v>
      </c>
      <c r="G2355" s="12">
        <v>799.95999999999901</v>
      </c>
      <c r="H2355" s="12">
        <v>799.95999999999901</v>
      </c>
      <c r="I2355">
        <v>1</v>
      </c>
      <c r="J2355">
        <v>1.9428543410843213E-2</v>
      </c>
      <c r="K2355">
        <v>51.470662460567823</v>
      </c>
      <c r="L2355">
        <v>1</v>
      </c>
      <c r="M2355">
        <v>0.98057145658915568</v>
      </c>
      <c r="N2355" s="17" t="s">
        <v>1335</v>
      </c>
    </row>
    <row r="2356" spans="1:14" x14ac:dyDescent="0.3">
      <c r="A2356">
        <v>34276</v>
      </c>
      <c r="B2356">
        <v>2016</v>
      </c>
      <c r="C2356" t="s">
        <v>263</v>
      </c>
      <c r="D2356">
        <v>50</v>
      </c>
      <c r="E2356" s="13">
        <v>538.51</v>
      </c>
      <c r="F2356" s="14">
        <v>11.15</v>
      </c>
      <c r="G2356" s="12">
        <v>527.36</v>
      </c>
      <c r="H2356" s="12">
        <v>527.36</v>
      </c>
      <c r="I2356">
        <v>1</v>
      </c>
      <c r="J2356">
        <v>2.0705279381998478E-2</v>
      </c>
      <c r="K2356">
        <v>48.296860986547081</v>
      </c>
      <c r="L2356">
        <v>1</v>
      </c>
      <c r="M2356">
        <v>0.9792947206180016</v>
      </c>
      <c r="N2356" s="17" t="s">
        <v>1335</v>
      </c>
    </row>
    <row r="2357" spans="1:14" x14ac:dyDescent="0.3">
      <c r="A2357">
        <v>32846</v>
      </c>
      <c r="B2357">
        <v>2014</v>
      </c>
      <c r="C2357" t="s">
        <v>263</v>
      </c>
      <c r="D2357">
        <v>50</v>
      </c>
      <c r="E2357" s="13">
        <v>1075.07</v>
      </c>
      <c r="F2357" s="14">
        <v>22.2</v>
      </c>
      <c r="G2357" s="12">
        <v>1052.8699999999999</v>
      </c>
      <c r="H2357" s="12">
        <v>1052.8699999999999</v>
      </c>
      <c r="I2357">
        <v>1</v>
      </c>
      <c r="J2357">
        <v>2.064981815137619E-2</v>
      </c>
      <c r="K2357">
        <v>48.426576576576572</v>
      </c>
      <c r="L2357">
        <v>1</v>
      </c>
      <c r="M2357">
        <v>0.97935018184862377</v>
      </c>
      <c r="N2357" s="17" t="s">
        <v>1335</v>
      </c>
    </row>
    <row r="2358" spans="1:14" x14ac:dyDescent="0.3">
      <c r="A2358">
        <v>33561</v>
      </c>
      <c r="B2358">
        <v>2015</v>
      </c>
      <c r="C2358" t="s">
        <v>263</v>
      </c>
      <c r="D2358">
        <v>50</v>
      </c>
      <c r="E2358" s="13">
        <v>711.14</v>
      </c>
      <c r="F2358" s="14">
        <v>14.57</v>
      </c>
      <c r="G2358" s="12">
        <v>696.57</v>
      </c>
      <c r="H2358" s="12">
        <v>696.57</v>
      </c>
      <c r="I2358">
        <v>1</v>
      </c>
      <c r="J2358">
        <v>2.0488230165649522E-2</v>
      </c>
      <c r="K2358">
        <v>48.808510638297868</v>
      </c>
      <c r="L2358">
        <v>1</v>
      </c>
      <c r="M2358">
        <v>0.97951176983435062</v>
      </c>
      <c r="N2358" s="17" t="s">
        <v>1335</v>
      </c>
    </row>
    <row r="2359" spans="1:14" x14ac:dyDescent="0.3">
      <c r="A2359">
        <v>28664</v>
      </c>
      <c r="B2359">
        <v>2008</v>
      </c>
      <c r="C2359" t="s">
        <v>263</v>
      </c>
      <c r="D2359">
        <v>50</v>
      </c>
      <c r="E2359" s="13">
        <v>1057.19</v>
      </c>
      <c r="F2359" s="14">
        <v>21.44</v>
      </c>
      <c r="G2359" s="12">
        <v>1035.75</v>
      </c>
      <c r="H2359" s="12">
        <v>1035.75</v>
      </c>
      <c r="I2359">
        <v>1</v>
      </c>
      <c r="J2359">
        <v>2.0280176694823068E-2</v>
      </c>
      <c r="K2359">
        <v>49.309235074626862</v>
      </c>
      <c r="L2359">
        <v>1</v>
      </c>
      <c r="M2359">
        <v>0.97971982330517693</v>
      </c>
      <c r="N2359" s="17" t="s">
        <v>1335</v>
      </c>
    </row>
    <row r="2360" spans="1:14" x14ac:dyDescent="0.3">
      <c r="A2360">
        <v>32131</v>
      </c>
      <c r="B2360">
        <v>2013</v>
      </c>
      <c r="C2360" t="s">
        <v>263</v>
      </c>
      <c r="D2360">
        <v>50</v>
      </c>
      <c r="E2360" s="13">
        <v>1146.78</v>
      </c>
      <c r="F2360" s="14">
        <v>23.2</v>
      </c>
      <c r="G2360" s="12">
        <v>1123.58</v>
      </c>
      <c r="H2360" s="12">
        <v>1123.58</v>
      </c>
      <c r="I2360">
        <v>1</v>
      </c>
      <c r="J2360">
        <v>2.0230558607579482E-2</v>
      </c>
      <c r="K2360">
        <v>49.430172413793102</v>
      </c>
      <c r="L2360">
        <v>1</v>
      </c>
      <c r="M2360">
        <v>0.9797694413924205</v>
      </c>
      <c r="N2360" s="17" t="s">
        <v>1335</v>
      </c>
    </row>
    <row r="2361" spans="1:14" x14ac:dyDescent="0.3">
      <c r="A2361">
        <v>36421</v>
      </c>
      <c r="B2361">
        <v>2019</v>
      </c>
      <c r="C2361" t="s">
        <v>263</v>
      </c>
      <c r="D2361">
        <v>50</v>
      </c>
      <c r="E2361" s="13">
        <v>766.81</v>
      </c>
      <c r="F2361" s="14">
        <v>15.48</v>
      </c>
      <c r="G2361" s="12">
        <v>751.32999999999902</v>
      </c>
      <c r="H2361" s="12">
        <v>751.32999999999902</v>
      </c>
      <c r="I2361">
        <v>1</v>
      </c>
      <c r="J2361">
        <v>2.0187530157405358E-2</v>
      </c>
      <c r="K2361">
        <v>49.535529715762266</v>
      </c>
      <c r="L2361">
        <v>1</v>
      </c>
      <c r="M2361">
        <v>0.9798124698425934</v>
      </c>
      <c r="N2361" s="17" t="s">
        <v>1335</v>
      </c>
    </row>
    <row r="2362" spans="1:14" x14ac:dyDescent="0.3">
      <c r="A2362">
        <v>18168</v>
      </c>
      <c r="B2362">
        <v>1992</v>
      </c>
      <c r="C2362" t="s">
        <v>263</v>
      </c>
      <c r="D2362">
        <v>50</v>
      </c>
      <c r="E2362" s="13">
        <v>236.67999999999901</v>
      </c>
      <c r="F2362" s="14">
        <v>4.76</v>
      </c>
      <c r="G2362" s="12">
        <v>231.91999999999899</v>
      </c>
      <c r="H2362" s="12">
        <v>231.91999999999899</v>
      </c>
      <c r="I2362">
        <v>1</v>
      </c>
      <c r="J2362">
        <v>2.0111543011661397E-2</v>
      </c>
      <c r="K2362">
        <v>49.722689075630043</v>
      </c>
      <c r="L2362">
        <v>1</v>
      </c>
      <c r="M2362">
        <v>0.97988845698833849</v>
      </c>
      <c r="N2362" s="17" t="s">
        <v>1335</v>
      </c>
    </row>
    <row r="2363" spans="1:14" x14ac:dyDescent="0.3">
      <c r="A2363">
        <v>34991</v>
      </c>
      <c r="B2363">
        <v>2017</v>
      </c>
      <c r="C2363" t="s">
        <v>263</v>
      </c>
      <c r="D2363">
        <v>50</v>
      </c>
      <c r="E2363" s="13">
        <v>676.24</v>
      </c>
      <c r="F2363" s="14">
        <v>13.59</v>
      </c>
      <c r="G2363" s="12">
        <v>662.65</v>
      </c>
      <c r="H2363" s="12">
        <v>662.65</v>
      </c>
      <c r="I2363">
        <v>1</v>
      </c>
      <c r="J2363">
        <v>2.0096415473796286E-2</v>
      </c>
      <c r="K2363">
        <v>49.760117733627666</v>
      </c>
      <c r="L2363">
        <v>1</v>
      </c>
      <c r="M2363">
        <v>0.97990358452620363</v>
      </c>
      <c r="N2363" s="17" t="s">
        <v>1335</v>
      </c>
    </row>
    <row r="2364" spans="1:14" x14ac:dyDescent="0.3">
      <c r="A2364">
        <v>26036</v>
      </c>
      <c r="B2364">
        <v>2004</v>
      </c>
      <c r="C2364" t="s">
        <v>263</v>
      </c>
      <c r="D2364">
        <v>50</v>
      </c>
      <c r="E2364" s="13">
        <v>416.3</v>
      </c>
      <c r="F2364" s="14">
        <v>8.33</v>
      </c>
      <c r="G2364" s="12">
        <v>407.97</v>
      </c>
      <c r="H2364" s="12">
        <v>407.97</v>
      </c>
      <c r="I2364">
        <v>1</v>
      </c>
      <c r="J2364">
        <v>2.0009608455440787E-2</v>
      </c>
      <c r="K2364">
        <v>49.975990396158466</v>
      </c>
      <c r="L2364">
        <v>1</v>
      </c>
      <c r="M2364">
        <v>0.97999039154455925</v>
      </c>
      <c r="N2364" s="17" t="s">
        <v>1335</v>
      </c>
    </row>
    <row r="2365" spans="1:14" x14ac:dyDescent="0.3">
      <c r="A2365">
        <v>16854</v>
      </c>
      <c r="B2365">
        <v>1990</v>
      </c>
      <c r="C2365" t="s">
        <v>263</v>
      </c>
      <c r="D2365">
        <v>50</v>
      </c>
      <c r="E2365" s="13">
        <v>281.73</v>
      </c>
      <c r="F2365" s="14">
        <v>5.61</v>
      </c>
      <c r="G2365" s="12">
        <v>276.12</v>
      </c>
      <c r="H2365" s="12">
        <v>276.12</v>
      </c>
      <c r="I2365">
        <v>1</v>
      </c>
      <c r="J2365">
        <v>1.9912682355446704E-2</v>
      </c>
      <c r="K2365">
        <v>50.219251336898395</v>
      </c>
      <c r="L2365">
        <v>1</v>
      </c>
      <c r="M2365">
        <v>0.98008731764455326</v>
      </c>
      <c r="N2365" s="17" t="s">
        <v>1335</v>
      </c>
    </row>
    <row r="2366" spans="1:14" x14ac:dyDescent="0.3">
      <c r="A2366">
        <v>12923</v>
      </c>
      <c r="B2366">
        <v>1984</v>
      </c>
      <c r="C2366" t="s">
        <v>263</v>
      </c>
      <c r="D2366">
        <v>50</v>
      </c>
      <c r="E2366" s="13">
        <v>312.66000000000003</v>
      </c>
      <c r="F2366" s="14">
        <v>6.22</v>
      </c>
      <c r="G2366" s="12">
        <v>306.44</v>
      </c>
      <c r="H2366" s="12">
        <v>306.44</v>
      </c>
      <c r="I2366">
        <v>1</v>
      </c>
      <c r="J2366">
        <v>1.9893814367044071E-2</v>
      </c>
      <c r="K2366">
        <v>50.266881028938911</v>
      </c>
      <c r="L2366">
        <v>1</v>
      </c>
      <c r="M2366">
        <v>0.98010618563295582</v>
      </c>
      <c r="N2366" s="17" t="s">
        <v>1335</v>
      </c>
    </row>
    <row r="2367" spans="1:14" x14ac:dyDescent="0.3">
      <c r="A2367">
        <v>23408</v>
      </c>
      <c r="B2367">
        <v>2000</v>
      </c>
      <c r="C2367" t="s">
        <v>263</v>
      </c>
      <c r="D2367">
        <v>50</v>
      </c>
      <c r="E2367" s="13">
        <v>345.57</v>
      </c>
      <c r="F2367" s="14">
        <v>6.87</v>
      </c>
      <c r="G2367" s="12">
        <v>338.7</v>
      </c>
      <c r="H2367" s="12">
        <v>338.7</v>
      </c>
      <c r="I2367">
        <v>1</v>
      </c>
      <c r="J2367">
        <v>1.9880197933848424E-2</v>
      </c>
      <c r="K2367">
        <v>50.301310043668117</v>
      </c>
      <c r="L2367">
        <v>1</v>
      </c>
      <c r="M2367">
        <v>0.98011980206615157</v>
      </c>
      <c r="N2367" s="17" t="s">
        <v>1335</v>
      </c>
    </row>
    <row r="2368" spans="1:14" x14ac:dyDescent="0.3">
      <c r="A2368">
        <v>31416</v>
      </c>
      <c r="B2368">
        <v>2012</v>
      </c>
      <c r="C2368" t="s">
        <v>263</v>
      </c>
      <c r="D2368">
        <v>50</v>
      </c>
      <c r="E2368" s="13">
        <v>1197.47999999999</v>
      </c>
      <c r="F2368" s="14">
        <v>23.76</v>
      </c>
      <c r="G2368" s="12">
        <v>1173.71999999999</v>
      </c>
      <c r="H2368" s="12">
        <v>1173.71999999999</v>
      </c>
      <c r="I2368">
        <v>1</v>
      </c>
      <c r="J2368">
        <v>1.9841667501753851E-2</v>
      </c>
      <c r="K2368">
        <v>50.398989898989477</v>
      </c>
      <c r="L2368">
        <v>1</v>
      </c>
      <c r="M2368">
        <v>0.98015833249824613</v>
      </c>
      <c r="N2368" s="17" t="s">
        <v>1335</v>
      </c>
    </row>
    <row r="2369" spans="1:14" x14ac:dyDescent="0.3">
      <c r="A2369">
        <v>18825</v>
      </c>
      <c r="B2369">
        <v>1993</v>
      </c>
      <c r="C2369" t="s">
        <v>263</v>
      </c>
      <c r="D2369">
        <v>50</v>
      </c>
      <c r="E2369" s="13">
        <v>225.03</v>
      </c>
      <c r="F2369" s="14">
        <v>4.46</v>
      </c>
      <c r="G2369" s="12">
        <v>220.57</v>
      </c>
      <c r="H2369" s="12">
        <v>220.57</v>
      </c>
      <c r="I2369">
        <v>1</v>
      </c>
      <c r="J2369">
        <v>1.9819579611607342E-2</v>
      </c>
      <c r="K2369">
        <v>50.455156950672645</v>
      </c>
      <c r="L2369">
        <v>1</v>
      </c>
      <c r="M2369">
        <v>0.98018042038839259</v>
      </c>
      <c r="N2369" s="17" t="s">
        <v>1335</v>
      </c>
    </row>
    <row r="2370" spans="1:14" x14ac:dyDescent="0.3">
      <c r="A2370">
        <v>14233</v>
      </c>
      <c r="B2370">
        <v>1986</v>
      </c>
      <c r="C2370" t="s">
        <v>263</v>
      </c>
      <c r="D2370">
        <v>50</v>
      </c>
      <c r="E2370" s="13">
        <v>185.24</v>
      </c>
      <c r="F2370" s="14">
        <v>3.67</v>
      </c>
      <c r="G2370" s="12">
        <v>181.57</v>
      </c>
      <c r="H2370" s="12">
        <v>181.57</v>
      </c>
      <c r="I2370">
        <v>1</v>
      </c>
      <c r="J2370">
        <v>1.9812135607860073E-2</v>
      </c>
      <c r="K2370">
        <v>50.474114441416894</v>
      </c>
      <c r="L2370">
        <v>1</v>
      </c>
      <c r="M2370">
        <v>0.9801878643921399</v>
      </c>
      <c r="N2370" s="17" t="s">
        <v>1335</v>
      </c>
    </row>
    <row r="2371" spans="1:14" x14ac:dyDescent="0.3">
      <c r="A2371">
        <v>29321</v>
      </c>
      <c r="B2371">
        <v>2009</v>
      </c>
      <c r="C2371" t="s">
        <v>263</v>
      </c>
      <c r="D2371">
        <v>50</v>
      </c>
      <c r="E2371" s="13">
        <v>675.29</v>
      </c>
      <c r="F2371" s="14">
        <v>13.37</v>
      </c>
      <c r="G2371" s="12">
        <v>661.92</v>
      </c>
      <c r="H2371" s="12">
        <v>661.92</v>
      </c>
      <c r="I2371">
        <v>1</v>
      </c>
      <c r="J2371">
        <v>1.9798901212812272E-2</v>
      </c>
      <c r="K2371">
        <v>50.507853403141361</v>
      </c>
      <c r="L2371">
        <v>1</v>
      </c>
      <c r="M2371">
        <v>0.98020109878718775</v>
      </c>
      <c r="N2371" s="17" t="s">
        <v>1335</v>
      </c>
    </row>
    <row r="2372" spans="1:14" x14ac:dyDescent="0.3">
      <c r="A2372">
        <v>14888</v>
      </c>
      <c r="B2372">
        <v>1987</v>
      </c>
      <c r="C2372" t="s">
        <v>263</v>
      </c>
      <c r="D2372">
        <v>50</v>
      </c>
      <c r="E2372" s="13">
        <v>210.62</v>
      </c>
      <c r="F2372" s="14">
        <v>4.17</v>
      </c>
      <c r="G2372" s="12">
        <v>206.45</v>
      </c>
      <c r="H2372" s="12">
        <v>206.45</v>
      </c>
      <c r="I2372">
        <v>1</v>
      </c>
      <c r="J2372">
        <v>1.9798689583135503E-2</v>
      </c>
      <c r="K2372">
        <v>50.508393285371703</v>
      </c>
      <c r="L2372">
        <v>1</v>
      </c>
      <c r="M2372">
        <v>0.98020131041686442</v>
      </c>
      <c r="N2372" s="17" t="s">
        <v>1335</v>
      </c>
    </row>
    <row r="2373" spans="1:14" x14ac:dyDescent="0.3">
      <c r="A2373">
        <v>24722</v>
      </c>
      <c r="B2373">
        <v>2002</v>
      </c>
      <c r="C2373" t="s">
        <v>263</v>
      </c>
      <c r="D2373">
        <v>50</v>
      </c>
      <c r="E2373" s="13">
        <v>287.57</v>
      </c>
      <c r="F2373" s="14">
        <v>5.69</v>
      </c>
      <c r="G2373" s="12">
        <v>281.88</v>
      </c>
      <c r="H2373" s="12">
        <v>281.88</v>
      </c>
      <c r="I2373">
        <v>1</v>
      </c>
      <c r="J2373">
        <v>1.9786486768438992E-2</v>
      </c>
      <c r="K2373">
        <v>50.539543057996482</v>
      </c>
      <c r="L2373">
        <v>1</v>
      </c>
      <c r="M2373">
        <v>0.98021351323156103</v>
      </c>
      <c r="N2373" s="17" t="s">
        <v>1335</v>
      </c>
    </row>
    <row r="2374" spans="1:14" x14ac:dyDescent="0.3">
      <c r="A2374">
        <v>6403</v>
      </c>
      <c r="B2374">
        <v>1974</v>
      </c>
      <c r="C2374" t="s">
        <v>263</v>
      </c>
      <c r="D2374">
        <v>50</v>
      </c>
      <c r="E2374" s="13">
        <v>108.26</v>
      </c>
      <c r="F2374" s="14">
        <v>2.14</v>
      </c>
      <c r="G2374" s="12">
        <v>106.12</v>
      </c>
      <c r="H2374" s="12">
        <v>106.12</v>
      </c>
      <c r="I2374">
        <v>1</v>
      </c>
      <c r="J2374">
        <v>1.9767227046000369E-2</v>
      </c>
      <c r="K2374">
        <v>50.588785046728972</v>
      </c>
      <c r="L2374">
        <v>1</v>
      </c>
      <c r="M2374">
        <v>0.98023277295399958</v>
      </c>
      <c r="N2374" s="17" t="s">
        <v>1335</v>
      </c>
    </row>
    <row r="2375" spans="1:14" x14ac:dyDescent="0.3">
      <c r="A2375">
        <v>13578</v>
      </c>
      <c r="B2375">
        <v>1985</v>
      </c>
      <c r="C2375" t="s">
        <v>263</v>
      </c>
      <c r="D2375">
        <v>50</v>
      </c>
      <c r="E2375" s="13">
        <v>298.82</v>
      </c>
      <c r="F2375" s="14">
        <v>5.89</v>
      </c>
      <c r="G2375" s="12">
        <v>292.93</v>
      </c>
      <c r="H2375" s="12">
        <v>292.93</v>
      </c>
      <c r="I2375">
        <v>1</v>
      </c>
      <c r="J2375">
        <v>1.9710862726725117E-2</v>
      </c>
      <c r="K2375">
        <v>50.73344651952462</v>
      </c>
      <c r="L2375">
        <v>1</v>
      </c>
      <c r="M2375">
        <v>0.98028913727327494</v>
      </c>
      <c r="N2375" s="17" t="s">
        <v>1335</v>
      </c>
    </row>
    <row r="2376" spans="1:14" x14ac:dyDescent="0.3">
      <c r="A2376">
        <v>35706</v>
      </c>
      <c r="B2376">
        <v>2018</v>
      </c>
      <c r="C2376" t="s">
        <v>263</v>
      </c>
      <c r="D2376">
        <v>50</v>
      </c>
      <c r="E2376" s="13">
        <v>827.61999999999898</v>
      </c>
      <c r="F2376" s="14">
        <v>16.27</v>
      </c>
      <c r="G2376" s="12">
        <v>811.349999999999</v>
      </c>
      <c r="H2376" s="12">
        <v>811.349999999999</v>
      </c>
      <c r="I2376">
        <v>1</v>
      </c>
      <c r="J2376">
        <v>1.9658780599792199E-2</v>
      </c>
      <c r="K2376">
        <v>50.867854947756548</v>
      </c>
      <c r="L2376">
        <v>1</v>
      </c>
      <c r="M2376">
        <v>0.9803412194002078</v>
      </c>
      <c r="N2376" s="17" t="s">
        <v>1335</v>
      </c>
    </row>
    <row r="2377" spans="1:14" x14ac:dyDescent="0.3">
      <c r="A2377">
        <v>8353</v>
      </c>
      <c r="B2377">
        <v>1977</v>
      </c>
      <c r="C2377" t="s">
        <v>263</v>
      </c>
      <c r="D2377">
        <v>50</v>
      </c>
      <c r="E2377" s="13">
        <v>138.39999999999901</v>
      </c>
      <c r="F2377" s="14">
        <v>2.72</v>
      </c>
      <c r="G2377" s="12">
        <v>135.67999999999901</v>
      </c>
      <c r="H2377" s="12">
        <v>135.67999999999901</v>
      </c>
      <c r="I2377">
        <v>1</v>
      </c>
      <c r="J2377">
        <v>1.9653179190751588E-2</v>
      </c>
      <c r="K2377">
        <v>50.882352941176102</v>
      </c>
      <c r="L2377">
        <v>1</v>
      </c>
      <c r="M2377">
        <v>0.9803468208092484</v>
      </c>
      <c r="N2377" s="17" t="s">
        <v>1335</v>
      </c>
    </row>
    <row r="2378" spans="1:14" x14ac:dyDescent="0.3">
      <c r="A2378">
        <v>9653</v>
      </c>
      <c r="B2378">
        <v>1979</v>
      </c>
      <c r="C2378" t="s">
        <v>263</v>
      </c>
      <c r="D2378">
        <v>50</v>
      </c>
      <c r="E2378" s="13">
        <v>211.36</v>
      </c>
      <c r="F2378" s="14">
        <v>4.1500000000000004</v>
      </c>
      <c r="G2378" s="12">
        <v>207.21</v>
      </c>
      <c r="H2378" s="12">
        <v>207.21</v>
      </c>
      <c r="I2378">
        <v>1</v>
      </c>
      <c r="J2378">
        <v>1.9634746404239213E-2</v>
      </c>
      <c r="K2378">
        <v>50.930120481927709</v>
      </c>
      <c r="L2378">
        <v>1</v>
      </c>
      <c r="M2378">
        <v>0.98036525359576077</v>
      </c>
      <c r="N2378" s="17" t="s">
        <v>1335</v>
      </c>
    </row>
    <row r="2379" spans="1:14" x14ac:dyDescent="0.3">
      <c r="A2379">
        <v>20784</v>
      </c>
      <c r="B2379">
        <v>1996</v>
      </c>
      <c r="C2379" t="s">
        <v>263</v>
      </c>
      <c r="D2379">
        <v>50</v>
      </c>
      <c r="E2379" s="13">
        <v>256.52999999999997</v>
      </c>
      <c r="F2379" s="14">
        <v>5.03</v>
      </c>
      <c r="G2379" s="12">
        <v>251.49999999999901</v>
      </c>
      <c r="H2379" s="12">
        <v>251.49999999999901</v>
      </c>
      <c r="I2379">
        <v>1</v>
      </c>
      <c r="J2379">
        <v>1.9607843137254905E-2</v>
      </c>
      <c r="K2379">
        <v>50.999999999999993</v>
      </c>
      <c r="L2379">
        <v>1</v>
      </c>
      <c r="M2379">
        <v>0.98039215686274128</v>
      </c>
      <c r="N2379" s="17" t="s">
        <v>1335</v>
      </c>
    </row>
    <row r="2380" spans="1:14" x14ac:dyDescent="0.3">
      <c r="A2380">
        <v>25379</v>
      </c>
      <c r="B2380">
        <v>2003</v>
      </c>
      <c r="C2380" t="s">
        <v>263</v>
      </c>
      <c r="D2380">
        <v>50</v>
      </c>
      <c r="E2380" s="13">
        <v>349.25</v>
      </c>
      <c r="F2380" s="14">
        <v>6.84</v>
      </c>
      <c r="G2380" s="12">
        <v>342.41</v>
      </c>
      <c r="H2380" s="12">
        <v>342.41</v>
      </c>
      <c r="I2380">
        <v>1</v>
      </c>
      <c r="J2380">
        <v>1.9584824624194704E-2</v>
      </c>
      <c r="K2380">
        <v>51.059941520467838</v>
      </c>
      <c r="L2380">
        <v>1</v>
      </c>
      <c r="M2380">
        <v>0.98041517537580536</v>
      </c>
      <c r="N2380" s="17" t="s">
        <v>1335</v>
      </c>
    </row>
    <row r="2381" spans="1:14" x14ac:dyDescent="0.3">
      <c r="A2381">
        <v>20131</v>
      </c>
      <c r="B2381">
        <v>1995</v>
      </c>
      <c r="C2381" t="s">
        <v>263</v>
      </c>
      <c r="D2381">
        <v>50</v>
      </c>
      <c r="E2381" s="13">
        <v>212.58999999999901</v>
      </c>
      <c r="F2381" s="14">
        <v>4.16</v>
      </c>
      <c r="G2381" s="12">
        <v>208.42999999999901</v>
      </c>
      <c r="H2381" s="12">
        <v>208.42999999999901</v>
      </c>
      <c r="I2381">
        <v>1</v>
      </c>
      <c r="J2381">
        <v>1.9568182887247845E-2</v>
      </c>
      <c r="K2381">
        <v>51.103365384615145</v>
      </c>
      <c r="L2381">
        <v>1</v>
      </c>
      <c r="M2381">
        <v>0.98043181711275218</v>
      </c>
      <c r="N2381" s="17" t="s">
        <v>1335</v>
      </c>
    </row>
    <row r="2382" spans="1:14" x14ac:dyDescent="0.3">
      <c r="A2382">
        <v>30701</v>
      </c>
      <c r="B2382">
        <v>2011</v>
      </c>
      <c r="C2382" t="s">
        <v>263</v>
      </c>
      <c r="D2382">
        <v>50</v>
      </c>
      <c r="E2382" s="13">
        <v>1154.0999999999899</v>
      </c>
      <c r="F2382" s="14">
        <v>22.56</v>
      </c>
      <c r="G2382" s="12">
        <v>1131.53999999999</v>
      </c>
      <c r="H2382" s="12">
        <v>1131.53999999999</v>
      </c>
      <c r="I2382">
        <v>1</v>
      </c>
      <c r="J2382">
        <v>1.9547699506108827E-2</v>
      </c>
      <c r="K2382">
        <v>51.156914893616573</v>
      </c>
      <c r="L2382">
        <v>1</v>
      </c>
      <c r="M2382">
        <v>0.9804523004938912</v>
      </c>
      <c r="N2382" s="17" t="s">
        <v>1335</v>
      </c>
    </row>
    <row r="2383" spans="1:14" x14ac:dyDescent="0.3">
      <c r="A2383">
        <v>17511</v>
      </c>
      <c r="B2383">
        <v>1991</v>
      </c>
      <c r="C2383" t="s">
        <v>263</v>
      </c>
      <c r="D2383">
        <v>50</v>
      </c>
      <c r="E2383" s="13">
        <v>247.64</v>
      </c>
      <c r="F2383" s="14">
        <v>4.84</v>
      </c>
      <c r="G2383" s="12">
        <v>242.8</v>
      </c>
      <c r="H2383" s="12">
        <v>242.8</v>
      </c>
      <c r="I2383">
        <v>1</v>
      </c>
      <c r="J2383">
        <v>1.9544500080762396E-2</v>
      </c>
      <c r="K2383">
        <v>51.165289256198349</v>
      </c>
      <c r="L2383">
        <v>1</v>
      </c>
      <c r="M2383">
        <v>0.98045549991923775</v>
      </c>
      <c r="N2383" s="17" t="s">
        <v>1335</v>
      </c>
    </row>
    <row r="2384" spans="1:14" x14ac:dyDescent="0.3">
      <c r="A2384">
        <v>9003</v>
      </c>
      <c r="B2384">
        <v>1978</v>
      </c>
      <c r="C2384" t="s">
        <v>263</v>
      </c>
      <c r="D2384">
        <v>50</v>
      </c>
      <c r="E2384" s="13">
        <v>142.24999999999901</v>
      </c>
      <c r="F2384" s="14">
        <v>2.78</v>
      </c>
      <c r="G2384" s="12">
        <v>139.469999999999</v>
      </c>
      <c r="H2384" s="12">
        <v>139.469999999999</v>
      </c>
      <c r="I2384">
        <v>1</v>
      </c>
      <c r="J2384">
        <v>1.9543057996485196E-2</v>
      </c>
      <c r="K2384">
        <v>51.169064748201087</v>
      </c>
      <c r="L2384">
        <v>1</v>
      </c>
      <c r="M2384">
        <v>0.98045694200351474</v>
      </c>
      <c r="N2384" s="17" t="s">
        <v>1335</v>
      </c>
    </row>
    <row r="2385" spans="1:14" x14ac:dyDescent="0.3">
      <c r="A2385">
        <v>7053</v>
      </c>
      <c r="B2385">
        <v>1975</v>
      </c>
      <c r="C2385" t="s">
        <v>263</v>
      </c>
      <c r="D2385">
        <v>50</v>
      </c>
      <c r="E2385" s="13">
        <v>113.679999999999</v>
      </c>
      <c r="F2385" s="14">
        <v>2.2200000000000002</v>
      </c>
      <c r="G2385" s="12">
        <v>111.46</v>
      </c>
      <c r="H2385" s="12">
        <v>111.46</v>
      </c>
      <c r="I2385">
        <v>1</v>
      </c>
      <c r="J2385">
        <v>1.9528501055594824E-2</v>
      </c>
      <c r="K2385">
        <v>51.20720720720675</v>
      </c>
      <c r="L2385">
        <v>1</v>
      </c>
      <c r="M2385">
        <v>0.98047149894441399</v>
      </c>
      <c r="N2385" s="17" t="s">
        <v>1335</v>
      </c>
    </row>
    <row r="2386" spans="1:14" x14ac:dyDescent="0.3">
      <c r="A2386">
        <v>12268</v>
      </c>
      <c r="B2386">
        <v>1983</v>
      </c>
      <c r="C2386" t="s">
        <v>263</v>
      </c>
      <c r="D2386">
        <v>50</v>
      </c>
      <c r="E2386" s="13">
        <v>317.57</v>
      </c>
      <c r="F2386" s="14">
        <v>6.2</v>
      </c>
      <c r="G2386" s="12">
        <v>311.37</v>
      </c>
      <c r="H2386" s="12">
        <v>311.37</v>
      </c>
      <c r="I2386">
        <v>1</v>
      </c>
      <c r="J2386">
        <v>1.9523254715495798E-2</v>
      </c>
      <c r="K2386">
        <v>51.220967741935482</v>
      </c>
      <c r="L2386">
        <v>1</v>
      </c>
      <c r="M2386">
        <v>0.98047674528450424</v>
      </c>
      <c r="N2386" s="17" t="s">
        <v>1335</v>
      </c>
    </row>
    <row r="2387" spans="1:14" x14ac:dyDescent="0.3">
      <c r="A2387">
        <v>27350</v>
      </c>
      <c r="B2387">
        <v>2006</v>
      </c>
      <c r="C2387" t="s">
        <v>263</v>
      </c>
      <c r="D2387">
        <v>50</v>
      </c>
      <c r="E2387" s="13">
        <v>733.83999999999901</v>
      </c>
      <c r="F2387" s="14">
        <v>14.31</v>
      </c>
      <c r="G2387" s="12">
        <v>719.53</v>
      </c>
      <c r="H2387" s="12">
        <v>719.53</v>
      </c>
      <c r="I2387">
        <v>1</v>
      </c>
      <c r="J2387">
        <v>1.9500163523383872E-2</v>
      </c>
      <c r="K2387">
        <v>51.281621243885326</v>
      </c>
      <c r="L2387">
        <v>1</v>
      </c>
      <c r="M2387">
        <v>0.98049983647661743</v>
      </c>
      <c r="N2387" s="17" t="s">
        <v>1335</v>
      </c>
    </row>
    <row r="2388" spans="1:14" x14ac:dyDescent="0.3">
      <c r="A2388">
        <v>7703</v>
      </c>
      <c r="B2388">
        <v>1976</v>
      </c>
      <c r="C2388" t="s">
        <v>263</v>
      </c>
      <c r="D2388">
        <v>50</v>
      </c>
      <c r="E2388" s="13">
        <v>122.57</v>
      </c>
      <c r="F2388" s="14">
        <v>2.39</v>
      </c>
      <c r="G2388" s="12">
        <v>120.179999999999</v>
      </c>
      <c r="H2388" s="12">
        <v>120.179999999999</v>
      </c>
      <c r="I2388">
        <v>1</v>
      </c>
      <c r="J2388">
        <v>1.9499061760626584E-2</v>
      </c>
      <c r="K2388">
        <v>51.28451882845188</v>
      </c>
      <c r="L2388">
        <v>1</v>
      </c>
      <c r="M2388">
        <v>0.98050093823936535</v>
      </c>
      <c r="N2388" s="17" t="s">
        <v>1335</v>
      </c>
    </row>
    <row r="2389" spans="1:14" x14ac:dyDescent="0.3">
      <c r="A2389">
        <v>11613</v>
      </c>
      <c r="B2389">
        <v>1982</v>
      </c>
      <c r="C2389" t="s">
        <v>263</v>
      </c>
      <c r="D2389">
        <v>50</v>
      </c>
      <c r="E2389" s="13">
        <v>358.65</v>
      </c>
      <c r="F2389" s="14">
        <v>6.99</v>
      </c>
      <c r="G2389" s="12">
        <v>351.66</v>
      </c>
      <c r="H2389" s="12">
        <v>351.66</v>
      </c>
      <c r="I2389">
        <v>1</v>
      </c>
      <c r="J2389">
        <v>1.9489753241321624E-2</v>
      </c>
      <c r="K2389">
        <v>51.309012875536474</v>
      </c>
      <c r="L2389">
        <v>1</v>
      </c>
      <c r="M2389">
        <v>0.98051024675867848</v>
      </c>
      <c r="N2389" s="17" t="s">
        <v>1335</v>
      </c>
    </row>
    <row r="2390" spans="1:14" x14ac:dyDescent="0.3">
      <c r="A2390">
        <v>10958</v>
      </c>
      <c r="B2390">
        <v>1981</v>
      </c>
      <c r="C2390" t="s">
        <v>263</v>
      </c>
      <c r="D2390">
        <v>50</v>
      </c>
      <c r="E2390" s="13">
        <v>376.45</v>
      </c>
      <c r="F2390" s="14">
        <v>7.32</v>
      </c>
      <c r="G2390" s="12">
        <v>369.13</v>
      </c>
      <c r="H2390" s="12">
        <v>369.13</v>
      </c>
      <c r="I2390">
        <v>1</v>
      </c>
      <c r="J2390">
        <v>1.944481338823217E-2</v>
      </c>
      <c r="K2390">
        <v>51.427595628415297</v>
      </c>
      <c r="L2390">
        <v>1</v>
      </c>
      <c r="M2390">
        <v>0.98055518661176788</v>
      </c>
      <c r="N2390" s="17" t="s">
        <v>1335</v>
      </c>
    </row>
    <row r="2391" spans="1:14" x14ac:dyDescent="0.3">
      <c r="A2391">
        <v>19478</v>
      </c>
      <c r="B2391">
        <v>1994</v>
      </c>
      <c r="C2391" t="s">
        <v>263</v>
      </c>
      <c r="D2391">
        <v>50</v>
      </c>
      <c r="E2391" s="13">
        <v>211.20999999999901</v>
      </c>
      <c r="F2391" s="14">
        <v>4.09</v>
      </c>
      <c r="G2391" s="12">
        <v>207.11999999999901</v>
      </c>
      <c r="H2391" s="12">
        <v>207.11999999999901</v>
      </c>
      <c r="I2391">
        <v>1</v>
      </c>
      <c r="J2391">
        <v>1.9364613417925378E-2</v>
      </c>
      <c r="K2391">
        <v>51.640586797065772</v>
      </c>
      <c r="L2391">
        <v>1</v>
      </c>
      <c r="M2391">
        <v>0.98063538658207461</v>
      </c>
      <c r="N2391" s="17" t="s">
        <v>1335</v>
      </c>
    </row>
    <row r="2392" spans="1:14" x14ac:dyDescent="0.3">
      <c r="A2392">
        <v>29986</v>
      </c>
      <c r="B2392">
        <v>2010</v>
      </c>
      <c r="C2392" t="s">
        <v>263</v>
      </c>
      <c r="D2392">
        <v>50</v>
      </c>
      <c r="E2392" s="13">
        <v>860.34</v>
      </c>
      <c r="F2392" s="14">
        <v>16.63</v>
      </c>
      <c r="G2392" s="12">
        <v>843.71</v>
      </c>
      <c r="H2392" s="12">
        <v>843.71</v>
      </c>
      <c r="I2392">
        <v>1</v>
      </c>
      <c r="J2392">
        <v>1.9329567380338003E-2</v>
      </c>
      <c r="K2392">
        <v>51.734215273601926</v>
      </c>
      <c r="L2392">
        <v>1</v>
      </c>
      <c r="M2392">
        <v>0.98067043261966202</v>
      </c>
      <c r="N2392" s="17" t="s">
        <v>1335</v>
      </c>
    </row>
    <row r="2393" spans="1:14" x14ac:dyDescent="0.3">
      <c r="A2393">
        <v>24065</v>
      </c>
      <c r="B2393">
        <v>2001</v>
      </c>
      <c r="C2393" t="s">
        <v>263</v>
      </c>
      <c r="D2393">
        <v>50</v>
      </c>
      <c r="E2393" s="13">
        <v>319.95</v>
      </c>
      <c r="F2393" s="14">
        <v>6.16</v>
      </c>
      <c r="G2393" s="12">
        <v>313.789999999999</v>
      </c>
      <c r="H2393" s="12">
        <v>313.789999999999</v>
      </c>
      <c r="I2393">
        <v>1</v>
      </c>
      <c r="J2393">
        <v>1.925300828254415E-2</v>
      </c>
      <c r="K2393">
        <v>51.939935064935064</v>
      </c>
      <c r="L2393">
        <v>1</v>
      </c>
      <c r="M2393">
        <v>0.98074699171745272</v>
      </c>
      <c r="N2393" s="17" t="s">
        <v>1335</v>
      </c>
    </row>
    <row r="2394" spans="1:14" x14ac:dyDescent="0.3">
      <c r="A2394">
        <v>5753</v>
      </c>
      <c r="B2394">
        <v>1973</v>
      </c>
      <c r="C2394" t="s">
        <v>263</v>
      </c>
      <c r="D2394">
        <v>50</v>
      </c>
      <c r="E2394" s="13">
        <v>59.88</v>
      </c>
      <c r="F2394" s="14">
        <v>1.1499999999999999</v>
      </c>
      <c r="G2394" s="12">
        <v>58.73</v>
      </c>
      <c r="H2394" s="12">
        <v>58.73</v>
      </c>
      <c r="I2394">
        <v>1</v>
      </c>
      <c r="J2394">
        <v>1.9205076820307278E-2</v>
      </c>
      <c r="K2394">
        <v>52.069565217391307</v>
      </c>
      <c r="L2394">
        <v>1</v>
      </c>
      <c r="M2394">
        <v>0.98079492317969263</v>
      </c>
      <c r="N2394" s="17" t="s">
        <v>1335</v>
      </c>
    </row>
    <row r="2395" spans="1:14" x14ac:dyDescent="0.3">
      <c r="A2395">
        <v>22094</v>
      </c>
      <c r="B2395">
        <v>1998</v>
      </c>
      <c r="C2395" t="s">
        <v>263</v>
      </c>
      <c r="D2395">
        <v>50</v>
      </c>
      <c r="E2395" s="13">
        <v>180.35</v>
      </c>
      <c r="F2395" s="14">
        <v>3.46</v>
      </c>
      <c r="G2395" s="12">
        <v>176.89</v>
      </c>
      <c r="H2395" s="12">
        <v>176.89</v>
      </c>
      <c r="I2395">
        <v>1</v>
      </c>
      <c r="J2395">
        <v>1.9184918214582757E-2</v>
      </c>
      <c r="K2395">
        <v>52.124277456647398</v>
      </c>
      <c r="L2395">
        <v>1</v>
      </c>
      <c r="M2395">
        <v>0.98081508178541721</v>
      </c>
      <c r="N2395" s="17" t="s">
        <v>1335</v>
      </c>
    </row>
    <row r="2396" spans="1:14" x14ac:dyDescent="0.3">
      <c r="A2396">
        <v>22751</v>
      </c>
      <c r="B2396">
        <v>1999</v>
      </c>
      <c r="C2396" t="s">
        <v>263</v>
      </c>
      <c r="D2396">
        <v>50</v>
      </c>
      <c r="E2396" s="13">
        <v>214.85999999999899</v>
      </c>
      <c r="F2396" s="14">
        <v>4.1100000000000003</v>
      </c>
      <c r="G2396" s="12">
        <v>210.74999999999901</v>
      </c>
      <c r="H2396" s="12">
        <v>210.74999999999901</v>
      </c>
      <c r="I2396">
        <v>1</v>
      </c>
      <c r="J2396">
        <v>1.9128734990226284E-2</v>
      </c>
      <c r="K2396">
        <v>52.277372262773476</v>
      </c>
      <c r="L2396">
        <v>1</v>
      </c>
      <c r="M2396">
        <v>0.98087126500977384</v>
      </c>
      <c r="N2396" s="17" t="s">
        <v>1335</v>
      </c>
    </row>
    <row r="2397" spans="1:14" x14ac:dyDescent="0.3">
      <c r="A2397">
        <v>15543</v>
      </c>
      <c r="B2397">
        <v>1988</v>
      </c>
      <c r="C2397" t="s">
        <v>263</v>
      </c>
      <c r="D2397">
        <v>50</v>
      </c>
      <c r="E2397" s="13">
        <v>199.29</v>
      </c>
      <c r="F2397" s="14">
        <v>3.81</v>
      </c>
      <c r="G2397" s="12">
        <v>195.48</v>
      </c>
      <c r="H2397" s="12">
        <v>195.48</v>
      </c>
      <c r="I2397">
        <v>1</v>
      </c>
      <c r="J2397">
        <v>1.9117868432936926E-2</v>
      </c>
      <c r="K2397">
        <v>52.307086614173222</v>
      </c>
      <c r="L2397">
        <v>1</v>
      </c>
      <c r="M2397">
        <v>0.98088213156706305</v>
      </c>
      <c r="N2397" s="17" t="s">
        <v>1335</v>
      </c>
    </row>
    <row r="2398" spans="1:14" x14ac:dyDescent="0.3">
      <c r="A2398">
        <v>16198</v>
      </c>
      <c r="B2398">
        <v>1989</v>
      </c>
      <c r="C2398" t="s">
        <v>263</v>
      </c>
      <c r="D2398">
        <v>50</v>
      </c>
      <c r="E2398" s="13">
        <v>222.32999999999899</v>
      </c>
      <c r="F2398" s="14">
        <v>4.25</v>
      </c>
      <c r="G2398" s="12">
        <v>218.07999999999899</v>
      </c>
      <c r="H2398" s="12">
        <v>218.07999999999899</v>
      </c>
      <c r="I2398">
        <v>1</v>
      </c>
      <c r="J2398">
        <v>1.9115728871497411E-2</v>
      </c>
      <c r="K2398">
        <v>52.312941176470353</v>
      </c>
      <c r="L2398">
        <v>1</v>
      </c>
      <c r="M2398">
        <v>0.98088427112850263</v>
      </c>
      <c r="N2398" s="17" t="s">
        <v>1335</v>
      </c>
    </row>
    <row r="2399" spans="1:14" x14ac:dyDescent="0.3">
      <c r="A2399">
        <v>10303</v>
      </c>
      <c r="B2399">
        <v>1980</v>
      </c>
      <c r="C2399" t="s">
        <v>263</v>
      </c>
      <c r="D2399">
        <v>50</v>
      </c>
      <c r="E2399" s="13">
        <v>302.05</v>
      </c>
      <c r="F2399" s="14">
        <v>5.75</v>
      </c>
      <c r="G2399" s="12">
        <v>296.3</v>
      </c>
      <c r="H2399" s="12">
        <v>296.3</v>
      </c>
      <c r="I2399">
        <v>1</v>
      </c>
      <c r="J2399">
        <v>1.9036583347127958E-2</v>
      </c>
      <c r="K2399">
        <v>52.530434782608701</v>
      </c>
      <c r="L2399">
        <v>1</v>
      </c>
      <c r="M2399">
        <v>0.98096341665287201</v>
      </c>
      <c r="N2399" s="17" t="s">
        <v>1335</v>
      </c>
    </row>
    <row r="2400" spans="1:14" x14ac:dyDescent="0.3">
      <c r="A2400">
        <v>21437</v>
      </c>
      <c r="B2400">
        <v>1997</v>
      </c>
      <c r="C2400" t="s">
        <v>263</v>
      </c>
      <c r="D2400">
        <v>50</v>
      </c>
      <c r="E2400" s="13">
        <v>239.13999999999899</v>
      </c>
      <c r="F2400" s="14">
        <v>4.53</v>
      </c>
      <c r="G2400" s="12">
        <v>234.60999999999899</v>
      </c>
      <c r="H2400" s="12">
        <v>234.60999999999899</v>
      </c>
      <c r="I2400">
        <v>1</v>
      </c>
      <c r="J2400">
        <v>1.8942878648490504E-2</v>
      </c>
      <c r="K2400">
        <v>52.790286975717216</v>
      </c>
      <c r="L2400">
        <v>1</v>
      </c>
      <c r="M2400">
        <v>0.98105712135150946</v>
      </c>
      <c r="N2400" s="17" t="s">
        <v>1335</v>
      </c>
    </row>
    <row r="2401" spans="1:14" x14ac:dyDescent="0.3">
      <c r="A2401">
        <v>5103</v>
      </c>
      <c r="B2401">
        <v>1972</v>
      </c>
      <c r="C2401" t="s">
        <v>263</v>
      </c>
      <c r="D2401">
        <v>50</v>
      </c>
      <c r="E2401" s="13">
        <v>46.47</v>
      </c>
      <c r="F2401" s="14">
        <v>0.88</v>
      </c>
      <c r="G2401" s="12">
        <v>45.589999999999897</v>
      </c>
      <c r="H2401" s="12">
        <v>45.589999999999897</v>
      </c>
      <c r="I2401">
        <v>1</v>
      </c>
      <c r="J2401">
        <v>1.8936948568969228E-2</v>
      </c>
      <c r="K2401">
        <v>52.80681818181818</v>
      </c>
      <c r="L2401">
        <v>1</v>
      </c>
      <c r="M2401">
        <v>0.98106305143102857</v>
      </c>
      <c r="N2401" s="17" t="s">
        <v>1335</v>
      </c>
    </row>
    <row r="2402" spans="1:14" x14ac:dyDescent="0.3">
      <c r="A2402">
        <v>28007</v>
      </c>
      <c r="B2402">
        <v>2007</v>
      </c>
      <c r="C2402" t="s">
        <v>263</v>
      </c>
      <c r="D2402">
        <v>50</v>
      </c>
      <c r="E2402" s="13">
        <v>824.63</v>
      </c>
      <c r="F2402" s="14">
        <v>15.56</v>
      </c>
      <c r="G2402" s="12">
        <v>809.07</v>
      </c>
      <c r="H2402" s="12">
        <v>809.07</v>
      </c>
      <c r="I2402">
        <v>1</v>
      </c>
      <c r="J2402">
        <v>1.8869068551956636E-2</v>
      </c>
      <c r="K2402">
        <v>52.996786632390744</v>
      </c>
      <c r="L2402">
        <v>1</v>
      </c>
      <c r="M2402">
        <v>0.98113093144804342</v>
      </c>
      <c r="N2402" s="17" t="s">
        <v>1335</v>
      </c>
    </row>
    <row r="2403" spans="1:14" x14ac:dyDescent="0.3">
      <c r="A2403">
        <v>26693</v>
      </c>
      <c r="B2403">
        <v>2005</v>
      </c>
      <c r="C2403" t="s">
        <v>263</v>
      </c>
      <c r="D2403">
        <v>50</v>
      </c>
      <c r="E2403" s="13">
        <v>608.54</v>
      </c>
      <c r="F2403" s="14">
        <v>11.48</v>
      </c>
      <c r="G2403" s="12">
        <v>597.05999999999995</v>
      </c>
      <c r="H2403" s="12">
        <v>597.05999999999995</v>
      </c>
      <c r="I2403">
        <v>1</v>
      </c>
      <c r="J2403">
        <v>1.8864824004995565E-2</v>
      </c>
      <c r="K2403">
        <v>53.008710801393725</v>
      </c>
      <c r="L2403">
        <v>1</v>
      </c>
      <c r="M2403">
        <v>0.98113517599500444</v>
      </c>
      <c r="N2403" s="17" t="s">
        <v>1335</v>
      </c>
    </row>
    <row r="2404" spans="1:14" x14ac:dyDescent="0.3">
      <c r="A2404">
        <v>4453</v>
      </c>
      <c r="B2404">
        <v>1971</v>
      </c>
      <c r="C2404" t="s">
        <v>263</v>
      </c>
      <c r="D2404">
        <v>50</v>
      </c>
      <c r="E2404" s="13">
        <v>37.79</v>
      </c>
      <c r="F2404" s="14">
        <v>0.7</v>
      </c>
      <c r="G2404" s="12">
        <v>37.090000000000003</v>
      </c>
      <c r="H2404" s="12">
        <v>37.090000000000003</v>
      </c>
      <c r="I2404">
        <v>1</v>
      </c>
      <c r="J2404">
        <v>1.852341889388727E-2</v>
      </c>
      <c r="K2404">
        <v>53.985714285714288</v>
      </c>
      <c r="L2404">
        <v>1</v>
      </c>
      <c r="M2404">
        <v>0.9814765811061128</v>
      </c>
      <c r="N2404" s="17" t="s">
        <v>1335</v>
      </c>
    </row>
    <row r="2405" spans="1:14" x14ac:dyDescent="0.3">
      <c r="A2405">
        <v>3803</v>
      </c>
      <c r="B2405">
        <v>1970</v>
      </c>
      <c r="C2405" t="s">
        <v>263</v>
      </c>
      <c r="D2405">
        <v>50</v>
      </c>
      <c r="E2405" s="13">
        <v>30.97</v>
      </c>
      <c r="F2405" s="14">
        <v>0.56999999999999995</v>
      </c>
      <c r="G2405" s="12">
        <v>30.4</v>
      </c>
      <c r="H2405" s="12">
        <v>30.4</v>
      </c>
      <c r="I2405">
        <v>1</v>
      </c>
      <c r="J2405">
        <v>1.8404907975460121E-2</v>
      </c>
      <c r="K2405">
        <v>54.333333333333336</v>
      </c>
      <c r="L2405">
        <v>1</v>
      </c>
      <c r="M2405">
        <v>0.98159509202453987</v>
      </c>
      <c r="N2405" s="17" t="s">
        <v>1335</v>
      </c>
    </row>
    <row r="2406" spans="1:14" x14ac:dyDescent="0.3">
      <c r="A2406">
        <v>9658</v>
      </c>
      <c r="B2406">
        <v>1979</v>
      </c>
      <c r="C2406" t="s">
        <v>272</v>
      </c>
      <c r="D2406">
        <v>50</v>
      </c>
      <c r="E2406" s="13">
        <v>26.46</v>
      </c>
      <c r="F2406" s="14">
        <v>3.78</v>
      </c>
      <c r="G2406" s="12">
        <v>22.68</v>
      </c>
      <c r="H2406" s="12">
        <v>22.68</v>
      </c>
      <c r="J2406">
        <v>0.14285714285714285</v>
      </c>
      <c r="K2406">
        <v>7.0000000000000009</v>
      </c>
      <c r="L2406">
        <v>1</v>
      </c>
      <c r="M2406">
        <v>0.8571428571428571</v>
      </c>
      <c r="N2406" s="17" t="s">
        <v>1335</v>
      </c>
    </row>
    <row r="2407" spans="1:14" x14ac:dyDescent="0.3">
      <c r="A2407">
        <v>9008</v>
      </c>
      <c r="B2407">
        <v>1978</v>
      </c>
      <c r="C2407" t="s">
        <v>272</v>
      </c>
      <c r="D2407">
        <v>50</v>
      </c>
      <c r="E2407" s="13">
        <v>27.68</v>
      </c>
      <c r="F2407" s="14">
        <v>3.46</v>
      </c>
      <c r="G2407" s="12">
        <v>24.22</v>
      </c>
      <c r="H2407" s="12">
        <v>24.22</v>
      </c>
      <c r="J2407">
        <v>0.125</v>
      </c>
      <c r="K2407">
        <v>8</v>
      </c>
      <c r="L2407">
        <v>1</v>
      </c>
      <c r="M2407">
        <v>0.875</v>
      </c>
      <c r="N2407" s="17" t="s">
        <v>1335</v>
      </c>
    </row>
    <row r="2408" spans="1:14" x14ac:dyDescent="0.3">
      <c r="A2408">
        <v>8358</v>
      </c>
      <c r="B2408">
        <v>1977</v>
      </c>
      <c r="C2408" t="s">
        <v>272</v>
      </c>
      <c r="D2408">
        <v>50</v>
      </c>
      <c r="E2408" s="13">
        <v>27.9</v>
      </c>
      <c r="F2408" s="14">
        <v>3.1</v>
      </c>
      <c r="G2408" s="12">
        <v>24.799999999999901</v>
      </c>
      <c r="H2408" s="12">
        <v>24.799999999999901</v>
      </c>
      <c r="J2408">
        <v>0.11111111111111112</v>
      </c>
      <c r="K2408">
        <v>9</v>
      </c>
      <c r="L2408">
        <v>1</v>
      </c>
      <c r="M2408">
        <v>0.8888888888888854</v>
      </c>
      <c r="N2408" s="17" t="s">
        <v>1335</v>
      </c>
    </row>
    <row r="2409" spans="1:14" x14ac:dyDescent="0.3">
      <c r="A2409">
        <v>13583</v>
      </c>
      <c r="B2409">
        <v>1985</v>
      </c>
      <c r="C2409" t="s">
        <v>272</v>
      </c>
      <c r="D2409">
        <v>50</v>
      </c>
      <c r="E2409" s="13">
        <v>55.529999999999902</v>
      </c>
      <c r="F2409" s="14">
        <v>6.17</v>
      </c>
      <c r="G2409" s="12">
        <v>49.3599999999999</v>
      </c>
      <c r="H2409" s="12">
        <v>49.3599999999999</v>
      </c>
      <c r="I2409">
        <v>1</v>
      </c>
      <c r="J2409">
        <v>0.11111111111111131</v>
      </c>
      <c r="K2409">
        <v>8.999999999999984</v>
      </c>
      <c r="L2409">
        <v>1</v>
      </c>
      <c r="M2409">
        <v>0.88888888888888862</v>
      </c>
      <c r="N2409" s="17" t="s">
        <v>1335</v>
      </c>
    </row>
    <row r="2410" spans="1:14" x14ac:dyDescent="0.3">
      <c r="A2410">
        <v>11618</v>
      </c>
      <c r="B2410">
        <v>1982</v>
      </c>
      <c r="C2410" t="s">
        <v>272</v>
      </c>
      <c r="D2410">
        <v>50</v>
      </c>
      <c r="E2410" s="13">
        <v>55.259999999999899</v>
      </c>
      <c r="F2410" s="14">
        <v>6.14</v>
      </c>
      <c r="G2410" s="12">
        <v>49.119999999999898</v>
      </c>
      <c r="H2410" s="12">
        <v>49.119999999999898</v>
      </c>
      <c r="I2410">
        <v>1</v>
      </c>
      <c r="J2410">
        <v>0.11111111111111131</v>
      </c>
      <c r="K2410">
        <v>8.999999999999984</v>
      </c>
      <c r="L2410">
        <v>1</v>
      </c>
      <c r="M2410">
        <v>0.88888888888888873</v>
      </c>
      <c r="N2410" s="17" t="s">
        <v>1335</v>
      </c>
    </row>
    <row r="2411" spans="1:14" x14ac:dyDescent="0.3">
      <c r="A2411">
        <v>14893</v>
      </c>
      <c r="B2411">
        <v>1987</v>
      </c>
      <c r="C2411" t="s">
        <v>272</v>
      </c>
      <c r="D2411">
        <v>50</v>
      </c>
      <c r="E2411" s="13">
        <v>59.199999999999903</v>
      </c>
      <c r="F2411" s="14">
        <v>5.92</v>
      </c>
      <c r="G2411" s="12">
        <v>53.279999999999902</v>
      </c>
      <c r="H2411" s="12">
        <v>53.279999999999902</v>
      </c>
      <c r="I2411">
        <v>1</v>
      </c>
      <c r="J2411">
        <v>0.10000000000000016</v>
      </c>
      <c r="K2411">
        <v>9.999999999999984</v>
      </c>
      <c r="L2411">
        <v>1</v>
      </c>
      <c r="M2411">
        <v>0.8999999999999998</v>
      </c>
      <c r="N2411" s="17" t="s">
        <v>1335</v>
      </c>
    </row>
    <row r="2412" spans="1:14" x14ac:dyDescent="0.3">
      <c r="A2412">
        <v>12928</v>
      </c>
      <c r="B2412">
        <v>1984</v>
      </c>
      <c r="C2412" t="s">
        <v>272</v>
      </c>
      <c r="D2412">
        <v>50</v>
      </c>
      <c r="E2412" s="13">
        <v>59.9</v>
      </c>
      <c r="F2412" s="14">
        <v>5.99</v>
      </c>
      <c r="G2412" s="12">
        <v>53.91</v>
      </c>
      <c r="H2412" s="12">
        <v>53.91</v>
      </c>
      <c r="I2412">
        <v>1</v>
      </c>
      <c r="J2412">
        <v>0.1</v>
      </c>
      <c r="K2412">
        <v>10</v>
      </c>
      <c r="L2412">
        <v>1</v>
      </c>
      <c r="M2412">
        <v>0.89999999999999991</v>
      </c>
      <c r="N2412" s="17" t="s">
        <v>1335</v>
      </c>
    </row>
    <row r="2413" spans="1:14" x14ac:dyDescent="0.3">
      <c r="A2413">
        <v>7708</v>
      </c>
      <c r="B2413">
        <v>1976</v>
      </c>
      <c r="C2413" t="s">
        <v>272</v>
      </c>
      <c r="D2413">
        <v>50</v>
      </c>
      <c r="E2413" s="13">
        <v>27.4</v>
      </c>
      <c r="F2413" s="14">
        <v>2.74</v>
      </c>
      <c r="G2413" s="12">
        <v>24.66</v>
      </c>
      <c r="H2413" s="12">
        <v>24.66</v>
      </c>
      <c r="J2413">
        <v>0.10000000000000002</v>
      </c>
      <c r="K2413">
        <v>9.9999999999999982</v>
      </c>
      <c r="L2413">
        <v>1</v>
      </c>
      <c r="M2413">
        <v>0.9</v>
      </c>
      <c r="N2413" s="17" t="s">
        <v>1335</v>
      </c>
    </row>
    <row r="2414" spans="1:14" x14ac:dyDescent="0.3">
      <c r="A2414">
        <v>10308</v>
      </c>
      <c r="B2414">
        <v>1980</v>
      </c>
      <c r="C2414" t="s">
        <v>272</v>
      </c>
      <c r="D2414">
        <v>50</v>
      </c>
      <c r="E2414" s="13">
        <v>45.8</v>
      </c>
      <c r="F2414" s="14">
        <v>4.58</v>
      </c>
      <c r="G2414" s="12">
        <v>41.22</v>
      </c>
      <c r="H2414" s="12">
        <v>41.22</v>
      </c>
      <c r="I2414">
        <v>1</v>
      </c>
      <c r="J2414">
        <v>0.1</v>
      </c>
      <c r="K2414">
        <v>10</v>
      </c>
      <c r="L2414">
        <v>1</v>
      </c>
      <c r="M2414">
        <v>0.9</v>
      </c>
      <c r="N2414" s="17" t="s">
        <v>1335</v>
      </c>
    </row>
    <row r="2415" spans="1:14" x14ac:dyDescent="0.3">
      <c r="A2415">
        <v>10963</v>
      </c>
      <c r="B2415">
        <v>1981</v>
      </c>
      <c r="C2415" t="s">
        <v>272</v>
      </c>
      <c r="D2415">
        <v>50</v>
      </c>
      <c r="E2415" s="13">
        <v>53.2</v>
      </c>
      <c r="F2415" s="14">
        <v>5.32</v>
      </c>
      <c r="G2415" s="12">
        <v>47.88</v>
      </c>
      <c r="H2415" s="12">
        <v>47.88</v>
      </c>
      <c r="I2415">
        <v>1</v>
      </c>
      <c r="J2415">
        <v>0.1</v>
      </c>
      <c r="K2415">
        <v>10</v>
      </c>
      <c r="L2415">
        <v>1</v>
      </c>
      <c r="M2415">
        <v>0.9</v>
      </c>
      <c r="N2415" s="17" t="s">
        <v>1335</v>
      </c>
    </row>
    <row r="2416" spans="1:14" x14ac:dyDescent="0.3">
      <c r="A2416">
        <v>12273</v>
      </c>
      <c r="B2416">
        <v>1983</v>
      </c>
      <c r="C2416" t="s">
        <v>272</v>
      </c>
      <c r="D2416">
        <v>50</v>
      </c>
      <c r="E2416" s="13">
        <v>61.5</v>
      </c>
      <c r="F2416" s="14">
        <v>6.15</v>
      </c>
      <c r="G2416" s="12">
        <v>55.35</v>
      </c>
      <c r="H2416" s="12">
        <v>55.35</v>
      </c>
      <c r="I2416">
        <v>1</v>
      </c>
      <c r="J2416">
        <v>0.1</v>
      </c>
      <c r="K2416">
        <v>10</v>
      </c>
      <c r="L2416">
        <v>1</v>
      </c>
      <c r="M2416">
        <v>0.9</v>
      </c>
      <c r="N2416" s="17" t="s">
        <v>1335</v>
      </c>
    </row>
    <row r="2417" spans="1:14" x14ac:dyDescent="0.3">
      <c r="A2417">
        <v>24070</v>
      </c>
      <c r="B2417">
        <v>2001</v>
      </c>
      <c r="C2417" t="s">
        <v>272</v>
      </c>
      <c r="D2417">
        <v>50</v>
      </c>
      <c r="E2417" s="13">
        <v>218.89999999999901</v>
      </c>
      <c r="F2417" s="14">
        <v>19.899999999999999</v>
      </c>
      <c r="G2417" s="12">
        <v>198.99999999999901</v>
      </c>
      <c r="H2417" s="12">
        <v>198.99999999999901</v>
      </c>
      <c r="I2417">
        <v>1</v>
      </c>
      <c r="J2417">
        <v>9.0909090909091314E-2</v>
      </c>
      <c r="K2417">
        <v>10.99999999999995</v>
      </c>
      <c r="L2417">
        <v>1</v>
      </c>
      <c r="M2417">
        <v>0.90909090909090862</v>
      </c>
      <c r="N2417" s="17" t="s">
        <v>1335</v>
      </c>
    </row>
    <row r="2418" spans="1:14" x14ac:dyDescent="0.3">
      <c r="A2418">
        <v>7058</v>
      </c>
      <c r="B2418">
        <v>1975</v>
      </c>
      <c r="C2418" t="s">
        <v>272</v>
      </c>
      <c r="D2418">
        <v>50</v>
      </c>
      <c r="E2418" s="13">
        <v>28.2699999999999</v>
      </c>
      <c r="F2418" s="14">
        <v>2.57</v>
      </c>
      <c r="G2418" s="12">
        <v>25.6999999999999</v>
      </c>
      <c r="H2418" s="12">
        <v>25.6999999999999</v>
      </c>
      <c r="J2418">
        <v>9.0909090909091231E-2</v>
      </c>
      <c r="K2418">
        <v>10.999999999999963</v>
      </c>
      <c r="L2418">
        <v>1</v>
      </c>
      <c r="M2418">
        <v>0.90909090909090873</v>
      </c>
      <c r="N2418" s="17" t="s">
        <v>1335</v>
      </c>
    </row>
    <row r="2419" spans="1:14" x14ac:dyDescent="0.3">
      <c r="A2419">
        <v>18830</v>
      </c>
      <c r="B2419">
        <v>1993</v>
      </c>
      <c r="C2419" t="s">
        <v>272</v>
      </c>
      <c r="D2419">
        <v>50</v>
      </c>
      <c r="E2419" s="13">
        <v>76.229999999999905</v>
      </c>
      <c r="F2419" s="14">
        <v>6.93</v>
      </c>
      <c r="G2419" s="12">
        <v>69.299999999999898</v>
      </c>
      <c r="H2419" s="12">
        <v>69.299999999999898</v>
      </c>
      <c r="I2419">
        <v>1</v>
      </c>
      <c r="J2419">
        <v>9.0909090909091023E-2</v>
      </c>
      <c r="K2419">
        <v>10.999999999999986</v>
      </c>
      <c r="L2419">
        <v>1</v>
      </c>
      <c r="M2419">
        <v>0.90909090909090884</v>
      </c>
      <c r="N2419" s="17" t="s">
        <v>1335</v>
      </c>
    </row>
    <row r="2420" spans="1:14" x14ac:dyDescent="0.3">
      <c r="A2420">
        <v>3808</v>
      </c>
      <c r="B2420">
        <v>1970</v>
      </c>
      <c r="C2420" t="s">
        <v>272</v>
      </c>
      <c r="D2420">
        <v>50</v>
      </c>
      <c r="E2420" s="13">
        <v>13.97</v>
      </c>
      <c r="F2420" s="14">
        <v>1.27</v>
      </c>
      <c r="G2420" s="12">
        <v>12.7</v>
      </c>
      <c r="H2420" s="12">
        <v>12.7</v>
      </c>
      <c r="J2420">
        <v>9.0909090909090912E-2</v>
      </c>
      <c r="K2420">
        <v>11</v>
      </c>
      <c r="L2420">
        <v>1</v>
      </c>
      <c r="M2420">
        <v>0.90909090909090895</v>
      </c>
      <c r="N2420" s="17" t="s">
        <v>1335</v>
      </c>
    </row>
    <row r="2421" spans="1:14" x14ac:dyDescent="0.3">
      <c r="A2421">
        <v>6408</v>
      </c>
      <c r="B2421">
        <v>1974</v>
      </c>
      <c r="C2421" t="s">
        <v>272</v>
      </c>
      <c r="D2421">
        <v>50</v>
      </c>
      <c r="E2421" s="13">
        <v>23.1</v>
      </c>
      <c r="F2421" s="14">
        <v>2.1</v>
      </c>
      <c r="G2421" s="12">
        <v>21</v>
      </c>
      <c r="H2421" s="12">
        <v>21</v>
      </c>
      <c r="J2421">
        <v>9.0909090909090912E-2</v>
      </c>
      <c r="K2421">
        <v>11</v>
      </c>
      <c r="L2421">
        <v>1</v>
      </c>
      <c r="M2421">
        <v>0.90909090909090906</v>
      </c>
      <c r="N2421" s="17" t="s">
        <v>1335</v>
      </c>
    </row>
    <row r="2422" spans="1:14" x14ac:dyDescent="0.3">
      <c r="A2422">
        <v>15548</v>
      </c>
      <c r="B2422">
        <v>1988</v>
      </c>
      <c r="C2422" t="s">
        <v>272</v>
      </c>
      <c r="D2422">
        <v>50</v>
      </c>
      <c r="E2422" s="13">
        <v>64.13</v>
      </c>
      <c r="F2422" s="14">
        <v>5.83</v>
      </c>
      <c r="G2422" s="12">
        <v>58.3</v>
      </c>
      <c r="H2422" s="12">
        <v>58.3</v>
      </c>
      <c r="I2422">
        <v>1</v>
      </c>
      <c r="J2422">
        <v>9.0909090909090912E-2</v>
      </c>
      <c r="K2422">
        <v>10.999999999999998</v>
      </c>
      <c r="L2422">
        <v>1</v>
      </c>
      <c r="M2422">
        <v>0.90909090909090906</v>
      </c>
      <c r="N2422" s="17" t="s">
        <v>1335</v>
      </c>
    </row>
    <row r="2423" spans="1:14" x14ac:dyDescent="0.3">
      <c r="A2423">
        <v>17516</v>
      </c>
      <c r="B2423">
        <v>1991</v>
      </c>
      <c r="C2423" t="s">
        <v>272</v>
      </c>
      <c r="D2423">
        <v>50</v>
      </c>
      <c r="E2423" s="13">
        <v>104.17</v>
      </c>
      <c r="F2423" s="14">
        <v>9.4700000000000006</v>
      </c>
      <c r="G2423" s="12">
        <v>94.7</v>
      </c>
      <c r="H2423" s="12">
        <v>94.7</v>
      </c>
      <c r="I2423">
        <v>1</v>
      </c>
      <c r="J2423">
        <v>9.0909090909090912E-2</v>
      </c>
      <c r="K2423">
        <v>11</v>
      </c>
      <c r="L2423">
        <v>1</v>
      </c>
      <c r="M2423">
        <v>0.90909090909090906</v>
      </c>
      <c r="N2423" s="17" t="s">
        <v>1335</v>
      </c>
    </row>
    <row r="2424" spans="1:14" x14ac:dyDescent="0.3">
      <c r="A2424">
        <v>18173</v>
      </c>
      <c r="B2424">
        <v>1992</v>
      </c>
      <c r="C2424" t="s">
        <v>272</v>
      </c>
      <c r="D2424">
        <v>50</v>
      </c>
      <c r="E2424" s="13">
        <v>110.66</v>
      </c>
      <c r="F2424" s="14">
        <v>10.06</v>
      </c>
      <c r="G2424" s="12">
        <v>100.6</v>
      </c>
      <c r="H2424" s="12">
        <v>100.6</v>
      </c>
      <c r="I2424">
        <v>1</v>
      </c>
      <c r="J2424">
        <v>9.0909090909090912E-2</v>
      </c>
      <c r="K2424">
        <v>11</v>
      </c>
      <c r="L2424">
        <v>1</v>
      </c>
      <c r="M2424">
        <v>0.90909090909090906</v>
      </c>
      <c r="N2424" s="17" t="s">
        <v>1335</v>
      </c>
    </row>
    <row r="2425" spans="1:14" x14ac:dyDescent="0.3">
      <c r="A2425">
        <v>19483</v>
      </c>
      <c r="B2425">
        <v>1994</v>
      </c>
      <c r="C2425" t="s">
        <v>272</v>
      </c>
      <c r="D2425">
        <v>50</v>
      </c>
      <c r="E2425" s="13">
        <v>112.42</v>
      </c>
      <c r="F2425" s="14">
        <v>10.220000000000001</v>
      </c>
      <c r="G2425" s="12">
        <v>102.2</v>
      </c>
      <c r="H2425" s="12">
        <v>102.2</v>
      </c>
      <c r="I2425">
        <v>1</v>
      </c>
      <c r="J2425">
        <v>9.0909090909090912E-2</v>
      </c>
      <c r="K2425">
        <v>11</v>
      </c>
      <c r="L2425">
        <v>1</v>
      </c>
      <c r="M2425">
        <v>0.90909090909090906</v>
      </c>
      <c r="N2425" s="17" t="s">
        <v>1335</v>
      </c>
    </row>
    <row r="2426" spans="1:14" x14ac:dyDescent="0.3">
      <c r="A2426">
        <v>16203</v>
      </c>
      <c r="B2426">
        <v>1989</v>
      </c>
      <c r="C2426" t="s">
        <v>272</v>
      </c>
      <c r="D2426">
        <v>50</v>
      </c>
      <c r="E2426" s="13">
        <v>64.459999999999994</v>
      </c>
      <c r="F2426" s="14">
        <v>5.86</v>
      </c>
      <c r="G2426" s="12">
        <v>58.6</v>
      </c>
      <c r="H2426" s="12">
        <v>58.6</v>
      </c>
      <c r="I2426">
        <v>1</v>
      </c>
      <c r="J2426">
        <v>9.0909090909090925E-2</v>
      </c>
      <c r="K2426">
        <v>10.999999999999998</v>
      </c>
      <c r="L2426">
        <v>1</v>
      </c>
      <c r="M2426">
        <v>0.90909090909090917</v>
      </c>
      <c r="N2426" s="17" t="s">
        <v>1335</v>
      </c>
    </row>
    <row r="2427" spans="1:14" x14ac:dyDescent="0.3">
      <c r="A2427">
        <v>14238</v>
      </c>
      <c r="B2427">
        <v>1986</v>
      </c>
      <c r="C2427" t="s">
        <v>272</v>
      </c>
      <c r="D2427">
        <v>50</v>
      </c>
      <c r="E2427" s="13">
        <v>67.319999999999993</v>
      </c>
      <c r="F2427" s="14">
        <v>6.12</v>
      </c>
      <c r="G2427" s="12">
        <v>61.2</v>
      </c>
      <c r="H2427" s="12">
        <v>61.2</v>
      </c>
      <c r="I2427">
        <v>1</v>
      </c>
      <c r="J2427">
        <v>9.0909090909090925E-2</v>
      </c>
      <c r="K2427">
        <v>10.999999999999998</v>
      </c>
      <c r="L2427">
        <v>1</v>
      </c>
      <c r="M2427">
        <v>0.90909090909090917</v>
      </c>
      <c r="N2427" s="17" t="s">
        <v>1335</v>
      </c>
    </row>
    <row r="2428" spans="1:14" x14ac:dyDescent="0.3">
      <c r="A2428">
        <v>36426</v>
      </c>
      <c r="B2428">
        <v>2019</v>
      </c>
      <c r="C2428" t="s">
        <v>272</v>
      </c>
      <c r="D2428">
        <v>50</v>
      </c>
      <c r="E2428" s="13">
        <v>107.579999999999</v>
      </c>
      <c r="F2428" s="14">
        <v>9.7799999999999994</v>
      </c>
      <c r="G2428" s="12">
        <v>97.799999999999898</v>
      </c>
      <c r="H2428" s="12">
        <v>97.799999999999898</v>
      </c>
      <c r="I2428">
        <v>1</v>
      </c>
      <c r="J2428">
        <v>9.0909090909091744E-2</v>
      </c>
      <c r="K2428">
        <v>10.999999999999899</v>
      </c>
      <c r="L2428">
        <v>1</v>
      </c>
      <c r="M2428">
        <v>0.90909090909091661</v>
      </c>
      <c r="N2428" s="17" t="s">
        <v>1335</v>
      </c>
    </row>
    <row r="2429" spans="1:14" x14ac:dyDescent="0.3">
      <c r="A2429">
        <v>16859</v>
      </c>
      <c r="B2429">
        <v>1990</v>
      </c>
      <c r="C2429" t="s">
        <v>272</v>
      </c>
      <c r="D2429">
        <v>50</v>
      </c>
      <c r="E2429" s="13">
        <v>100.979999999999</v>
      </c>
      <c r="F2429" s="14">
        <v>9.18</v>
      </c>
      <c r="G2429" s="12">
        <v>91.799999999999898</v>
      </c>
      <c r="H2429" s="12">
        <v>91.799999999999898</v>
      </c>
      <c r="I2429">
        <v>1</v>
      </c>
      <c r="J2429">
        <v>9.0909090909091814E-2</v>
      </c>
      <c r="K2429">
        <v>10.999999999999892</v>
      </c>
      <c r="L2429">
        <v>1</v>
      </c>
      <c r="M2429">
        <v>0.90909090909091717</v>
      </c>
      <c r="N2429" s="17" t="s">
        <v>1335</v>
      </c>
    </row>
    <row r="2430" spans="1:14" x14ac:dyDescent="0.3">
      <c r="A2430">
        <v>5108</v>
      </c>
      <c r="B2430">
        <v>1972</v>
      </c>
      <c r="C2430" t="s">
        <v>272</v>
      </c>
      <c r="D2430">
        <v>50</v>
      </c>
      <c r="E2430" s="13">
        <v>17.28</v>
      </c>
      <c r="F2430" s="14">
        <v>1.44</v>
      </c>
      <c r="G2430" s="12">
        <v>15.84</v>
      </c>
      <c r="H2430" s="12">
        <v>15.84</v>
      </c>
      <c r="J2430">
        <v>8.3333333333333329E-2</v>
      </c>
      <c r="K2430">
        <v>12.000000000000002</v>
      </c>
      <c r="L2430">
        <v>1</v>
      </c>
      <c r="M2430">
        <v>0.91666666666666663</v>
      </c>
      <c r="N2430" s="17" t="s">
        <v>1335</v>
      </c>
    </row>
    <row r="2431" spans="1:14" x14ac:dyDescent="0.3">
      <c r="A2431">
        <v>5758</v>
      </c>
      <c r="B2431">
        <v>1973</v>
      </c>
      <c r="C2431" t="s">
        <v>272</v>
      </c>
      <c r="D2431">
        <v>50</v>
      </c>
      <c r="E2431" s="13">
        <v>18.600000000000001</v>
      </c>
      <c r="F2431" s="14">
        <v>1.55</v>
      </c>
      <c r="G2431" s="12">
        <v>17.05</v>
      </c>
      <c r="H2431" s="12">
        <v>17.05</v>
      </c>
      <c r="J2431">
        <v>8.3333333333333329E-2</v>
      </c>
      <c r="K2431">
        <v>12</v>
      </c>
      <c r="L2431">
        <v>1</v>
      </c>
      <c r="M2431">
        <v>0.91666666666666663</v>
      </c>
      <c r="N2431" s="17" t="s">
        <v>1335</v>
      </c>
    </row>
    <row r="2432" spans="1:14" x14ac:dyDescent="0.3">
      <c r="A2432">
        <v>4458</v>
      </c>
      <c r="B2432">
        <v>1971</v>
      </c>
      <c r="C2432" t="s">
        <v>272</v>
      </c>
      <c r="D2432">
        <v>50</v>
      </c>
      <c r="E2432" s="13">
        <v>16.32</v>
      </c>
      <c r="F2432" s="14">
        <v>1.36</v>
      </c>
      <c r="G2432" s="12">
        <v>14.96</v>
      </c>
      <c r="H2432" s="12">
        <v>14.96</v>
      </c>
      <c r="J2432">
        <v>8.3333333333333343E-2</v>
      </c>
      <c r="K2432">
        <v>12</v>
      </c>
      <c r="L2432">
        <v>1</v>
      </c>
      <c r="M2432">
        <v>0.91666666666666674</v>
      </c>
      <c r="N2432" s="17" t="s">
        <v>1335</v>
      </c>
    </row>
    <row r="2433" spans="1:14" x14ac:dyDescent="0.3">
      <c r="A2433">
        <v>20789</v>
      </c>
      <c r="B2433">
        <v>1996</v>
      </c>
      <c r="C2433" t="s">
        <v>272</v>
      </c>
      <c r="D2433">
        <v>50</v>
      </c>
      <c r="E2433" s="13">
        <v>131.88</v>
      </c>
      <c r="F2433" s="14">
        <v>10.99</v>
      </c>
      <c r="G2433" s="12">
        <v>120.89</v>
      </c>
      <c r="H2433" s="12">
        <v>120.89</v>
      </c>
      <c r="I2433">
        <v>1</v>
      </c>
      <c r="J2433">
        <v>8.3333333333333343E-2</v>
      </c>
      <c r="K2433">
        <v>12</v>
      </c>
      <c r="L2433">
        <v>1</v>
      </c>
      <c r="M2433">
        <v>0.91666666666666674</v>
      </c>
      <c r="N2433" s="17" t="s">
        <v>1335</v>
      </c>
    </row>
    <row r="2434" spans="1:14" x14ac:dyDescent="0.3">
      <c r="A2434">
        <v>20136</v>
      </c>
      <c r="B2434">
        <v>1995</v>
      </c>
      <c r="C2434" t="s">
        <v>272</v>
      </c>
      <c r="D2434">
        <v>50</v>
      </c>
      <c r="E2434" s="13">
        <v>102.479999999999</v>
      </c>
      <c r="F2434" s="14">
        <v>8.5399999999999991</v>
      </c>
      <c r="G2434" s="12">
        <v>93.94</v>
      </c>
      <c r="H2434" s="12">
        <v>93.94</v>
      </c>
      <c r="I2434">
        <v>1</v>
      </c>
      <c r="J2434">
        <v>8.3333333333334147E-2</v>
      </c>
      <c r="K2434">
        <v>11.999999999999883</v>
      </c>
      <c r="L2434">
        <v>1</v>
      </c>
      <c r="M2434">
        <v>0.91666666666667562</v>
      </c>
      <c r="N2434" s="17" t="s">
        <v>1335</v>
      </c>
    </row>
    <row r="2435" spans="1:14" x14ac:dyDescent="0.3">
      <c r="A2435">
        <v>21442</v>
      </c>
      <c r="B2435">
        <v>1997</v>
      </c>
      <c r="C2435" t="s">
        <v>272</v>
      </c>
      <c r="D2435">
        <v>50</v>
      </c>
      <c r="E2435" s="13">
        <v>99.12</v>
      </c>
      <c r="F2435" s="14">
        <v>7.08</v>
      </c>
      <c r="G2435" s="12">
        <v>92.04</v>
      </c>
      <c r="H2435" s="12">
        <v>92.04</v>
      </c>
      <c r="I2435">
        <v>1</v>
      </c>
      <c r="J2435">
        <v>7.1428571428571425E-2</v>
      </c>
      <c r="K2435">
        <v>14</v>
      </c>
      <c r="L2435">
        <v>1</v>
      </c>
      <c r="M2435">
        <v>0.9285714285714286</v>
      </c>
      <c r="N2435" s="17" t="s">
        <v>1335</v>
      </c>
    </row>
    <row r="2436" spans="1:14" x14ac:dyDescent="0.3">
      <c r="A2436">
        <v>24727</v>
      </c>
      <c r="B2436">
        <v>2002</v>
      </c>
      <c r="C2436" t="s">
        <v>272</v>
      </c>
      <c r="D2436">
        <v>50</v>
      </c>
      <c r="E2436" s="13">
        <v>115.2</v>
      </c>
      <c r="F2436" s="14">
        <v>7.2</v>
      </c>
      <c r="G2436" s="12">
        <v>108</v>
      </c>
      <c r="H2436" s="12">
        <v>108</v>
      </c>
      <c r="I2436">
        <v>1</v>
      </c>
      <c r="J2436">
        <v>6.25E-2</v>
      </c>
      <c r="K2436">
        <v>16</v>
      </c>
      <c r="L2436">
        <v>1</v>
      </c>
      <c r="M2436">
        <v>0.9375</v>
      </c>
      <c r="N2436" s="17" t="s">
        <v>1335</v>
      </c>
    </row>
    <row r="2437" spans="1:14" x14ac:dyDescent="0.3">
      <c r="A2437">
        <v>23413</v>
      </c>
      <c r="B2437">
        <v>2000</v>
      </c>
      <c r="C2437" t="s">
        <v>272</v>
      </c>
      <c r="D2437">
        <v>50</v>
      </c>
      <c r="E2437" s="13">
        <v>167.62</v>
      </c>
      <c r="F2437" s="14">
        <v>9.86</v>
      </c>
      <c r="G2437" s="12">
        <v>157.76</v>
      </c>
      <c r="H2437" s="12">
        <v>157.76</v>
      </c>
      <c r="I2437">
        <v>1</v>
      </c>
      <c r="J2437">
        <v>5.8823529411764698E-2</v>
      </c>
      <c r="K2437">
        <v>17</v>
      </c>
      <c r="L2437">
        <v>1</v>
      </c>
      <c r="M2437">
        <v>0.94117647058823517</v>
      </c>
      <c r="N2437" s="17" t="s">
        <v>1335</v>
      </c>
    </row>
    <row r="2438" spans="1:14" x14ac:dyDescent="0.3">
      <c r="A2438">
        <v>25384</v>
      </c>
      <c r="B2438">
        <v>2003</v>
      </c>
      <c r="C2438" t="s">
        <v>272</v>
      </c>
      <c r="D2438">
        <v>50</v>
      </c>
      <c r="E2438" s="13">
        <v>201.6</v>
      </c>
      <c r="F2438" s="14">
        <v>9.6</v>
      </c>
      <c r="G2438" s="12">
        <v>192</v>
      </c>
      <c r="H2438" s="12">
        <v>192</v>
      </c>
      <c r="I2438">
        <v>1</v>
      </c>
      <c r="J2438">
        <v>4.7619047619047616E-2</v>
      </c>
      <c r="K2438">
        <v>21</v>
      </c>
      <c r="L2438">
        <v>1</v>
      </c>
      <c r="M2438">
        <v>0.95238095238095244</v>
      </c>
      <c r="N2438" s="17" t="s">
        <v>1335</v>
      </c>
    </row>
    <row r="2439" spans="1:14" x14ac:dyDescent="0.3">
      <c r="A2439">
        <v>22099</v>
      </c>
      <c r="B2439">
        <v>1998</v>
      </c>
      <c r="C2439" t="s">
        <v>272</v>
      </c>
      <c r="D2439">
        <v>50</v>
      </c>
      <c r="E2439" s="13">
        <v>139.04</v>
      </c>
      <c r="F2439" s="14">
        <v>6.32</v>
      </c>
      <c r="G2439" s="12">
        <v>132.72</v>
      </c>
      <c r="H2439" s="12">
        <v>132.72</v>
      </c>
      <c r="I2439">
        <v>1</v>
      </c>
      <c r="J2439">
        <v>4.5454545454545456E-2</v>
      </c>
      <c r="K2439">
        <v>21.999999999999996</v>
      </c>
      <c r="L2439">
        <v>1</v>
      </c>
      <c r="M2439">
        <v>0.95454545454545459</v>
      </c>
      <c r="N2439" s="17" t="s">
        <v>1335</v>
      </c>
    </row>
    <row r="2440" spans="1:14" x14ac:dyDescent="0.3">
      <c r="A2440">
        <v>33566</v>
      </c>
      <c r="B2440">
        <v>2015</v>
      </c>
      <c r="C2440" t="s">
        <v>272</v>
      </c>
      <c r="D2440">
        <v>50</v>
      </c>
      <c r="E2440" s="13">
        <v>178.42</v>
      </c>
      <c r="F2440" s="14">
        <v>8.11</v>
      </c>
      <c r="G2440" s="12">
        <v>170.31</v>
      </c>
      <c r="H2440" s="12">
        <v>170.31</v>
      </c>
      <c r="I2440">
        <v>1</v>
      </c>
      <c r="J2440">
        <v>4.5454545454545456E-2</v>
      </c>
      <c r="K2440">
        <v>22</v>
      </c>
      <c r="L2440">
        <v>1</v>
      </c>
      <c r="M2440">
        <v>0.95454545454545459</v>
      </c>
      <c r="N2440" s="17" t="s">
        <v>1335</v>
      </c>
    </row>
    <row r="2441" spans="1:14" x14ac:dyDescent="0.3">
      <c r="A2441">
        <v>31421</v>
      </c>
      <c r="B2441">
        <v>2012</v>
      </c>
      <c r="C2441" t="s">
        <v>272</v>
      </c>
      <c r="D2441">
        <v>50</v>
      </c>
      <c r="E2441" s="13">
        <v>140.76</v>
      </c>
      <c r="F2441" s="14">
        <v>6.12</v>
      </c>
      <c r="G2441" s="12">
        <v>134.63999999999999</v>
      </c>
      <c r="H2441" s="12">
        <v>134.63999999999999</v>
      </c>
      <c r="I2441">
        <v>1</v>
      </c>
      <c r="J2441">
        <v>4.3478260869565223E-2</v>
      </c>
      <c r="K2441">
        <v>22.999999999999996</v>
      </c>
      <c r="L2441">
        <v>1</v>
      </c>
      <c r="M2441">
        <v>0.9565217391304347</v>
      </c>
      <c r="N2441" s="17" t="s">
        <v>1335</v>
      </c>
    </row>
    <row r="2442" spans="1:14" x14ac:dyDescent="0.3">
      <c r="A2442">
        <v>22756</v>
      </c>
      <c r="B2442">
        <v>1999</v>
      </c>
      <c r="C2442" t="s">
        <v>272</v>
      </c>
      <c r="D2442">
        <v>50</v>
      </c>
      <c r="E2442" s="13">
        <v>121.44</v>
      </c>
      <c r="F2442" s="14">
        <v>5.28</v>
      </c>
      <c r="G2442" s="12">
        <v>116.16</v>
      </c>
      <c r="H2442" s="12">
        <v>116.16</v>
      </c>
      <c r="I2442">
        <v>1</v>
      </c>
      <c r="J2442">
        <v>4.3478260869565223E-2</v>
      </c>
      <c r="K2442">
        <v>23</v>
      </c>
      <c r="L2442">
        <v>1</v>
      </c>
      <c r="M2442">
        <v>0.95652173913043481</v>
      </c>
      <c r="N2442" s="17" t="s">
        <v>1335</v>
      </c>
    </row>
    <row r="2443" spans="1:14" x14ac:dyDescent="0.3">
      <c r="A2443">
        <v>29991</v>
      </c>
      <c r="B2443">
        <v>2010</v>
      </c>
      <c r="C2443" t="s">
        <v>272</v>
      </c>
      <c r="D2443">
        <v>50</v>
      </c>
      <c r="E2443" s="13">
        <v>249.5</v>
      </c>
      <c r="F2443" s="14">
        <v>9.98</v>
      </c>
      <c r="G2443" s="12">
        <v>239.52</v>
      </c>
      <c r="H2443" s="12">
        <v>239.52</v>
      </c>
      <c r="I2443">
        <v>1</v>
      </c>
      <c r="J2443">
        <v>0.04</v>
      </c>
      <c r="K2443">
        <v>25</v>
      </c>
      <c r="L2443">
        <v>1</v>
      </c>
      <c r="M2443">
        <v>0.96000000000000008</v>
      </c>
      <c r="N2443" s="17" t="s">
        <v>1335</v>
      </c>
    </row>
    <row r="2444" spans="1:14" x14ac:dyDescent="0.3">
      <c r="A2444">
        <v>30706</v>
      </c>
      <c r="B2444">
        <v>2011</v>
      </c>
      <c r="C2444" t="s">
        <v>272</v>
      </c>
      <c r="D2444">
        <v>50</v>
      </c>
      <c r="E2444" s="13">
        <v>198.64</v>
      </c>
      <c r="F2444" s="14">
        <v>7.64</v>
      </c>
      <c r="G2444" s="12">
        <v>191</v>
      </c>
      <c r="H2444" s="12">
        <v>191</v>
      </c>
      <c r="I2444">
        <v>1</v>
      </c>
      <c r="J2444">
        <v>3.8461538461538464E-2</v>
      </c>
      <c r="K2444">
        <v>26</v>
      </c>
      <c r="L2444">
        <v>1</v>
      </c>
      <c r="M2444">
        <v>0.96153846153846156</v>
      </c>
      <c r="N2444" s="17" t="s">
        <v>1335</v>
      </c>
    </row>
    <row r="2445" spans="1:14" x14ac:dyDescent="0.3">
      <c r="A2445">
        <v>32136</v>
      </c>
      <c r="B2445">
        <v>2013</v>
      </c>
      <c r="C2445" t="s">
        <v>272</v>
      </c>
      <c r="D2445">
        <v>50</v>
      </c>
      <c r="E2445" s="13">
        <v>254.28</v>
      </c>
      <c r="F2445" s="14">
        <v>9.7799999999999994</v>
      </c>
      <c r="G2445" s="12">
        <v>244.5</v>
      </c>
      <c r="H2445" s="12">
        <v>244.5</v>
      </c>
      <c r="I2445">
        <v>1</v>
      </c>
      <c r="J2445">
        <v>3.8461538461538457E-2</v>
      </c>
      <c r="K2445">
        <v>26.000000000000004</v>
      </c>
      <c r="L2445">
        <v>1</v>
      </c>
      <c r="M2445">
        <v>0.96153846153846156</v>
      </c>
      <c r="N2445" s="17" t="s">
        <v>1335</v>
      </c>
    </row>
    <row r="2446" spans="1:14" x14ac:dyDescent="0.3">
      <c r="A2446">
        <v>27355</v>
      </c>
      <c r="B2446">
        <v>2006</v>
      </c>
      <c r="C2446" t="s">
        <v>272</v>
      </c>
      <c r="D2446">
        <v>50</v>
      </c>
      <c r="E2446" s="13">
        <v>336.7</v>
      </c>
      <c r="F2446" s="14">
        <v>12.95</v>
      </c>
      <c r="G2446" s="12">
        <v>323.75</v>
      </c>
      <c r="H2446" s="12">
        <v>323.75</v>
      </c>
      <c r="I2446">
        <v>1</v>
      </c>
      <c r="J2446">
        <v>3.8461538461538464E-2</v>
      </c>
      <c r="K2446">
        <v>26</v>
      </c>
      <c r="L2446">
        <v>1</v>
      </c>
      <c r="M2446">
        <v>0.96153846153846156</v>
      </c>
      <c r="N2446" s="17" t="s">
        <v>1335</v>
      </c>
    </row>
    <row r="2447" spans="1:14" x14ac:dyDescent="0.3">
      <c r="A2447">
        <v>32851</v>
      </c>
      <c r="B2447">
        <v>2014</v>
      </c>
      <c r="C2447" t="s">
        <v>272</v>
      </c>
      <c r="D2447">
        <v>50</v>
      </c>
      <c r="E2447" s="13">
        <v>348.57</v>
      </c>
      <c r="F2447" s="14">
        <v>12.91</v>
      </c>
      <c r="G2447" s="12">
        <v>335.659999999999</v>
      </c>
      <c r="H2447" s="12">
        <v>335.659999999999</v>
      </c>
      <c r="I2447">
        <v>1</v>
      </c>
      <c r="J2447">
        <v>3.7037037037037035E-2</v>
      </c>
      <c r="K2447">
        <v>27</v>
      </c>
      <c r="L2447">
        <v>1</v>
      </c>
      <c r="M2447">
        <v>0.96296296296296013</v>
      </c>
      <c r="N2447" s="17" t="s">
        <v>1335</v>
      </c>
    </row>
    <row r="2448" spans="1:14" x14ac:dyDescent="0.3">
      <c r="A2448">
        <v>34281</v>
      </c>
      <c r="B2448">
        <v>2016</v>
      </c>
      <c r="C2448" t="s">
        <v>272</v>
      </c>
      <c r="D2448">
        <v>50</v>
      </c>
      <c r="E2448" s="13">
        <v>158.76</v>
      </c>
      <c r="F2448" s="14">
        <v>5.88</v>
      </c>
      <c r="G2448" s="12">
        <v>152.88</v>
      </c>
      <c r="H2448" s="12">
        <v>152.88</v>
      </c>
      <c r="I2448">
        <v>1</v>
      </c>
      <c r="J2448">
        <v>3.7037037037037042E-2</v>
      </c>
      <c r="K2448">
        <v>27</v>
      </c>
      <c r="L2448">
        <v>1</v>
      </c>
      <c r="M2448">
        <v>0.96296296296296302</v>
      </c>
      <c r="N2448" s="17" t="s">
        <v>1335</v>
      </c>
    </row>
    <row r="2449" spans="1:14" x14ac:dyDescent="0.3">
      <c r="A2449">
        <v>29326</v>
      </c>
      <c r="B2449">
        <v>2009</v>
      </c>
      <c r="C2449" t="s">
        <v>272</v>
      </c>
      <c r="D2449">
        <v>50</v>
      </c>
      <c r="E2449" s="13">
        <v>269.92</v>
      </c>
      <c r="F2449" s="14">
        <v>9.64</v>
      </c>
      <c r="G2449" s="12">
        <v>260.27999999999997</v>
      </c>
      <c r="H2449" s="12">
        <v>260.27999999999997</v>
      </c>
      <c r="I2449">
        <v>1</v>
      </c>
      <c r="J2449">
        <v>3.5714285714285712E-2</v>
      </c>
      <c r="K2449">
        <v>28</v>
      </c>
      <c r="L2449">
        <v>1</v>
      </c>
      <c r="M2449">
        <v>0.96428571428571408</v>
      </c>
      <c r="N2449" s="17" t="s">
        <v>1335</v>
      </c>
    </row>
    <row r="2450" spans="1:14" x14ac:dyDescent="0.3">
      <c r="A2450">
        <v>28669</v>
      </c>
      <c r="B2450">
        <v>2008</v>
      </c>
      <c r="C2450" t="s">
        <v>272</v>
      </c>
      <c r="D2450">
        <v>50</v>
      </c>
      <c r="E2450" s="13">
        <v>444.35999999999899</v>
      </c>
      <c r="F2450" s="14">
        <v>15.87</v>
      </c>
      <c r="G2450" s="12">
        <v>428.48999999999899</v>
      </c>
      <c r="H2450" s="12">
        <v>428.48999999999899</v>
      </c>
      <c r="I2450">
        <v>1</v>
      </c>
      <c r="J2450">
        <v>3.5714285714285796E-2</v>
      </c>
      <c r="K2450">
        <v>27.999999999999936</v>
      </c>
      <c r="L2450">
        <v>1</v>
      </c>
      <c r="M2450">
        <v>0.96428571428571419</v>
      </c>
      <c r="N2450" s="17" t="s">
        <v>1335</v>
      </c>
    </row>
    <row r="2451" spans="1:14" x14ac:dyDescent="0.3">
      <c r="A2451">
        <v>26041</v>
      </c>
      <c r="B2451">
        <v>2004</v>
      </c>
      <c r="C2451" t="s">
        <v>272</v>
      </c>
      <c r="D2451">
        <v>50</v>
      </c>
      <c r="E2451" s="13">
        <v>315.52</v>
      </c>
      <c r="F2451" s="14">
        <v>10.88</v>
      </c>
      <c r="G2451" s="12">
        <v>304.64</v>
      </c>
      <c r="H2451" s="12">
        <v>304.64</v>
      </c>
      <c r="I2451">
        <v>1</v>
      </c>
      <c r="J2451">
        <v>3.4482758620689662E-2</v>
      </c>
      <c r="K2451">
        <v>28.999999999999996</v>
      </c>
      <c r="L2451">
        <v>1</v>
      </c>
      <c r="M2451">
        <v>0.96551724137931039</v>
      </c>
      <c r="N2451" s="17" t="s">
        <v>1335</v>
      </c>
    </row>
    <row r="2452" spans="1:14" x14ac:dyDescent="0.3">
      <c r="A2452">
        <v>28012</v>
      </c>
      <c r="B2452">
        <v>2007</v>
      </c>
      <c r="C2452" t="s">
        <v>272</v>
      </c>
      <c r="D2452">
        <v>50</v>
      </c>
      <c r="E2452" s="13">
        <v>443.099999999999</v>
      </c>
      <c r="F2452" s="14">
        <v>14.77</v>
      </c>
      <c r="G2452" s="12">
        <v>428.33</v>
      </c>
      <c r="H2452" s="12">
        <v>428.33</v>
      </c>
      <c r="I2452">
        <v>1</v>
      </c>
      <c r="J2452">
        <v>3.3333333333333409E-2</v>
      </c>
      <c r="K2452">
        <v>29.999999999999932</v>
      </c>
      <c r="L2452">
        <v>1</v>
      </c>
      <c r="M2452">
        <v>0.96666666666666878</v>
      </c>
      <c r="N2452" s="17" t="s">
        <v>1335</v>
      </c>
    </row>
    <row r="2453" spans="1:14" x14ac:dyDescent="0.3">
      <c r="A2453">
        <v>34996</v>
      </c>
      <c r="B2453">
        <v>2017</v>
      </c>
      <c r="C2453" t="s">
        <v>272</v>
      </c>
      <c r="D2453">
        <v>50</v>
      </c>
      <c r="E2453" s="13">
        <v>168.95</v>
      </c>
      <c r="F2453" s="14">
        <v>5.45</v>
      </c>
      <c r="G2453" s="12">
        <v>163.5</v>
      </c>
      <c r="H2453" s="12">
        <v>163.5</v>
      </c>
      <c r="I2453">
        <v>1</v>
      </c>
      <c r="J2453">
        <v>3.2258064516129038E-2</v>
      </c>
      <c r="K2453">
        <v>30.999999999999996</v>
      </c>
      <c r="L2453">
        <v>1</v>
      </c>
      <c r="M2453">
        <v>0.967741935483871</v>
      </c>
      <c r="N2453" s="17" t="s">
        <v>1335</v>
      </c>
    </row>
    <row r="2454" spans="1:14" x14ac:dyDescent="0.3">
      <c r="A2454">
        <v>26698</v>
      </c>
      <c r="B2454">
        <v>2005</v>
      </c>
      <c r="C2454" t="s">
        <v>272</v>
      </c>
      <c r="D2454">
        <v>50</v>
      </c>
      <c r="E2454" s="13">
        <v>513.28</v>
      </c>
      <c r="F2454" s="14">
        <v>16.04</v>
      </c>
      <c r="G2454" s="12">
        <v>497.23999999999899</v>
      </c>
      <c r="H2454" s="12">
        <v>497.23999999999899</v>
      </c>
      <c r="I2454">
        <v>1</v>
      </c>
      <c r="J2454">
        <v>3.125E-2</v>
      </c>
      <c r="K2454">
        <v>32</v>
      </c>
      <c r="L2454">
        <v>1</v>
      </c>
      <c r="M2454">
        <v>0.96874999999999811</v>
      </c>
      <c r="N2454" s="17" t="s">
        <v>1335</v>
      </c>
    </row>
    <row r="2455" spans="1:14" x14ac:dyDescent="0.3">
      <c r="A2455">
        <v>35711</v>
      </c>
      <c r="B2455">
        <v>2018</v>
      </c>
      <c r="C2455" t="s">
        <v>272</v>
      </c>
      <c r="D2455">
        <v>50</v>
      </c>
      <c r="E2455" s="13">
        <v>305.55</v>
      </c>
      <c r="F2455" s="14">
        <v>8.73</v>
      </c>
      <c r="G2455" s="12">
        <v>296.82</v>
      </c>
      <c r="H2455" s="12">
        <v>296.82</v>
      </c>
      <c r="I2455">
        <v>1</v>
      </c>
      <c r="J2455">
        <v>2.8571428571428571E-2</v>
      </c>
      <c r="K2455">
        <v>35</v>
      </c>
      <c r="L2455">
        <v>1</v>
      </c>
      <c r="M2455">
        <v>0.97142857142857142</v>
      </c>
      <c r="N2455" s="17" t="s">
        <v>1335</v>
      </c>
    </row>
    <row r="2456" spans="1:14" x14ac:dyDescent="0.3">
      <c r="A2456">
        <v>9012</v>
      </c>
      <c r="B2456">
        <v>1978</v>
      </c>
      <c r="C2456" t="s">
        <v>280</v>
      </c>
      <c r="D2456">
        <v>50</v>
      </c>
      <c r="E2456" s="13">
        <v>36.68</v>
      </c>
      <c r="F2456" s="14">
        <v>5.24</v>
      </c>
      <c r="G2456" s="12">
        <v>31.439999999999898</v>
      </c>
      <c r="H2456" s="12">
        <v>31.439999999999898</v>
      </c>
      <c r="I2456">
        <v>1</v>
      </c>
      <c r="J2456">
        <v>0.14285714285714288</v>
      </c>
      <c r="K2456">
        <v>7</v>
      </c>
      <c r="L2456">
        <v>1</v>
      </c>
      <c r="M2456">
        <v>0.85714285714285443</v>
      </c>
      <c r="N2456" s="17" t="s">
        <v>1335</v>
      </c>
    </row>
    <row r="2457" spans="1:14" x14ac:dyDescent="0.3">
      <c r="A2457">
        <v>9662</v>
      </c>
      <c r="B2457">
        <v>1979</v>
      </c>
      <c r="C2457" t="s">
        <v>280</v>
      </c>
      <c r="D2457">
        <v>50</v>
      </c>
      <c r="E2457" s="13">
        <v>40.11</v>
      </c>
      <c r="F2457" s="14">
        <v>5.73</v>
      </c>
      <c r="G2457" s="12">
        <v>34.379999999999903</v>
      </c>
      <c r="H2457" s="12">
        <v>34.379999999999903</v>
      </c>
      <c r="I2457">
        <v>1</v>
      </c>
      <c r="J2457">
        <v>0.14285714285714288</v>
      </c>
      <c r="K2457">
        <v>6.9999999999999991</v>
      </c>
      <c r="L2457">
        <v>1</v>
      </c>
      <c r="M2457">
        <v>0.85714285714285476</v>
      </c>
      <c r="N2457" s="17" t="s">
        <v>1335</v>
      </c>
    </row>
    <row r="2458" spans="1:14" x14ac:dyDescent="0.3">
      <c r="A2458">
        <v>4462</v>
      </c>
      <c r="B2458">
        <v>1971</v>
      </c>
      <c r="C2458" t="s">
        <v>280</v>
      </c>
      <c r="D2458">
        <v>50</v>
      </c>
      <c r="E2458" s="13">
        <v>16.559999999999999</v>
      </c>
      <c r="F2458" s="14">
        <v>2.0699999999999998</v>
      </c>
      <c r="G2458" s="12">
        <v>14.489999999999901</v>
      </c>
      <c r="H2458" s="12">
        <v>14.489999999999901</v>
      </c>
      <c r="J2458">
        <v>0.125</v>
      </c>
      <c r="K2458">
        <v>8</v>
      </c>
      <c r="L2458">
        <v>1</v>
      </c>
      <c r="M2458">
        <v>0.87499999999999412</v>
      </c>
      <c r="N2458" s="17" t="s">
        <v>1335</v>
      </c>
    </row>
    <row r="2459" spans="1:14" x14ac:dyDescent="0.3">
      <c r="A2459">
        <v>5112</v>
      </c>
      <c r="B2459">
        <v>1972</v>
      </c>
      <c r="C2459" t="s">
        <v>280</v>
      </c>
      <c r="D2459">
        <v>50</v>
      </c>
      <c r="E2459" s="13">
        <v>17.440000000000001</v>
      </c>
      <c r="F2459" s="14">
        <v>2.1800000000000002</v>
      </c>
      <c r="G2459" s="12">
        <v>15.26</v>
      </c>
      <c r="H2459" s="12">
        <v>15.26</v>
      </c>
      <c r="J2459">
        <v>0.125</v>
      </c>
      <c r="K2459">
        <v>8</v>
      </c>
      <c r="L2459">
        <v>1</v>
      </c>
      <c r="M2459">
        <v>0.87499999999999989</v>
      </c>
      <c r="N2459" s="17" t="s">
        <v>1335</v>
      </c>
    </row>
    <row r="2460" spans="1:14" x14ac:dyDescent="0.3">
      <c r="A2460">
        <v>5762</v>
      </c>
      <c r="B2460">
        <v>1973</v>
      </c>
      <c r="C2460" t="s">
        <v>280</v>
      </c>
      <c r="D2460">
        <v>50</v>
      </c>
      <c r="E2460" s="13">
        <v>18.8</v>
      </c>
      <c r="F2460" s="14">
        <v>2.35</v>
      </c>
      <c r="G2460" s="12">
        <v>16.45</v>
      </c>
      <c r="H2460" s="12">
        <v>16.45</v>
      </c>
      <c r="J2460">
        <v>0.125</v>
      </c>
      <c r="K2460">
        <v>8</v>
      </c>
      <c r="L2460">
        <v>1</v>
      </c>
      <c r="M2460">
        <v>0.87499999999999989</v>
      </c>
      <c r="N2460" s="17" t="s">
        <v>1335</v>
      </c>
    </row>
    <row r="2461" spans="1:14" x14ac:dyDescent="0.3">
      <c r="A2461">
        <v>10967</v>
      </c>
      <c r="B2461">
        <v>1981</v>
      </c>
      <c r="C2461" t="s">
        <v>280</v>
      </c>
      <c r="D2461">
        <v>50</v>
      </c>
      <c r="E2461" s="13">
        <v>64.48</v>
      </c>
      <c r="F2461" s="14">
        <v>8.06</v>
      </c>
      <c r="G2461" s="12">
        <v>56.42</v>
      </c>
      <c r="H2461" s="12">
        <v>56.42</v>
      </c>
      <c r="I2461">
        <v>1</v>
      </c>
      <c r="J2461">
        <v>0.125</v>
      </c>
      <c r="K2461">
        <v>8</v>
      </c>
      <c r="L2461">
        <v>1</v>
      </c>
      <c r="M2461">
        <v>0.875</v>
      </c>
      <c r="N2461" s="17" t="s">
        <v>1335</v>
      </c>
    </row>
    <row r="2462" spans="1:14" x14ac:dyDescent="0.3">
      <c r="A2462">
        <v>10312</v>
      </c>
      <c r="B2462">
        <v>1980</v>
      </c>
      <c r="C2462" t="s">
        <v>280</v>
      </c>
      <c r="D2462">
        <v>50</v>
      </c>
      <c r="E2462" s="13">
        <v>55.519999999999897</v>
      </c>
      <c r="F2462" s="14">
        <v>6.94</v>
      </c>
      <c r="G2462" s="12">
        <v>48.58</v>
      </c>
      <c r="H2462" s="12">
        <v>48.58</v>
      </c>
      <c r="I2462">
        <v>1</v>
      </c>
      <c r="J2462">
        <v>0.12500000000000025</v>
      </c>
      <c r="K2462">
        <v>7.9999999999999849</v>
      </c>
      <c r="L2462">
        <v>1</v>
      </c>
      <c r="M2462">
        <v>0.87500000000000155</v>
      </c>
      <c r="N2462" s="17" t="s">
        <v>1335</v>
      </c>
    </row>
    <row r="2463" spans="1:14" x14ac:dyDescent="0.3">
      <c r="A2463">
        <v>7062</v>
      </c>
      <c r="B2463">
        <v>1975</v>
      </c>
      <c r="C2463" t="s">
        <v>280</v>
      </c>
      <c r="D2463">
        <v>50</v>
      </c>
      <c r="E2463" s="13">
        <v>35.01</v>
      </c>
      <c r="F2463" s="14">
        <v>3.89</v>
      </c>
      <c r="G2463" s="12">
        <v>31.119999999999902</v>
      </c>
      <c r="H2463" s="12">
        <v>31.119999999999902</v>
      </c>
      <c r="I2463">
        <v>1</v>
      </c>
      <c r="J2463">
        <v>0.11111111111111112</v>
      </c>
      <c r="K2463">
        <v>9</v>
      </c>
      <c r="L2463">
        <v>1</v>
      </c>
      <c r="M2463">
        <v>0.88888888888888618</v>
      </c>
      <c r="N2463" s="17" t="s">
        <v>1335</v>
      </c>
    </row>
    <row r="2464" spans="1:14" x14ac:dyDescent="0.3">
      <c r="A2464">
        <v>3812</v>
      </c>
      <c r="B2464">
        <v>1970</v>
      </c>
      <c r="C2464" t="s">
        <v>280</v>
      </c>
      <c r="D2464">
        <v>50</v>
      </c>
      <c r="E2464" s="13">
        <v>17.28</v>
      </c>
      <c r="F2464" s="14">
        <v>1.92</v>
      </c>
      <c r="G2464" s="12">
        <v>15.36</v>
      </c>
      <c r="H2464" s="12">
        <v>15.36</v>
      </c>
      <c r="J2464">
        <v>0.1111111111111111</v>
      </c>
      <c r="K2464">
        <v>9.0000000000000018</v>
      </c>
      <c r="L2464">
        <v>1</v>
      </c>
      <c r="M2464">
        <v>0.88888888888888884</v>
      </c>
      <c r="N2464" s="17" t="s">
        <v>1335</v>
      </c>
    </row>
    <row r="2465" spans="1:14" x14ac:dyDescent="0.3">
      <c r="A2465">
        <v>11622</v>
      </c>
      <c r="B2465">
        <v>1982</v>
      </c>
      <c r="C2465" t="s">
        <v>280</v>
      </c>
      <c r="D2465">
        <v>50</v>
      </c>
      <c r="E2465" s="13">
        <v>83.79</v>
      </c>
      <c r="F2465" s="14">
        <v>9.31</v>
      </c>
      <c r="G2465" s="12">
        <v>74.48</v>
      </c>
      <c r="H2465" s="12">
        <v>74.48</v>
      </c>
      <c r="I2465">
        <v>1</v>
      </c>
      <c r="J2465">
        <v>0.1111111111111111</v>
      </c>
      <c r="K2465">
        <v>9</v>
      </c>
      <c r="L2465">
        <v>1</v>
      </c>
      <c r="M2465">
        <v>0.88888888888888884</v>
      </c>
      <c r="N2465" s="17" t="s">
        <v>1335</v>
      </c>
    </row>
    <row r="2466" spans="1:14" x14ac:dyDescent="0.3">
      <c r="A2466">
        <v>6412</v>
      </c>
      <c r="B2466">
        <v>1974</v>
      </c>
      <c r="C2466" t="s">
        <v>280</v>
      </c>
      <c r="D2466">
        <v>50</v>
      </c>
      <c r="E2466" s="13">
        <v>28.62</v>
      </c>
      <c r="F2466" s="14">
        <v>3.18</v>
      </c>
      <c r="G2466" s="12">
        <v>25.44</v>
      </c>
      <c r="H2466" s="12">
        <v>25.44</v>
      </c>
      <c r="J2466">
        <v>0.11111111111111112</v>
      </c>
      <c r="K2466">
        <v>9</v>
      </c>
      <c r="L2466">
        <v>1</v>
      </c>
      <c r="M2466">
        <v>0.88888888888888895</v>
      </c>
      <c r="N2466" s="17" t="s">
        <v>1335</v>
      </c>
    </row>
    <row r="2467" spans="1:14" x14ac:dyDescent="0.3">
      <c r="A2467">
        <v>7712</v>
      </c>
      <c r="B2467">
        <v>1976</v>
      </c>
      <c r="C2467" t="s">
        <v>280</v>
      </c>
      <c r="D2467">
        <v>50</v>
      </c>
      <c r="E2467" s="13">
        <v>37.35</v>
      </c>
      <c r="F2467" s="14">
        <v>4.1500000000000004</v>
      </c>
      <c r="G2467" s="12">
        <v>33.200000000000003</v>
      </c>
      <c r="H2467" s="12">
        <v>33.200000000000003</v>
      </c>
      <c r="I2467">
        <v>1</v>
      </c>
      <c r="J2467">
        <v>0.11111111111111112</v>
      </c>
      <c r="K2467">
        <v>9</v>
      </c>
      <c r="L2467">
        <v>1</v>
      </c>
      <c r="M2467">
        <v>0.88888888888888895</v>
      </c>
      <c r="N2467" s="17" t="s">
        <v>1335</v>
      </c>
    </row>
    <row r="2468" spans="1:14" x14ac:dyDescent="0.3">
      <c r="A2468">
        <v>8362</v>
      </c>
      <c r="B2468">
        <v>1977</v>
      </c>
      <c r="C2468" t="s">
        <v>280</v>
      </c>
      <c r="D2468">
        <v>50</v>
      </c>
      <c r="E2468" s="13">
        <v>42.3</v>
      </c>
      <c r="F2468" s="14">
        <v>4.7</v>
      </c>
      <c r="G2468" s="12">
        <v>37.6</v>
      </c>
      <c r="H2468" s="12">
        <v>37.6</v>
      </c>
      <c r="I2468">
        <v>1</v>
      </c>
      <c r="J2468">
        <v>0.11111111111111112</v>
      </c>
      <c r="K2468">
        <v>8.9999999999999982</v>
      </c>
      <c r="L2468">
        <v>1</v>
      </c>
      <c r="M2468">
        <v>0.88888888888888895</v>
      </c>
      <c r="N2468" s="17" t="s">
        <v>1335</v>
      </c>
    </row>
    <row r="2469" spans="1:14" x14ac:dyDescent="0.3">
      <c r="A2469">
        <v>12932</v>
      </c>
      <c r="B2469">
        <v>1984</v>
      </c>
      <c r="C2469" t="s">
        <v>280</v>
      </c>
      <c r="D2469">
        <v>50</v>
      </c>
      <c r="E2469" s="13">
        <v>81.72</v>
      </c>
      <c r="F2469" s="14">
        <v>9.08</v>
      </c>
      <c r="G2469" s="12">
        <v>72.64</v>
      </c>
      <c r="H2469" s="12">
        <v>72.64</v>
      </c>
      <c r="I2469">
        <v>1</v>
      </c>
      <c r="J2469">
        <v>0.11111111111111112</v>
      </c>
      <c r="K2469">
        <v>9</v>
      </c>
      <c r="L2469">
        <v>1</v>
      </c>
      <c r="M2469">
        <v>0.88888888888888895</v>
      </c>
      <c r="N2469" s="17" t="s">
        <v>1335</v>
      </c>
    </row>
    <row r="2470" spans="1:14" x14ac:dyDescent="0.3">
      <c r="A2470">
        <v>12277</v>
      </c>
      <c r="B2470">
        <v>1983</v>
      </c>
      <c r="C2470" t="s">
        <v>280</v>
      </c>
      <c r="D2470">
        <v>50</v>
      </c>
      <c r="E2470" s="13">
        <v>83.88</v>
      </c>
      <c r="F2470" s="14">
        <v>9.32</v>
      </c>
      <c r="G2470" s="12">
        <v>74.56</v>
      </c>
      <c r="H2470" s="12">
        <v>74.56</v>
      </c>
      <c r="I2470">
        <v>1</v>
      </c>
      <c r="J2470">
        <v>0.11111111111111112</v>
      </c>
      <c r="K2470">
        <v>9</v>
      </c>
      <c r="L2470">
        <v>1</v>
      </c>
      <c r="M2470">
        <v>0.88888888888888895</v>
      </c>
      <c r="N2470" s="17" t="s">
        <v>1335</v>
      </c>
    </row>
    <row r="2471" spans="1:14" x14ac:dyDescent="0.3">
      <c r="A2471">
        <v>36430</v>
      </c>
      <c r="B2471">
        <v>2019</v>
      </c>
      <c r="C2471" t="s">
        <v>280</v>
      </c>
      <c r="D2471">
        <v>50</v>
      </c>
      <c r="E2471" s="13">
        <v>101.19999999999899</v>
      </c>
      <c r="F2471" s="14">
        <v>9.1999999999999993</v>
      </c>
      <c r="G2471" s="12">
        <v>91.999999999999901</v>
      </c>
      <c r="H2471" s="12">
        <v>91.999999999999901</v>
      </c>
      <c r="I2471">
        <v>1</v>
      </c>
      <c r="J2471">
        <v>9.09090909090918E-2</v>
      </c>
      <c r="K2471">
        <v>10.999999999999892</v>
      </c>
      <c r="L2471">
        <v>1</v>
      </c>
      <c r="M2471">
        <v>0.90909090909091717</v>
      </c>
      <c r="N2471" s="17" t="s">
        <v>1335</v>
      </c>
    </row>
    <row r="2472" spans="1:14" x14ac:dyDescent="0.3">
      <c r="A2472">
        <v>14242</v>
      </c>
      <c r="B2472">
        <v>1986</v>
      </c>
      <c r="C2472" t="s">
        <v>280</v>
      </c>
      <c r="D2472">
        <v>50</v>
      </c>
      <c r="E2472" s="13">
        <v>120.509999999999</v>
      </c>
      <c r="F2472" s="14">
        <v>9.27</v>
      </c>
      <c r="G2472" s="12">
        <v>111.24</v>
      </c>
      <c r="H2472" s="12">
        <v>111.24</v>
      </c>
      <c r="I2472">
        <v>1</v>
      </c>
      <c r="J2472">
        <v>7.6923076923077566E-2</v>
      </c>
      <c r="K2472">
        <v>12.999999999999892</v>
      </c>
      <c r="L2472">
        <v>1</v>
      </c>
      <c r="M2472">
        <v>0.92307692307693068</v>
      </c>
      <c r="N2472" s="17" t="s">
        <v>1335</v>
      </c>
    </row>
    <row r="2473" spans="1:14" x14ac:dyDescent="0.3">
      <c r="A2473">
        <v>15552</v>
      </c>
      <c r="B2473">
        <v>1988</v>
      </c>
      <c r="C2473" t="s">
        <v>280</v>
      </c>
      <c r="D2473">
        <v>50</v>
      </c>
      <c r="E2473" s="13">
        <v>132.6</v>
      </c>
      <c r="F2473" s="14">
        <v>8.84</v>
      </c>
      <c r="G2473" s="12">
        <v>123.759999999999</v>
      </c>
      <c r="H2473" s="12">
        <v>123.759999999999</v>
      </c>
      <c r="I2473">
        <v>1</v>
      </c>
      <c r="J2473">
        <v>6.6666666666666666E-2</v>
      </c>
      <c r="K2473">
        <v>15</v>
      </c>
      <c r="L2473">
        <v>1</v>
      </c>
      <c r="M2473">
        <v>0.9333333333333258</v>
      </c>
      <c r="N2473" s="17" t="s">
        <v>1335</v>
      </c>
    </row>
    <row r="2474" spans="1:14" x14ac:dyDescent="0.3">
      <c r="A2474">
        <v>18834</v>
      </c>
      <c r="B2474">
        <v>1993</v>
      </c>
      <c r="C2474" t="s">
        <v>280</v>
      </c>
      <c r="D2474">
        <v>50</v>
      </c>
      <c r="E2474" s="13">
        <v>112.37</v>
      </c>
      <c r="F2474" s="14">
        <v>6.61</v>
      </c>
      <c r="G2474" s="12">
        <v>105.76</v>
      </c>
      <c r="H2474" s="12">
        <v>105.76</v>
      </c>
      <c r="I2474">
        <v>1</v>
      </c>
      <c r="J2474">
        <v>5.8823529411764705E-2</v>
      </c>
      <c r="K2474">
        <v>17</v>
      </c>
      <c r="L2474">
        <v>1</v>
      </c>
      <c r="M2474">
        <v>0.94117647058823528</v>
      </c>
      <c r="N2474" s="17" t="s">
        <v>1335</v>
      </c>
    </row>
    <row r="2475" spans="1:14" x14ac:dyDescent="0.3">
      <c r="A2475">
        <v>18177</v>
      </c>
      <c r="B2475">
        <v>1992</v>
      </c>
      <c r="C2475" t="s">
        <v>280</v>
      </c>
      <c r="D2475">
        <v>50</v>
      </c>
      <c r="E2475" s="13">
        <v>112.19999999999899</v>
      </c>
      <c r="F2475" s="14">
        <v>6.6</v>
      </c>
      <c r="G2475" s="12">
        <v>105.6</v>
      </c>
      <c r="H2475" s="12">
        <v>105.6</v>
      </c>
      <c r="I2475">
        <v>1</v>
      </c>
      <c r="J2475">
        <v>5.8823529411765232E-2</v>
      </c>
      <c r="K2475">
        <v>16.999999999999847</v>
      </c>
      <c r="L2475">
        <v>1</v>
      </c>
      <c r="M2475">
        <v>0.94117647058824372</v>
      </c>
      <c r="N2475" s="17" t="s">
        <v>1335</v>
      </c>
    </row>
    <row r="2476" spans="1:14" x14ac:dyDescent="0.3">
      <c r="A2476">
        <v>16863</v>
      </c>
      <c r="B2476">
        <v>1990</v>
      </c>
      <c r="C2476" t="s">
        <v>280</v>
      </c>
      <c r="D2476">
        <v>50</v>
      </c>
      <c r="E2476" s="13">
        <v>150.66</v>
      </c>
      <c r="F2476" s="14">
        <v>8.3699999999999992</v>
      </c>
      <c r="G2476" s="12">
        <v>142.29</v>
      </c>
      <c r="H2476" s="12">
        <v>142.29</v>
      </c>
      <c r="I2476">
        <v>1</v>
      </c>
      <c r="J2476">
        <v>5.5555555555555552E-2</v>
      </c>
      <c r="K2476">
        <v>18</v>
      </c>
      <c r="L2476">
        <v>1</v>
      </c>
      <c r="M2476">
        <v>0.94444444444444442</v>
      </c>
      <c r="N2476" s="17" t="s">
        <v>1335</v>
      </c>
    </row>
    <row r="2477" spans="1:14" x14ac:dyDescent="0.3">
      <c r="A2477">
        <v>16207</v>
      </c>
      <c r="B2477">
        <v>1989</v>
      </c>
      <c r="C2477" t="s">
        <v>280</v>
      </c>
      <c r="D2477">
        <v>50</v>
      </c>
      <c r="E2477" s="13">
        <v>159.84</v>
      </c>
      <c r="F2477" s="14">
        <v>8.8800000000000008</v>
      </c>
      <c r="G2477" s="12">
        <v>150.96</v>
      </c>
      <c r="H2477" s="12">
        <v>150.96</v>
      </c>
      <c r="I2477">
        <v>1</v>
      </c>
      <c r="J2477">
        <v>5.5555555555555559E-2</v>
      </c>
      <c r="K2477">
        <v>18</v>
      </c>
      <c r="L2477">
        <v>1</v>
      </c>
      <c r="M2477">
        <v>0.94444444444444442</v>
      </c>
      <c r="N2477" s="17" t="s">
        <v>1335</v>
      </c>
    </row>
    <row r="2478" spans="1:14" x14ac:dyDescent="0.3">
      <c r="A2478">
        <v>14897</v>
      </c>
      <c r="B2478">
        <v>1987</v>
      </c>
      <c r="C2478" t="s">
        <v>280</v>
      </c>
      <c r="D2478">
        <v>50</v>
      </c>
      <c r="E2478" s="13">
        <v>161.46</v>
      </c>
      <c r="F2478" s="14">
        <v>8.9700000000000006</v>
      </c>
      <c r="G2478" s="12">
        <v>152.49</v>
      </c>
      <c r="H2478" s="12">
        <v>152.49</v>
      </c>
      <c r="I2478">
        <v>1</v>
      </c>
      <c r="J2478">
        <v>5.5555555555555559E-2</v>
      </c>
      <c r="K2478">
        <v>18</v>
      </c>
      <c r="L2478">
        <v>1</v>
      </c>
      <c r="M2478">
        <v>0.94444444444444442</v>
      </c>
      <c r="N2478" s="17" t="s">
        <v>1335</v>
      </c>
    </row>
    <row r="2479" spans="1:14" x14ac:dyDescent="0.3">
      <c r="A2479">
        <v>13587</v>
      </c>
      <c r="B2479">
        <v>1985</v>
      </c>
      <c r="C2479" t="s">
        <v>280</v>
      </c>
      <c r="D2479">
        <v>50</v>
      </c>
      <c r="E2479" s="13">
        <v>168.12</v>
      </c>
      <c r="F2479" s="14">
        <v>9.34</v>
      </c>
      <c r="G2479" s="12">
        <v>158.78</v>
      </c>
      <c r="H2479" s="12">
        <v>158.78</v>
      </c>
      <c r="I2479">
        <v>1</v>
      </c>
      <c r="J2479">
        <v>5.5555555555555552E-2</v>
      </c>
      <c r="K2479">
        <v>18</v>
      </c>
      <c r="L2479">
        <v>1</v>
      </c>
      <c r="M2479">
        <v>0.94444444444444442</v>
      </c>
      <c r="N2479" s="17" t="s">
        <v>1335</v>
      </c>
    </row>
    <row r="2480" spans="1:14" x14ac:dyDescent="0.3">
      <c r="A2480">
        <v>20140</v>
      </c>
      <c r="B2480">
        <v>1995</v>
      </c>
      <c r="C2480" t="s">
        <v>280</v>
      </c>
      <c r="D2480">
        <v>50</v>
      </c>
      <c r="E2480" s="13">
        <v>111.77999999999901</v>
      </c>
      <c r="F2480" s="14">
        <v>6.21</v>
      </c>
      <c r="G2480" s="12">
        <v>105.57</v>
      </c>
      <c r="H2480" s="12">
        <v>105.57</v>
      </c>
      <c r="I2480">
        <v>1</v>
      </c>
      <c r="J2480">
        <v>5.5555555555556052E-2</v>
      </c>
      <c r="K2480">
        <v>17.99999999999984</v>
      </c>
      <c r="L2480">
        <v>1</v>
      </c>
      <c r="M2480">
        <v>0.94444444444445275</v>
      </c>
      <c r="N2480" s="17" t="s">
        <v>1335</v>
      </c>
    </row>
    <row r="2481" spans="1:14" x14ac:dyDescent="0.3">
      <c r="A2481">
        <v>17520</v>
      </c>
      <c r="B2481">
        <v>1991</v>
      </c>
      <c r="C2481" t="s">
        <v>280</v>
      </c>
      <c r="D2481">
        <v>50</v>
      </c>
      <c r="E2481" s="13">
        <v>136.80000000000001</v>
      </c>
      <c r="F2481" s="14">
        <v>7.2</v>
      </c>
      <c r="G2481" s="12">
        <v>129.6</v>
      </c>
      <c r="H2481" s="12">
        <v>129.6</v>
      </c>
      <c r="I2481">
        <v>1</v>
      </c>
      <c r="J2481">
        <v>5.2631578947368418E-2</v>
      </c>
      <c r="K2481">
        <v>19</v>
      </c>
      <c r="L2481">
        <v>1</v>
      </c>
      <c r="M2481">
        <v>0.94736842105263142</v>
      </c>
      <c r="N2481" s="17" t="s">
        <v>1335</v>
      </c>
    </row>
    <row r="2482" spans="1:14" x14ac:dyDescent="0.3">
      <c r="A2482">
        <v>20793</v>
      </c>
      <c r="B2482">
        <v>1996</v>
      </c>
      <c r="C2482" t="s">
        <v>280</v>
      </c>
      <c r="D2482">
        <v>50</v>
      </c>
      <c r="E2482" s="13">
        <v>121.03</v>
      </c>
      <c r="F2482" s="14">
        <v>6.37</v>
      </c>
      <c r="G2482" s="12">
        <v>114.66</v>
      </c>
      <c r="H2482" s="12">
        <v>114.66</v>
      </c>
      <c r="I2482">
        <v>1</v>
      </c>
      <c r="J2482">
        <v>5.2631578947368418E-2</v>
      </c>
      <c r="K2482">
        <v>19</v>
      </c>
      <c r="L2482">
        <v>1</v>
      </c>
      <c r="M2482">
        <v>0.94736842105263153</v>
      </c>
      <c r="N2482" s="17" t="s">
        <v>1335</v>
      </c>
    </row>
    <row r="2483" spans="1:14" x14ac:dyDescent="0.3">
      <c r="A2483">
        <v>19487</v>
      </c>
      <c r="B2483">
        <v>1994</v>
      </c>
      <c r="C2483" t="s">
        <v>280</v>
      </c>
      <c r="D2483">
        <v>50</v>
      </c>
      <c r="E2483" s="13">
        <v>120.649999999999</v>
      </c>
      <c r="F2483" s="14">
        <v>6.35</v>
      </c>
      <c r="G2483" s="12">
        <v>114.3</v>
      </c>
      <c r="H2483" s="12">
        <v>114.3</v>
      </c>
      <c r="I2483">
        <v>1</v>
      </c>
      <c r="J2483">
        <v>5.2631578947368855E-2</v>
      </c>
      <c r="K2483">
        <v>18.999999999999844</v>
      </c>
      <c r="L2483">
        <v>1</v>
      </c>
      <c r="M2483">
        <v>0.94736842105263941</v>
      </c>
      <c r="N2483" s="17" t="s">
        <v>1335</v>
      </c>
    </row>
    <row r="2484" spans="1:14" x14ac:dyDescent="0.3">
      <c r="A2484">
        <v>23417</v>
      </c>
      <c r="B2484">
        <v>2000</v>
      </c>
      <c r="C2484" t="s">
        <v>280</v>
      </c>
      <c r="D2484">
        <v>50</v>
      </c>
      <c r="E2484" s="13">
        <v>352.38</v>
      </c>
      <c r="F2484" s="14">
        <v>16.78</v>
      </c>
      <c r="G2484" s="12">
        <v>335.6</v>
      </c>
      <c r="H2484" s="12">
        <v>335.6</v>
      </c>
      <c r="I2484">
        <v>1</v>
      </c>
      <c r="J2484">
        <v>4.7619047619047623E-2</v>
      </c>
      <c r="K2484">
        <v>21</v>
      </c>
      <c r="L2484">
        <v>1</v>
      </c>
      <c r="M2484">
        <v>0.95238095238095244</v>
      </c>
      <c r="N2484" s="17" t="s">
        <v>1335</v>
      </c>
    </row>
    <row r="2485" spans="1:14" x14ac:dyDescent="0.3">
      <c r="A2485">
        <v>24074</v>
      </c>
      <c r="B2485">
        <v>2001</v>
      </c>
      <c r="C2485" t="s">
        <v>280</v>
      </c>
      <c r="D2485">
        <v>50</v>
      </c>
      <c r="E2485" s="13">
        <v>429.86999999999898</v>
      </c>
      <c r="F2485" s="14">
        <v>20.47</v>
      </c>
      <c r="G2485" s="12">
        <v>409.4</v>
      </c>
      <c r="H2485" s="12">
        <v>409.4</v>
      </c>
      <c r="I2485">
        <v>1</v>
      </c>
      <c r="J2485">
        <v>4.7619047619047727E-2</v>
      </c>
      <c r="K2485">
        <v>20.99999999999995</v>
      </c>
      <c r="L2485">
        <v>1</v>
      </c>
      <c r="M2485">
        <v>0.95238095238095455</v>
      </c>
      <c r="N2485" s="17" t="s">
        <v>1335</v>
      </c>
    </row>
    <row r="2486" spans="1:14" x14ac:dyDescent="0.3">
      <c r="A2486">
        <v>31425</v>
      </c>
      <c r="B2486">
        <v>2012</v>
      </c>
      <c r="C2486" t="s">
        <v>280</v>
      </c>
      <c r="D2486">
        <v>50</v>
      </c>
      <c r="E2486" s="13">
        <v>218.73</v>
      </c>
      <c r="F2486" s="14">
        <v>9.51</v>
      </c>
      <c r="G2486" s="12">
        <v>209.22</v>
      </c>
      <c r="H2486" s="12">
        <v>209.22</v>
      </c>
      <c r="I2486">
        <v>1</v>
      </c>
      <c r="J2486">
        <v>4.3478260869565216E-2</v>
      </c>
      <c r="K2486">
        <v>23</v>
      </c>
      <c r="L2486">
        <v>1</v>
      </c>
      <c r="M2486">
        <v>0.95652173913043481</v>
      </c>
      <c r="N2486" s="17" t="s">
        <v>1335</v>
      </c>
    </row>
    <row r="2487" spans="1:14" x14ac:dyDescent="0.3">
      <c r="A2487">
        <v>22760</v>
      </c>
      <c r="B2487">
        <v>1999</v>
      </c>
      <c r="C2487" t="s">
        <v>280</v>
      </c>
      <c r="D2487">
        <v>50</v>
      </c>
      <c r="E2487" s="13">
        <v>217.25</v>
      </c>
      <c r="F2487" s="14">
        <v>8.69</v>
      </c>
      <c r="G2487" s="12">
        <v>208.56</v>
      </c>
      <c r="H2487" s="12">
        <v>208.56</v>
      </c>
      <c r="I2487">
        <v>1</v>
      </c>
      <c r="J2487">
        <v>0.04</v>
      </c>
      <c r="K2487">
        <v>25</v>
      </c>
      <c r="L2487">
        <v>1</v>
      </c>
      <c r="M2487">
        <v>0.96</v>
      </c>
      <c r="N2487" s="17" t="s">
        <v>1335</v>
      </c>
    </row>
    <row r="2488" spans="1:14" x14ac:dyDescent="0.3">
      <c r="A2488">
        <v>33570</v>
      </c>
      <c r="B2488">
        <v>2015</v>
      </c>
      <c r="C2488" t="s">
        <v>280</v>
      </c>
      <c r="D2488">
        <v>50</v>
      </c>
      <c r="E2488" s="13">
        <v>263.5</v>
      </c>
      <c r="F2488" s="14">
        <v>10.54</v>
      </c>
      <c r="G2488" s="12">
        <v>252.96</v>
      </c>
      <c r="H2488" s="12">
        <v>252.96</v>
      </c>
      <c r="I2488">
        <v>1</v>
      </c>
      <c r="J2488">
        <v>3.9999999999999994E-2</v>
      </c>
      <c r="K2488">
        <v>25.000000000000004</v>
      </c>
      <c r="L2488">
        <v>1</v>
      </c>
      <c r="M2488">
        <v>0.96000000000000008</v>
      </c>
      <c r="N2488" s="17" t="s">
        <v>1335</v>
      </c>
    </row>
    <row r="2489" spans="1:14" x14ac:dyDescent="0.3">
      <c r="A2489">
        <v>21446</v>
      </c>
      <c r="B2489">
        <v>1997</v>
      </c>
      <c r="C2489" t="s">
        <v>280</v>
      </c>
      <c r="D2489">
        <v>50</v>
      </c>
      <c r="E2489" s="13">
        <v>181.17</v>
      </c>
      <c r="F2489" s="14">
        <v>6.71</v>
      </c>
      <c r="G2489" s="12">
        <v>174.45999999999901</v>
      </c>
      <c r="H2489" s="12">
        <v>174.45999999999901</v>
      </c>
      <c r="I2489">
        <v>1</v>
      </c>
      <c r="J2489">
        <v>3.7037037037037042E-2</v>
      </c>
      <c r="K2489">
        <v>27</v>
      </c>
      <c r="L2489">
        <v>1</v>
      </c>
      <c r="M2489">
        <v>0.96296296296295758</v>
      </c>
      <c r="N2489" s="17" t="s">
        <v>1335</v>
      </c>
    </row>
    <row r="2490" spans="1:14" x14ac:dyDescent="0.3">
      <c r="A2490">
        <v>22103</v>
      </c>
      <c r="B2490">
        <v>1998</v>
      </c>
      <c r="C2490" t="s">
        <v>280</v>
      </c>
      <c r="D2490">
        <v>50</v>
      </c>
      <c r="E2490" s="13">
        <v>212.49</v>
      </c>
      <c r="F2490" s="14">
        <v>7.87</v>
      </c>
      <c r="G2490" s="12">
        <v>204.62</v>
      </c>
      <c r="H2490" s="12">
        <v>204.62</v>
      </c>
      <c r="I2490">
        <v>1</v>
      </c>
      <c r="J2490">
        <v>3.7037037037037035E-2</v>
      </c>
      <c r="K2490">
        <v>27</v>
      </c>
      <c r="L2490">
        <v>1</v>
      </c>
      <c r="M2490">
        <v>0.96296296296296291</v>
      </c>
      <c r="N2490" s="17" t="s">
        <v>1335</v>
      </c>
    </row>
    <row r="2491" spans="1:14" x14ac:dyDescent="0.3">
      <c r="A2491">
        <v>32140</v>
      </c>
      <c r="B2491">
        <v>2013</v>
      </c>
      <c r="C2491" t="s">
        <v>280</v>
      </c>
      <c r="D2491">
        <v>50</v>
      </c>
      <c r="E2491" s="13">
        <v>310.23</v>
      </c>
      <c r="F2491" s="14">
        <v>11.49</v>
      </c>
      <c r="G2491" s="12">
        <v>298.74</v>
      </c>
      <c r="H2491" s="12">
        <v>298.74</v>
      </c>
      <c r="I2491">
        <v>1</v>
      </c>
      <c r="J2491">
        <v>3.7037037037037035E-2</v>
      </c>
      <c r="K2491">
        <v>27</v>
      </c>
      <c r="L2491">
        <v>1</v>
      </c>
      <c r="M2491">
        <v>0.96296296296296291</v>
      </c>
      <c r="N2491" s="17" t="s">
        <v>1335</v>
      </c>
    </row>
    <row r="2492" spans="1:14" x14ac:dyDescent="0.3">
      <c r="A2492">
        <v>32855</v>
      </c>
      <c r="B2492">
        <v>2014</v>
      </c>
      <c r="C2492" t="s">
        <v>280</v>
      </c>
      <c r="D2492">
        <v>50</v>
      </c>
      <c r="E2492" s="13">
        <v>359.37</v>
      </c>
      <c r="F2492" s="14">
        <v>13.31</v>
      </c>
      <c r="G2492" s="12">
        <v>346.06</v>
      </c>
      <c r="H2492" s="12">
        <v>346.06</v>
      </c>
      <c r="I2492">
        <v>1</v>
      </c>
      <c r="J2492">
        <v>3.7037037037037035E-2</v>
      </c>
      <c r="K2492">
        <v>27</v>
      </c>
      <c r="L2492">
        <v>1</v>
      </c>
      <c r="M2492">
        <v>0.96296296296296291</v>
      </c>
      <c r="N2492" s="17" t="s">
        <v>1335</v>
      </c>
    </row>
    <row r="2493" spans="1:14" x14ac:dyDescent="0.3">
      <c r="A2493">
        <v>34285</v>
      </c>
      <c r="B2493">
        <v>2016</v>
      </c>
      <c r="C2493" t="s">
        <v>280</v>
      </c>
      <c r="D2493">
        <v>50</v>
      </c>
      <c r="E2493" s="13">
        <v>235.98</v>
      </c>
      <c r="F2493" s="14">
        <v>8.74</v>
      </c>
      <c r="G2493" s="12">
        <v>227.24</v>
      </c>
      <c r="H2493" s="12">
        <v>227.24</v>
      </c>
      <c r="I2493">
        <v>1</v>
      </c>
      <c r="J2493">
        <v>3.7037037037037042E-2</v>
      </c>
      <c r="K2493">
        <v>26.999999999999996</v>
      </c>
      <c r="L2493">
        <v>1</v>
      </c>
      <c r="M2493">
        <v>0.96296296296296302</v>
      </c>
      <c r="N2493" s="17" t="s">
        <v>1335</v>
      </c>
    </row>
    <row r="2494" spans="1:14" x14ac:dyDescent="0.3">
      <c r="A2494">
        <v>26045</v>
      </c>
      <c r="B2494">
        <v>2004</v>
      </c>
      <c r="C2494" t="s">
        <v>280</v>
      </c>
      <c r="D2494">
        <v>50</v>
      </c>
      <c r="E2494" s="13">
        <v>387.51999999999902</v>
      </c>
      <c r="F2494" s="14">
        <v>13.84</v>
      </c>
      <c r="G2494" s="12">
        <v>373.67999999999898</v>
      </c>
      <c r="H2494" s="12">
        <v>373.67999999999898</v>
      </c>
      <c r="I2494">
        <v>1</v>
      </c>
      <c r="J2494">
        <v>3.5714285714285803E-2</v>
      </c>
      <c r="K2494">
        <v>27.999999999999929</v>
      </c>
      <c r="L2494">
        <v>1</v>
      </c>
      <c r="M2494">
        <v>0.96428571428571408</v>
      </c>
      <c r="N2494" s="17" t="s">
        <v>1335</v>
      </c>
    </row>
    <row r="2495" spans="1:14" x14ac:dyDescent="0.3">
      <c r="A2495">
        <v>29330</v>
      </c>
      <c r="B2495">
        <v>2009</v>
      </c>
      <c r="C2495" t="s">
        <v>280</v>
      </c>
      <c r="D2495">
        <v>50</v>
      </c>
      <c r="E2495" s="13">
        <v>338.8</v>
      </c>
      <c r="F2495" s="14">
        <v>12.1</v>
      </c>
      <c r="G2495" s="12">
        <v>326.7</v>
      </c>
      <c r="H2495" s="12">
        <v>326.7</v>
      </c>
      <c r="I2495">
        <v>1</v>
      </c>
      <c r="J2495">
        <v>3.5714285714285712E-2</v>
      </c>
      <c r="K2495">
        <v>28</v>
      </c>
      <c r="L2495">
        <v>1</v>
      </c>
      <c r="M2495">
        <v>0.96428571428571419</v>
      </c>
      <c r="N2495" s="17" t="s">
        <v>1335</v>
      </c>
    </row>
    <row r="2496" spans="1:14" x14ac:dyDescent="0.3">
      <c r="A2496">
        <v>24731</v>
      </c>
      <c r="B2496">
        <v>2002</v>
      </c>
      <c r="C2496" t="s">
        <v>280</v>
      </c>
      <c r="D2496">
        <v>50</v>
      </c>
      <c r="E2496" s="13">
        <v>250.32</v>
      </c>
      <c r="F2496" s="14">
        <v>8.94</v>
      </c>
      <c r="G2496" s="12">
        <v>241.38</v>
      </c>
      <c r="H2496" s="12">
        <v>241.38</v>
      </c>
      <c r="I2496">
        <v>1</v>
      </c>
      <c r="J2496">
        <v>3.5714285714285712E-2</v>
      </c>
      <c r="K2496">
        <v>28</v>
      </c>
      <c r="L2496">
        <v>1</v>
      </c>
      <c r="M2496">
        <v>0.9642857142857143</v>
      </c>
      <c r="N2496" s="17" t="s">
        <v>1335</v>
      </c>
    </row>
    <row r="2497" spans="1:14" x14ac:dyDescent="0.3">
      <c r="A2497">
        <v>28673</v>
      </c>
      <c r="B2497">
        <v>2008</v>
      </c>
      <c r="C2497" t="s">
        <v>280</v>
      </c>
      <c r="D2497">
        <v>50</v>
      </c>
      <c r="E2497" s="13">
        <v>511.84</v>
      </c>
      <c r="F2497" s="14">
        <v>18.28</v>
      </c>
      <c r="G2497" s="12">
        <v>493.56</v>
      </c>
      <c r="H2497" s="12">
        <v>493.56</v>
      </c>
      <c r="I2497">
        <v>1</v>
      </c>
      <c r="J2497">
        <v>3.5714285714285719E-2</v>
      </c>
      <c r="K2497">
        <v>27.999999999999996</v>
      </c>
      <c r="L2497">
        <v>1</v>
      </c>
      <c r="M2497">
        <v>0.9642857142857143</v>
      </c>
      <c r="N2497" s="17" t="s">
        <v>1335</v>
      </c>
    </row>
    <row r="2498" spans="1:14" x14ac:dyDescent="0.3">
      <c r="A2498">
        <v>29995</v>
      </c>
      <c r="B2498">
        <v>2010</v>
      </c>
      <c r="C2498" t="s">
        <v>280</v>
      </c>
      <c r="D2498">
        <v>50</v>
      </c>
      <c r="E2498" s="13">
        <v>385.98999999999899</v>
      </c>
      <c r="F2498" s="14">
        <v>13.31</v>
      </c>
      <c r="G2498" s="12">
        <v>372.67999999999898</v>
      </c>
      <c r="H2498" s="12">
        <v>372.67999999999898</v>
      </c>
      <c r="I2498">
        <v>1</v>
      </c>
      <c r="J2498">
        <v>3.4482758620689745E-2</v>
      </c>
      <c r="K2498">
        <v>28.999999999999922</v>
      </c>
      <c r="L2498">
        <v>1</v>
      </c>
      <c r="M2498">
        <v>0.96551724137931028</v>
      </c>
      <c r="N2498" s="17" t="s">
        <v>1335</v>
      </c>
    </row>
    <row r="2499" spans="1:14" x14ac:dyDescent="0.3">
      <c r="A2499">
        <v>25388</v>
      </c>
      <c r="B2499">
        <v>2003</v>
      </c>
      <c r="C2499" t="s">
        <v>280</v>
      </c>
      <c r="D2499">
        <v>50</v>
      </c>
      <c r="E2499" s="13">
        <v>383.09</v>
      </c>
      <c r="F2499" s="14">
        <v>13.21</v>
      </c>
      <c r="G2499" s="12">
        <v>369.88</v>
      </c>
      <c r="H2499" s="12">
        <v>369.88</v>
      </c>
      <c r="I2499">
        <v>1</v>
      </c>
      <c r="J2499">
        <v>3.4482758620689662E-2</v>
      </c>
      <c r="K2499">
        <v>28.999999999999996</v>
      </c>
      <c r="L2499">
        <v>1</v>
      </c>
      <c r="M2499">
        <v>0.96551724137931039</v>
      </c>
      <c r="N2499" s="17" t="s">
        <v>1335</v>
      </c>
    </row>
    <row r="2500" spans="1:14" x14ac:dyDescent="0.3">
      <c r="A2500">
        <v>27359</v>
      </c>
      <c r="B2500">
        <v>2006</v>
      </c>
      <c r="C2500" t="s">
        <v>280</v>
      </c>
      <c r="D2500">
        <v>50</v>
      </c>
      <c r="E2500" s="13">
        <v>502.28</v>
      </c>
      <c r="F2500" s="14">
        <v>17.32</v>
      </c>
      <c r="G2500" s="12">
        <v>484.96</v>
      </c>
      <c r="H2500" s="12">
        <v>484.96</v>
      </c>
      <c r="I2500">
        <v>1</v>
      </c>
      <c r="J2500">
        <v>3.4482758620689655E-2</v>
      </c>
      <c r="K2500">
        <v>28.999999999999996</v>
      </c>
      <c r="L2500">
        <v>1</v>
      </c>
      <c r="M2500">
        <v>0.96551724137931039</v>
      </c>
      <c r="N2500" s="17" t="s">
        <v>1335</v>
      </c>
    </row>
    <row r="2501" spans="1:14" x14ac:dyDescent="0.3">
      <c r="A2501">
        <v>30710</v>
      </c>
      <c r="B2501">
        <v>2011</v>
      </c>
      <c r="C2501" t="s">
        <v>280</v>
      </c>
      <c r="D2501">
        <v>50</v>
      </c>
      <c r="E2501" s="13">
        <v>345.9</v>
      </c>
      <c r="F2501" s="14">
        <v>11.53</v>
      </c>
      <c r="G2501" s="12">
        <v>334.37</v>
      </c>
      <c r="H2501" s="12">
        <v>334.37</v>
      </c>
      <c r="I2501">
        <v>1</v>
      </c>
      <c r="J2501">
        <v>3.3333333333333333E-2</v>
      </c>
      <c r="K2501">
        <v>30</v>
      </c>
      <c r="L2501">
        <v>1</v>
      </c>
      <c r="M2501">
        <v>0.96666666666666679</v>
      </c>
      <c r="N2501" s="17" t="s">
        <v>1335</v>
      </c>
    </row>
    <row r="2502" spans="1:14" x14ac:dyDescent="0.3">
      <c r="A2502">
        <v>26702</v>
      </c>
      <c r="B2502">
        <v>2005</v>
      </c>
      <c r="C2502" t="s">
        <v>280</v>
      </c>
      <c r="D2502">
        <v>50</v>
      </c>
      <c r="E2502" s="13">
        <v>512.42999999999995</v>
      </c>
      <c r="F2502" s="14">
        <v>16.53</v>
      </c>
      <c r="G2502" s="12">
        <v>495.9</v>
      </c>
      <c r="H2502" s="12">
        <v>495.9</v>
      </c>
      <c r="I2502">
        <v>1</v>
      </c>
      <c r="J2502">
        <v>3.2258064516129038E-2</v>
      </c>
      <c r="K2502">
        <v>30.999999999999996</v>
      </c>
      <c r="L2502">
        <v>1</v>
      </c>
      <c r="M2502">
        <v>0.967741935483871</v>
      </c>
      <c r="N2502" s="17" t="s">
        <v>1335</v>
      </c>
    </row>
    <row r="2503" spans="1:14" x14ac:dyDescent="0.3">
      <c r="A2503">
        <v>28016</v>
      </c>
      <c r="B2503">
        <v>2007</v>
      </c>
      <c r="C2503" t="s">
        <v>280</v>
      </c>
      <c r="D2503">
        <v>50</v>
      </c>
      <c r="E2503" s="13">
        <v>565.75</v>
      </c>
      <c r="F2503" s="14">
        <v>18.25</v>
      </c>
      <c r="G2503" s="12">
        <v>547.5</v>
      </c>
      <c r="H2503" s="12">
        <v>547.5</v>
      </c>
      <c r="I2503">
        <v>1</v>
      </c>
      <c r="J2503">
        <v>3.2258064516129031E-2</v>
      </c>
      <c r="K2503">
        <v>31</v>
      </c>
      <c r="L2503">
        <v>1</v>
      </c>
      <c r="M2503">
        <v>0.967741935483871</v>
      </c>
      <c r="N2503" s="17" t="s">
        <v>1335</v>
      </c>
    </row>
    <row r="2504" spans="1:14" x14ac:dyDescent="0.3">
      <c r="A2504">
        <v>35715</v>
      </c>
      <c r="B2504">
        <v>2018</v>
      </c>
      <c r="C2504" t="s">
        <v>280</v>
      </c>
      <c r="D2504">
        <v>50</v>
      </c>
      <c r="E2504" s="13">
        <v>386.64</v>
      </c>
      <c r="F2504" s="14">
        <v>10.74</v>
      </c>
      <c r="G2504" s="12">
        <v>375.9</v>
      </c>
      <c r="H2504" s="12">
        <v>375.9</v>
      </c>
      <c r="I2504">
        <v>1</v>
      </c>
      <c r="J2504">
        <v>2.777777777777778E-2</v>
      </c>
      <c r="K2504">
        <v>36</v>
      </c>
      <c r="L2504">
        <v>1</v>
      </c>
      <c r="M2504">
        <v>0.97222222222222221</v>
      </c>
      <c r="N2504" s="17" t="s">
        <v>1335</v>
      </c>
    </row>
    <row r="2505" spans="1:14" x14ac:dyDescent="0.3">
      <c r="A2505">
        <v>35000</v>
      </c>
      <c r="B2505">
        <v>2017</v>
      </c>
      <c r="C2505" t="s">
        <v>280</v>
      </c>
      <c r="D2505">
        <v>50</v>
      </c>
      <c r="E2505" s="13">
        <v>339.659999999999</v>
      </c>
      <c r="F2505" s="14">
        <v>9.18</v>
      </c>
      <c r="G2505" s="12">
        <v>330.479999999999</v>
      </c>
      <c r="H2505" s="12">
        <v>330.479999999999</v>
      </c>
      <c r="I2505">
        <v>1</v>
      </c>
      <c r="J2505">
        <v>2.7027027027027105E-2</v>
      </c>
      <c r="K2505">
        <v>36.999999999999893</v>
      </c>
      <c r="L2505">
        <v>1</v>
      </c>
      <c r="M2505">
        <v>0.97297297297297292</v>
      </c>
      <c r="N2505" s="17" t="s">
        <v>1335</v>
      </c>
    </row>
    <row r="2506" spans="1:14" x14ac:dyDescent="0.3">
      <c r="A2506">
        <v>6435</v>
      </c>
      <c r="B2506">
        <v>1974</v>
      </c>
      <c r="C2506" t="s">
        <v>324</v>
      </c>
      <c r="D2506">
        <v>50</v>
      </c>
      <c r="E2506" s="13">
        <v>74.31</v>
      </c>
      <c r="F2506" s="14">
        <v>10.91</v>
      </c>
      <c r="G2506" s="12">
        <v>63.4</v>
      </c>
      <c r="H2506" s="12">
        <v>63.4</v>
      </c>
      <c r="I2506">
        <v>1</v>
      </c>
      <c r="J2506">
        <v>0.14681738662360383</v>
      </c>
      <c r="K2506">
        <v>6.811182401466545</v>
      </c>
      <c r="L2506">
        <v>1</v>
      </c>
      <c r="M2506">
        <v>0.85318261337639612</v>
      </c>
      <c r="N2506" s="17" t="s">
        <v>1335</v>
      </c>
    </row>
    <row r="2507" spans="1:14" x14ac:dyDescent="0.3">
      <c r="A2507">
        <v>7085</v>
      </c>
      <c r="B2507">
        <v>1975</v>
      </c>
      <c r="C2507" t="s">
        <v>324</v>
      </c>
      <c r="D2507">
        <v>50</v>
      </c>
      <c r="E2507" s="13">
        <v>84.52</v>
      </c>
      <c r="F2507" s="14">
        <v>11.72</v>
      </c>
      <c r="G2507" s="12">
        <v>72.8</v>
      </c>
      <c r="H2507" s="12">
        <v>72.8</v>
      </c>
      <c r="I2507">
        <v>1</v>
      </c>
      <c r="J2507">
        <v>0.13866540463795551</v>
      </c>
      <c r="K2507">
        <v>7.2116040955631391</v>
      </c>
      <c r="L2507">
        <v>1</v>
      </c>
      <c r="M2507">
        <v>0.86133459536204449</v>
      </c>
      <c r="N2507" s="17" t="s">
        <v>1335</v>
      </c>
    </row>
    <row r="2508" spans="1:14" x14ac:dyDescent="0.3">
      <c r="A2508">
        <v>5785</v>
      </c>
      <c r="B2508">
        <v>1973</v>
      </c>
      <c r="C2508" t="s">
        <v>324</v>
      </c>
      <c r="D2508">
        <v>50</v>
      </c>
      <c r="E2508" s="13">
        <v>53.39</v>
      </c>
      <c r="F2508" s="14">
        <v>6.7</v>
      </c>
      <c r="G2508" s="12">
        <v>46.69</v>
      </c>
      <c r="H2508" s="12">
        <v>46.69</v>
      </c>
      <c r="I2508">
        <v>1</v>
      </c>
      <c r="J2508">
        <v>0.12549166510582507</v>
      </c>
      <c r="K2508">
        <v>7.9686567164179101</v>
      </c>
      <c r="L2508">
        <v>1</v>
      </c>
      <c r="M2508">
        <v>0.8745083348941749</v>
      </c>
      <c r="N2508" s="17" t="s">
        <v>1335</v>
      </c>
    </row>
    <row r="2509" spans="1:14" x14ac:dyDescent="0.3">
      <c r="A2509">
        <v>7735</v>
      </c>
      <c r="B2509">
        <v>1976</v>
      </c>
      <c r="C2509" t="s">
        <v>324</v>
      </c>
      <c r="D2509">
        <v>50</v>
      </c>
      <c r="E2509" s="13">
        <v>97.91</v>
      </c>
      <c r="F2509" s="14">
        <v>11.97</v>
      </c>
      <c r="G2509" s="12">
        <v>85.94</v>
      </c>
      <c r="H2509" s="12">
        <v>85.94</v>
      </c>
      <c r="I2509">
        <v>1</v>
      </c>
      <c r="J2509">
        <v>0.12225513226432438</v>
      </c>
      <c r="K2509">
        <v>8.1796157059314947</v>
      </c>
      <c r="L2509">
        <v>1</v>
      </c>
      <c r="M2509">
        <v>0.87774486773567562</v>
      </c>
      <c r="N2509" s="17" t="s">
        <v>1335</v>
      </c>
    </row>
    <row r="2510" spans="1:14" x14ac:dyDescent="0.3">
      <c r="A2510">
        <v>5135</v>
      </c>
      <c r="B2510">
        <v>1972</v>
      </c>
      <c r="C2510" t="s">
        <v>324</v>
      </c>
      <c r="D2510">
        <v>50</v>
      </c>
      <c r="E2510" s="13">
        <v>50.769999999999897</v>
      </c>
      <c r="F2510" s="14">
        <v>6.01</v>
      </c>
      <c r="G2510" s="12">
        <v>44.76</v>
      </c>
      <c r="H2510" s="12">
        <v>44.76</v>
      </c>
      <c r="I2510">
        <v>1</v>
      </c>
      <c r="J2510">
        <v>0.11837699428796557</v>
      </c>
      <c r="K2510">
        <v>8.4475873544093005</v>
      </c>
      <c r="L2510">
        <v>1</v>
      </c>
      <c r="M2510">
        <v>0.88162300571203644</v>
      </c>
      <c r="N2510" s="17" t="s">
        <v>1335</v>
      </c>
    </row>
    <row r="2511" spans="1:14" x14ac:dyDescent="0.3">
      <c r="A2511">
        <v>3835</v>
      </c>
      <c r="B2511">
        <v>1970</v>
      </c>
      <c r="C2511" t="s">
        <v>324</v>
      </c>
      <c r="D2511">
        <v>50</v>
      </c>
      <c r="E2511" s="13">
        <v>41.97</v>
      </c>
      <c r="F2511" s="14">
        <v>4.6500000000000004</v>
      </c>
      <c r="G2511" s="12">
        <v>37.32</v>
      </c>
      <c r="H2511" s="12">
        <v>37.32</v>
      </c>
      <c r="I2511">
        <v>1</v>
      </c>
      <c r="J2511">
        <v>0.11079342387419587</v>
      </c>
      <c r="K2511">
        <v>9.0258064516129028</v>
      </c>
      <c r="L2511">
        <v>1</v>
      </c>
      <c r="M2511">
        <v>0.88920657612580423</v>
      </c>
      <c r="N2511" s="17" t="s">
        <v>1335</v>
      </c>
    </row>
    <row r="2512" spans="1:14" x14ac:dyDescent="0.3">
      <c r="A2512">
        <v>4485</v>
      </c>
      <c r="B2512">
        <v>1971</v>
      </c>
      <c r="C2512" t="s">
        <v>324</v>
      </c>
      <c r="D2512">
        <v>50</v>
      </c>
      <c r="E2512" s="13">
        <v>48.56</v>
      </c>
      <c r="F2512" s="14">
        <v>5.35</v>
      </c>
      <c r="G2512" s="12">
        <v>43.21</v>
      </c>
      <c r="H2512" s="12">
        <v>43.21</v>
      </c>
      <c r="I2512">
        <v>1</v>
      </c>
      <c r="J2512">
        <v>0.11017298187808895</v>
      </c>
      <c r="K2512">
        <v>9.0766355140186921</v>
      </c>
      <c r="L2512">
        <v>1</v>
      </c>
      <c r="M2512">
        <v>0.88982701812191101</v>
      </c>
      <c r="N2512" s="17" t="s">
        <v>1335</v>
      </c>
    </row>
    <row r="2513" spans="1:14" x14ac:dyDescent="0.3">
      <c r="A2513">
        <v>8385</v>
      </c>
      <c r="B2513">
        <v>1977</v>
      </c>
      <c r="C2513" t="s">
        <v>324</v>
      </c>
      <c r="D2513">
        <v>50</v>
      </c>
      <c r="E2513" s="13">
        <v>118.45</v>
      </c>
      <c r="F2513" s="14">
        <v>10.85</v>
      </c>
      <c r="G2513" s="12">
        <v>107.6</v>
      </c>
      <c r="H2513" s="12">
        <v>107.6</v>
      </c>
      <c r="I2513">
        <v>1</v>
      </c>
      <c r="J2513">
        <v>9.1599831152384972E-2</v>
      </c>
      <c r="K2513">
        <v>10.91705069124424</v>
      </c>
      <c r="L2513">
        <v>1</v>
      </c>
      <c r="M2513">
        <v>0.90840016884761499</v>
      </c>
      <c r="N2513" s="17" t="s">
        <v>1335</v>
      </c>
    </row>
    <row r="2514" spans="1:14" x14ac:dyDescent="0.3">
      <c r="A2514">
        <v>9035</v>
      </c>
      <c r="B2514">
        <v>1978</v>
      </c>
      <c r="C2514" t="s">
        <v>324</v>
      </c>
      <c r="D2514">
        <v>50</v>
      </c>
      <c r="E2514" s="13">
        <v>142.14999999999901</v>
      </c>
      <c r="F2514" s="14">
        <v>12.46</v>
      </c>
      <c r="G2514" s="12">
        <v>129.689999999999</v>
      </c>
      <c r="H2514" s="12">
        <v>129.689999999999</v>
      </c>
      <c r="I2514">
        <v>1</v>
      </c>
      <c r="J2514">
        <v>8.7653886739360448E-2</v>
      </c>
      <c r="K2514">
        <v>11.408507223113885</v>
      </c>
      <c r="L2514">
        <v>1</v>
      </c>
      <c r="M2514">
        <v>0.91234611326063952</v>
      </c>
      <c r="N2514" s="17" t="s">
        <v>1335</v>
      </c>
    </row>
    <row r="2515" spans="1:14" x14ac:dyDescent="0.3">
      <c r="A2515">
        <v>12300</v>
      </c>
      <c r="B2515">
        <v>1983</v>
      </c>
      <c r="C2515" t="s">
        <v>324</v>
      </c>
      <c r="D2515">
        <v>50</v>
      </c>
      <c r="E2515" s="13">
        <v>241.88</v>
      </c>
      <c r="F2515" s="14">
        <v>21.06</v>
      </c>
      <c r="G2515" s="12">
        <v>220.82</v>
      </c>
      <c r="H2515" s="12">
        <v>220.82</v>
      </c>
      <c r="I2515">
        <v>1</v>
      </c>
      <c r="J2515">
        <v>8.7067967587233341E-2</v>
      </c>
      <c r="K2515">
        <v>11.485280151946819</v>
      </c>
      <c r="L2515">
        <v>1</v>
      </c>
      <c r="M2515">
        <v>0.91293203241276666</v>
      </c>
      <c r="N2515" s="17" t="s">
        <v>1335</v>
      </c>
    </row>
    <row r="2516" spans="1:14" x14ac:dyDescent="0.3">
      <c r="A2516">
        <v>9685</v>
      </c>
      <c r="B2516">
        <v>1979</v>
      </c>
      <c r="C2516" t="s">
        <v>324</v>
      </c>
      <c r="D2516">
        <v>50</v>
      </c>
      <c r="E2516" s="13">
        <v>158.88999999999999</v>
      </c>
      <c r="F2516" s="14">
        <v>13.65</v>
      </c>
      <c r="G2516" s="12">
        <v>145.23999999999899</v>
      </c>
      <c r="H2516" s="12">
        <v>145.23999999999899</v>
      </c>
      <c r="I2516">
        <v>1</v>
      </c>
      <c r="J2516">
        <v>8.5908490150418543E-2</v>
      </c>
      <c r="K2516">
        <v>11.64029304029304</v>
      </c>
      <c r="L2516">
        <v>1</v>
      </c>
      <c r="M2516">
        <v>0.91409150984957521</v>
      </c>
      <c r="N2516" s="17" t="s">
        <v>1335</v>
      </c>
    </row>
    <row r="2517" spans="1:14" x14ac:dyDescent="0.3">
      <c r="A2517">
        <v>11645</v>
      </c>
      <c r="B2517">
        <v>1982</v>
      </c>
      <c r="C2517" t="s">
        <v>324</v>
      </c>
      <c r="D2517">
        <v>50</v>
      </c>
      <c r="E2517" s="13">
        <v>242.48999999999899</v>
      </c>
      <c r="F2517" s="14">
        <v>20.420000000000002</v>
      </c>
      <c r="G2517" s="12">
        <v>222.07</v>
      </c>
      <c r="H2517" s="12">
        <v>222.07</v>
      </c>
      <c r="I2517">
        <v>1</v>
      </c>
      <c r="J2517">
        <v>8.420965813023254E-2</v>
      </c>
      <c r="K2517">
        <v>11.875122428991135</v>
      </c>
      <c r="L2517">
        <v>1</v>
      </c>
      <c r="M2517">
        <v>0.9157903418697716</v>
      </c>
      <c r="N2517" s="17" t="s">
        <v>1335</v>
      </c>
    </row>
    <row r="2518" spans="1:14" x14ac:dyDescent="0.3">
      <c r="A2518">
        <v>10335</v>
      </c>
      <c r="B2518">
        <v>1980</v>
      </c>
      <c r="C2518" t="s">
        <v>324</v>
      </c>
      <c r="D2518">
        <v>50</v>
      </c>
      <c r="E2518" s="13">
        <v>183.10999999999899</v>
      </c>
      <c r="F2518" s="14">
        <v>14.71</v>
      </c>
      <c r="G2518" s="12">
        <v>168.39999999999901</v>
      </c>
      <c r="H2518" s="12">
        <v>168.39999999999901</v>
      </c>
      <c r="I2518">
        <v>1</v>
      </c>
      <c r="J2518">
        <v>8.033422532903764E-2</v>
      </c>
      <c r="K2518">
        <v>12.447994561522703</v>
      </c>
      <c r="L2518">
        <v>1</v>
      </c>
      <c r="M2518">
        <v>0.91966577467096244</v>
      </c>
      <c r="N2518" s="17" t="s">
        <v>1335</v>
      </c>
    </row>
    <row r="2519" spans="1:14" x14ac:dyDescent="0.3">
      <c r="A2519">
        <v>10990</v>
      </c>
      <c r="B2519">
        <v>1981</v>
      </c>
      <c r="C2519" t="s">
        <v>324</v>
      </c>
      <c r="D2519">
        <v>50</v>
      </c>
      <c r="E2519" s="13">
        <v>218.57</v>
      </c>
      <c r="F2519" s="14">
        <v>16.899999999999999</v>
      </c>
      <c r="G2519" s="12">
        <v>201.67</v>
      </c>
      <c r="H2519" s="12">
        <v>201.67</v>
      </c>
      <c r="I2519">
        <v>1</v>
      </c>
      <c r="J2519">
        <v>7.7320766802397398E-2</v>
      </c>
      <c r="K2519">
        <v>12.933136094674557</v>
      </c>
      <c r="L2519">
        <v>1</v>
      </c>
      <c r="M2519">
        <v>0.92267923319760259</v>
      </c>
      <c r="N2519" s="17" t="s">
        <v>1335</v>
      </c>
    </row>
    <row r="2520" spans="1:14" x14ac:dyDescent="0.3">
      <c r="A2520">
        <v>12955</v>
      </c>
      <c r="B2520">
        <v>1984</v>
      </c>
      <c r="C2520" t="s">
        <v>324</v>
      </c>
      <c r="D2520">
        <v>50</v>
      </c>
      <c r="E2520" s="13">
        <v>281.70999999999998</v>
      </c>
      <c r="F2520" s="14">
        <v>20.29</v>
      </c>
      <c r="G2520" s="12">
        <v>261.42</v>
      </c>
      <c r="H2520" s="12">
        <v>261.42</v>
      </c>
      <c r="I2520">
        <v>1</v>
      </c>
      <c r="J2520">
        <v>7.2024422278229389E-2</v>
      </c>
      <c r="K2520">
        <v>13.88417939871858</v>
      </c>
      <c r="L2520">
        <v>1</v>
      </c>
      <c r="M2520">
        <v>0.92797557772177075</v>
      </c>
      <c r="N2520" s="17" t="s">
        <v>1335</v>
      </c>
    </row>
    <row r="2521" spans="1:14" x14ac:dyDescent="0.3">
      <c r="A2521">
        <v>14265</v>
      </c>
      <c r="B2521">
        <v>1986</v>
      </c>
      <c r="C2521" t="s">
        <v>324</v>
      </c>
      <c r="D2521">
        <v>50</v>
      </c>
      <c r="E2521" s="13">
        <v>278.27</v>
      </c>
      <c r="F2521" s="14">
        <v>19.63</v>
      </c>
      <c r="G2521" s="12">
        <v>258.64</v>
      </c>
      <c r="H2521" s="12">
        <v>258.64</v>
      </c>
      <c r="I2521">
        <v>1</v>
      </c>
      <c r="J2521">
        <v>7.0542997807884436E-2</v>
      </c>
      <c r="K2521">
        <v>14.175751400916964</v>
      </c>
      <c r="L2521">
        <v>1</v>
      </c>
      <c r="M2521">
        <v>0.92945700219211558</v>
      </c>
      <c r="N2521" s="17" t="s">
        <v>1335</v>
      </c>
    </row>
    <row r="2522" spans="1:14" x14ac:dyDescent="0.3">
      <c r="A2522">
        <v>13610</v>
      </c>
      <c r="B2522">
        <v>1985</v>
      </c>
      <c r="C2522" t="s">
        <v>324</v>
      </c>
      <c r="D2522">
        <v>50</v>
      </c>
      <c r="E2522" s="13">
        <v>281.7</v>
      </c>
      <c r="F2522" s="14">
        <v>19.739999999999998</v>
      </c>
      <c r="G2522" s="12">
        <v>261.95999999999998</v>
      </c>
      <c r="H2522" s="12">
        <v>261.95999999999998</v>
      </c>
      <c r="I2522">
        <v>1</v>
      </c>
      <c r="J2522">
        <v>7.0074547390841319E-2</v>
      </c>
      <c r="K2522">
        <v>14.270516717325229</v>
      </c>
      <c r="L2522">
        <v>1</v>
      </c>
      <c r="M2522">
        <v>0.9299254526091586</v>
      </c>
      <c r="N2522" s="17" t="s">
        <v>1335</v>
      </c>
    </row>
    <row r="2523" spans="1:14" x14ac:dyDescent="0.3">
      <c r="A2523">
        <v>16887</v>
      </c>
      <c r="B2523">
        <v>1990</v>
      </c>
      <c r="C2523" t="s">
        <v>324</v>
      </c>
      <c r="D2523">
        <v>50</v>
      </c>
      <c r="E2523" s="13">
        <v>294.08</v>
      </c>
      <c r="F2523" s="14">
        <v>20.260000000000002</v>
      </c>
      <c r="G2523" s="12">
        <v>273.82</v>
      </c>
      <c r="H2523" s="12">
        <v>273.82</v>
      </c>
      <c r="I2523">
        <v>1</v>
      </c>
      <c r="J2523">
        <v>6.889281828073994E-2</v>
      </c>
      <c r="K2523">
        <v>14.515301085883513</v>
      </c>
      <c r="L2523">
        <v>1</v>
      </c>
      <c r="M2523">
        <v>0.9311071817192601</v>
      </c>
      <c r="N2523" s="17" t="s">
        <v>1335</v>
      </c>
    </row>
    <row r="2524" spans="1:14" x14ac:dyDescent="0.3">
      <c r="A2524">
        <v>16230</v>
      </c>
      <c r="B2524">
        <v>1989</v>
      </c>
      <c r="C2524" t="s">
        <v>324</v>
      </c>
      <c r="D2524">
        <v>50</v>
      </c>
      <c r="E2524" s="13">
        <v>339.68</v>
      </c>
      <c r="F2524" s="14">
        <v>22.99</v>
      </c>
      <c r="G2524" s="12">
        <v>316.69</v>
      </c>
      <c r="H2524" s="12">
        <v>316.69</v>
      </c>
      <c r="I2524">
        <v>1</v>
      </c>
      <c r="J2524">
        <v>6.7681347150259058E-2</v>
      </c>
      <c r="K2524">
        <v>14.775119617224881</v>
      </c>
      <c r="L2524">
        <v>1</v>
      </c>
      <c r="M2524">
        <v>0.93231865284974091</v>
      </c>
      <c r="N2524" s="17" t="s">
        <v>1335</v>
      </c>
    </row>
    <row r="2525" spans="1:14" x14ac:dyDescent="0.3">
      <c r="A2525">
        <v>14920</v>
      </c>
      <c r="B2525">
        <v>1987</v>
      </c>
      <c r="C2525" t="s">
        <v>324</v>
      </c>
      <c r="D2525">
        <v>50</v>
      </c>
      <c r="E2525" s="13">
        <v>343.19</v>
      </c>
      <c r="F2525" s="14">
        <v>23.03</v>
      </c>
      <c r="G2525" s="12">
        <v>320.159999999999</v>
      </c>
      <c r="H2525" s="12">
        <v>320.159999999999</v>
      </c>
      <c r="I2525">
        <v>1</v>
      </c>
      <c r="J2525">
        <v>6.7105684897578607E-2</v>
      </c>
      <c r="K2525">
        <v>14.901867129830654</v>
      </c>
      <c r="L2525">
        <v>1</v>
      </c>
      <c r="M2525">
        <v>0.93289431510241849</v>
      </c>
      <c r="N2525" s="17" t="s">
        <v>1335</v>
      </c>
    </row>
    <row r="2526" spans="1:14" x14ac:dyDescent="0.3">
      <c r="A2526">
        <v>18201</v>
      </c>
      <c r="B2526">
        <v>1992</v>
      </c>
      <c r="C2526" t="s">
        <v>324</v>
      </c>
      <c r="D2526">
        <v>50</v>
      </c>
      <c r="E2526" s="13">
        <v>325.29000000000002</v>
      </c>
      <c r="F2526" s="14">
        <v>21.77</v>
      </c>
      <c r="G2526" s="12">
        <v>303.52</v>
      </c>
      <c r="H2526" s="12">
        <v>303.52</v>
      </c>
      <c r="I2526">
        <v>1</v>
      </c>
      <c r="J2526">
        <v>6.6924897783516235E-2</v>
      </c>
      <c r="K2526">
        <v>14.942122186495178</v>
      </c>
      <c r="L2526">
        <v>1</v>
      </c>
      <c r="M2526">
        <v>0.9330751022164836</v>
      </c>
      <c r="N2526" s="17" t="s">
        <v>1335</v>
      </c>
    </row>
    <row r="2527" spans="1:14" x14ac:dyDescent="0.3">
      <c r="A2527">
        <v>15575</v>
      </c>
      <c r="B2527">
        <v>1988</v>
      </c>
      <c r="C2527" t="s">
        <v>324</v>
      </c>
      <c r="D2527">
        <v>50</v>
      </c>
      <c r="E2527" s="13">
        <v>334.89</v>
      </c>
      <c r="F2527" s="14">
        <v>22.05</v>
      </c>
      <c r="G2527" s="12">
        <v>312.83999999999997</v>
      </c>
      <c r="H2527" s="12">
        <v>312.83999999999997</v>
      </c>
      <c r="I2527">
        <v>1</v>
      </c>
      <c r="J2527">
        <v>6.584251545283526E-2</v>
      </c>
      <c r="K2527">
        <v>15.187755102040816</v>
      </c>
      <c r="L2527">
        <v>1</v>
      </c>
      <c r="M2527">
        <v>0.93415748454716474</v>
      </c>
      <c r="N2527" s="17" t="s">
        <v>1335</v>
      </c>
    </row>
    <row r="2528" spans="1:14" x14ac:dyDescent="0.3">
      <c r="A2528">
        <v>18854</v>
      </c>
      <c r="B2528">
        <v>1993</v>
      </c>
      <c r="C2528" t="s">
        <v>324</v>
      </c>
      <c r="D2528">
        <v>50</v>
      </c>
      <c r="E2528" s="13">
        <v>352.13</v>
      </c>
      <c r="F2528" s="14">
        <v>22.43</v>
      </c>
      <c r="G2528" s="12">
        <v>329.7</v>
      </c>
      <c r="H2528" s="12">
        <v>329.7</v>
      </c>
      <c r="I2528">
        <v>1</v>
      </c>
      <c r="J2528">
        <v>6.369806605515009E-2</v>
      </c>
      <c r="K2528">
        <v>15.699063753901026</v>
      </c>
      <c r="L2528">
        <v>1</v>
      </c>
      <c r="M2528">
        <v>0.93630193394484984</v>
      </c>
      <c r="N2528" s="17" t="s">
        <v>1335</v>
      </c>
    </row>
    <row r="2529" spans="1:14" x14ac:dyDescent="0.3">
      <c r="A2529">
        <v>17544</v>
      </c>
      <c r="B2529">
        <v>1991</v>
      </c>
      <c r="C2529" t="s">
        <v>324</v>
      </c>
      <c r="D2529">
        <v>50</v>
      </c>
      <c r="E2529" s="13">
        <v>323.19999999999902</v>
      </c>
      <c r="F2529" s="14">
        <v>20.38</v>
      </c>
      <c r="G2529" s="12">
        <v>302.81999999999903</v>
      </c>
      <c r="H2529" s="12">
        <v>302.81999999999903</v>
      </c>
      <c r="I2529">
        <v>1</v>
      </c>
      <c r="J2529">
        <v>6.3056930693069488E-2</v>
      </c>
      <c r="K2529">
        <v>15.858684985279639</v>
      </c>
      <c r="L2529">
        <v>1</v>
      </c>
      <c r="M2529">
        <v>0.9369430693069305</v>
      </c>
      <c r="N2529" s="17" t="s">
        <v>1335</v>
      </c>
    </row>
    <row r="2530" spans="1:14" x14ac:dyDescent="0.3">
      <c r="A2530">
        <v>19507</v>
      </c>
      <c r="B2530">
        <v>1994</v>
      </c>
      <c r="C2530" t="s">
        <v>324</v>
      </c>
      <c r="D2530">
        <v>50</v>
      </c>
      <c r="E2530" s="13">
        <v>382.37</v>
      </c>
      <c r="F2530" s="14">
        <v>22.61</v>
      </c>
      <c r="G2530" s="12">
        <v>359.76</v>
      </c>
      <c r="H2530" s="12">
        <v>359.76</v>
      </c>
      <c r="I2530">
        <v>1</v>
      </c>
      <c r="J2530">
        <v>5.9131207992258808E-2</v>
      </c>
      <c r="K2530">
        <v>16.911543564794339</v>
      </c>
      <c r="L2530">
        <v>1</v>
      </c>
      <c r="M2530">
        <v>0.94086879200774121</v>
      </c>
      <c r="N2530" s="17" t="s">
        <v>1335</v>
      </c>
    </row>
    <row r="2531" spans="1:14" x14ac:dyDescent="0.3">
      <c r="A2531">
        <v>20160</v>
      </c>
      <c r="B2531">
        <v>1995</v>
      </c>
      <c r="C2531" t="s">
        <v>324</v>
      </c>
      <c r="D2531">
        <v>50</v>
      </c>
      <c r="E2531" s="13">
        <v>402.87</v>
      </c>
      <c r="F2531" s="14">
        <v>22.63</v>
      </c>
      <c r="G2531" s="12">
        <v>380.24</v>
      </c>
      <c r="H2531" s="12">
        <v>380.24</v>
      </c>
      <c r="I2531">
        <v>1</v>
      </c>
      <c r="J2531">
        <v>5.6171966142924516E-2</v>
      </c>
      <c r="K2531">
        <v>17.802474591250554</v>
      </c>
      <c r="L2531">
        <v>1</v>
      </c>
      <c r="M2531">
        <v>0.94382803385707548</v>
      </c>
      <c r="N2531" s="17" t="s">
        <v>1335</v>
      </c>
    </row>
    <row r="2532" spans="1:14" x14ac:dyDescent="0.3">
      <c r="A2532">
        <v>21466</v>
      </c>
      <c r="B2532">
        <v>1997</v>
      </c>
      <c r="C2532" t="s">
        <v>324</v>
      </c>
      <c r="D2532">
        <v>50</v>
      </c>
      <c r="E2532" s="13">
        <v>422.98</v>
      </c>
      <c r="F2532" s="14">
        <v>22.47</v>
      </c>
      <c r="G2532" s="12">
        <v>400.51</v>
      </c>
      <c r="H2532" s="12">
        <v>400.51</v>
      </c>
      <c r="I2532">
        <v>1</v>
      </c>
      <c r="J2532">
        <v>5.312307910539505E-2</v>
      </c>
      <c r="K2532">
        <v>18.82421005785492</v>
      </c>
      <c r="L2532">
        <v>1</v>
      </c>
      <c r="M2532">
        <v>0.94687692089460485</v>
      </c>
      <c r="N2532" s="17" t="s">
        <v>1335</v>
      </c>
    </row>
    <row r="2533" spans="1:14" x14ac:dyDescent="0.3">
      <c r="A2533">
        <v>20813</v>
      </c>
      <c r="B2533">
        <v>1996</v>
      </c>
      <c r="C2533" t="s">
        <v>324</v>
      </c>
      <c r="D2533">
        <v>50</v>
      </c>
      <c r="E2533" s="13">
        <v>448.539999999999</v>
      </c>
      <c r="F2533" s="14">
        <v>22.59</v>
      </c>
      <c r="G2533" s="12">
        <v>425.95</v>
      </c>
      <c r="H2533" s="12">
        <v>425.95</v>
      </c>
      <c r="I2533">
        <v>1</v>
      </c>
      <c r="J2533">
        <v>5.0363401257413051E-2</v>
      </c>
      <c r="K2533">
        <v>19.855688357680346</v>
      </c>
      <c r="L2533">
        <v>1</v>
      </c>
      <c r="M2533">
        <v>0.94963659874258921</v>
      </c>
      <c r="N2533" s="17" t="s">
        <v>1335</v>
      </c>
    </row>
    <row r="2534" spans="1:14" x14ac:dyDescent="0.3">
      <c r="A2534">
        <v>25408</v>
      </c>
      <c r="B2534">
        <v>2003</v>
      </c>
      <c r="C2534" t="s">
        <v>324</v>
      </c>
      <c r="D2534">
        <v>50</v>
      </c>
      <c r="E2534" s="13">
        <v>444.67</v>
      </c>
      <c r="F2534" s="14">
        <v>22.05</v>
      </c>
      <c r="G2534" s="12">
        <v>422.62</v>
      </c>
      <c r="H2534" s="12">
        <v>422.62</v>
      </c>
      <c r="I2534">
        <v>1</v>
      </c>
      <c r="J2534">
        <v>4.95873344277779E-2</v>
      </c>
      <c r="K2534">
        <v>20.166439909297051</v>
      </c>
      <c r="L2534">
        <v>1</v>
      </c>
      <c r="M2534">
        <v>0.95041266557222204</v>
      </c>
      <c r="N2534" s="17" t="s">
        <v>1335</v>
      </c>
    </row>
    <row r="2535" spans="1:14" x14ac:dyDescent="0.3">
      <c r="A2535">
        <v>22123</v>
      </c>
      <c r="B2535">
        <v>1998</v>
      </c>
      <c r="C2535" t="s">
        <v>324</v>
      </c>
      <c r="D2535">
        <v>50</v>
      </c>
      <c r="E2535" s="13">
        <v>455.01</v>
      </c>
      <c r="F2535" s="14">
        <v>21.72</v>
      </c>
      <c r="G2535" s="12">
        <v>433.29</v>
      </c>
      <c r="H2535" s="12">
        <v>433.29</v>
      </c>
      <c r="I2535">
        <v>1</v>
      </c>
      <c r="J2535">
        <v>4.7735214610667896E-2</v>
      </c>
      <c r="K2535">
        <v>20.94889502762431</v>
      </c>
      <c r="L2535">
        <v>1</v>
      </c>
      <c r="M2535">
        <v>0.95226478538933212</v>
      </c>
      <c r="N2535" s="17" t="s">
        <v>1335</v>
      </c>
    </row>
    <row r="2536" spans="1:14" x14ac:dyDescent="0.3">
      <c r="A2536">
        <v>22780</v>
      </c>
      <c r="B2536">
        <v>1999</v>
      </c>
      <c r="C2536" t="s">
        <v>324</v>
      </c>
      <c r="D2536">
        <v>50</v>
      </c>
      <c r="E2536" s="13">
        <v>431.75</v>
      </c>
      <c r="F2536" s="14">
        <v>20.57</v>
      </c>
      <c r="G2536" s="12">
        <v>411.18</v>
      </c>
      <c r="H2536" s="12">
        <v>411.18</v>
      </c>
      <c r="I2536">
        <v>1</v>
      </c>
      <c r="J2536">
        <v>4.7643312101910827E-2</v>
      </c>
      <c r="K2536">
        <v>20.989304812834224</v>
      </c>
      <c r="L2536">
        <v>1</v>
      </c>
      <c r="M2536">
        <v>0.95235668789808914</v>
      </c>
      <c r="N2536" s="17" t="s">
        <v>1335</v>
      </c>
    </row>
    <row r="2537" spans="1:14" x14ac:dyDescent="0.3">
      <c r="A2537">
        <v>23437</v>
      </c>
      <c r="B2537">
        <v>2000</v>
      </c>
      <c r="C2537" t="s">
        <v>324</v>
      </c>
      <c r="D2537">
        <v>50</v>
      </c>
      <c r="E2537" s="13">
        <v>438.21</v>
      </c>
      <c r="F2537" s="14">
        <v>20.71</v>
      </c>
      <c r="G2537" s="12">
        <v>417.5</v>
      </c>
      <c r="H2537" s="12">
        <v>417.5</v>
      </c>
      <c r="I2537">
        <v>1</v>
      </c>
      <c r="J2537">
        <v>4.7260445904931427E-2</v>
      </c>
      <c r="K2537">
        <v>21.159343312409462</v>
      </c>
      <c r="L2537">
        <v>1</v>
      </c>
      <c r="M2537">
        <v>0.95273955409506861</v>
      </c>
      <c r="N2537" s="17" t="s">
        <v>1335</v>
      </c>
    </row>
    <row r="2538" spans="1:14" x14ac:dyDescent="0.3">
      <c r="A2538">
        <v>24094</v>
      </c>
      <c r="B2538">
        <v>2001</v>
      </c>
      <c r="C2538" t="s">
        <v>324</v>
      </c>
      <c r="D2538">
        <v>50</v>
      </c>
      <c r="E2538" s="13">
        <v>462.64999999999901</v>
      </c>
      <c r="F2538" s="14">
        <v>21.59</v>
      </c>
      <c r="G2538" s="12">
        <v>441.05999999999898</v>
      </c>
      <c r="H2538" s="12">
        <v>441.05999999999898</v>
      </c>
      <c r="I2538">
        <v>1</v>
      </c>
      <c r="J2538">
        <v>4.6665946179617522E-2</v>
      </c>
      <c r="K2538">
        <v>21.4289022695692</v>
      </c>
      <c r="L2538">
        <v>1</v>
      </c>
      <c r="M2538">
        <v>0.95333405382038239</v>
      </c>
      <c r="N2538" s="17" t="s">
        <v>1335</v>
      </c>
    </row>
    <row r="2539" spans="1:14" x14ac:dyDescent="0.3">
      <c r="A2539">
        <v>24751</v>
      </c>
      <c r="B2539">
        <v>2002</v>
      </c>
      <c r="C2539" t="s">
        <v>324</v>
      </c>
      <c r="D2539">
        <v>50</v>
      </c>
      <c r="E2539" s="13">
        <v>454.99</v>
      </c>
      <c r="F2539" s="14">
        <v>21.02</v>
      </c>
      <c r="G2539" s="12">
        <v>433.97</v>
      </c>
      <c r="H2539" s="12">
        <v>433.97</v>
      </c>
      <c r="I2539">
        <v>1</v>
      </c>
      <c r="J2539">
        <v>4.6198817556429808E-2</v>
      </c>
      <c r="K2539">
        <v>21.645575642245483</v>
      </c>
      <c r="L2539">
        <v>1</v>
      </c>
      <c r="M2539">
        <v>0.95380118244357026</v>
      </c>
      <c r="N2539" s="17" t="s">
        <v>1335</v>
      </c>
    </row>
    <row r="2540" spans="1:14" x14ac:dyDescent="0.3">
      <c r="A2540">
        <v>26722</v>
      </c>
      <c r="B2540">
        <v>2005</v>
      </c>
      <c r="C2540" t="s">
        <v>324</v>
      </c>
      <c r="D2540">
        <v>50</v>
      </c>
      <c r="E2540" s="13">
        <v>604.88</v>
      </c>
      <c r="F2540" s="14">
        <v>25.12</v>
      </c>
      <c r="G2540" s="12">
        <v>579.76</v>
      </c>
      <c r="H2540" s="12">
        <v>579.76</v>
      </c>
      <c r="I2540">
        <v>1</v>
      </c>
      <c r="J2540">
        <v>4.1528898293876473E-2</v>
      </c>
      <c r="K2540">
        <v>24.079617834394902</v>
      </c>
      <c r="L2540">
        <v>1</v>
      </c>
      <c r="M2540">
        <v>0.95847110170612349</v>
      </c>
      <c r="N2540" s="17" t="s">
        <v>1335</v>
      </c>
    </row>
    <row r="2541" spans="1:14" x14ac:dyDescent="0.3">
      <c r="A2541">
        <v>29350</v>
      </c>
      <c r="B2541">
        <v>2009</v>
      </c>
      <c r="C2541" t="s">
        <v>324</v>
      </c>
      <c r="D2541">
        <v>50</v>
      </c>
      <c r="E2541" s="13">
        <v>759.18</v>
      </c>
      <c r="F2541" s="14">
        <v>31.25</v>
      </c>
      <c r="G2541" s="12">
        <v>727.93</v>
      </c>
      <c r="H2541" s="12">
        <v>727.93</v>
      </c>
      <c r="I2541">
        <v>1</v>
      </c>
      <c r="J2541">
        <v>4.1162833583603363E-2</v>
      </c>
      <c r="K2541">
        <v>24.293759999999999</v>
      </c>
      <c r="L2541">
        <v>1</v>
      </c>
      <c r="M2541">
        <v>0.9588371664163966</v>
      </c>
      <c r="N2541" s="17" t="s">
        <v>1335</v>
      </c>
    </row>
    <row r="2542" spans="1:14" x14ac:dyDescent="0.3">
      <c r="A2542">
        <v>26065</v>
      </c>
      <c r="B2542">
        <v>2004</v>
      </c>
      <c r="C2542" t="s">
        <v>324</v>
      </c>
      <c r="D2542">
        <v>50</v>
      </c>
      <c r="E2542" s="13">
        <v>519.5</v>
      </c>
      <c r="F2542" s="14">
        <v>21.05</v>
      </c>
      <c r="G2542" s="12">
        <v>498.45</v>
      </c>
      <c r="H2542" s="12">
        <v>498.45</v>
      </c>
      <c r="I2542">
        <v>1</v>
      </c>
      <c r="J2542">
        <v>4.0519730510105871E-2</v>
      </c>
      <c r="K2542">
        <v>24.679334916864608</v>
      </c>
      <c r="L2542">
        <v>1</v>
      </c>
      <c r="M2542">
        <v>0.95948026948989407</v>
      </c>
      <c r="N2542" s="17" t="s">
        <v>1335</v>
      </c>
    </row>
    <row r="2543" spans="1:14" x14ac:dyDescent="0.3">
      <c r="A2543">
        <v>28693</v>
      </c>
      <c r="B2543">
        <v>2008</v>
      </c>
      <c r="C2543" t="s">
        <v>324</v>
      </c>
      <c r="D2543">
        <v>50</v>
      </c>
      <c r="E2543" s="13">
        <v>775.67999999999904</v>
      </c>
      <c r="F2543" s="14">
        <v>31.39</v>
      </c>
      <c r="G2543" s="12">
        <v>744.28999999999905</v>
      </c>
      <c r="H2543" s="12">
        <v>744.28999999999905</v>
      </c>
      <c r="I2543">
        <v>1</v>
      </c>
      <c r="J2543">
        <v>4.0467718646864735E-2</v>
      </c>
      <c r="K2543">
        <v>24.711054475947723</v>
      </c>
      <c r="L2543">
        <v>1</v>
      </c>
      <c r="M2543">
        <v>0.95953228135313529</v>
      </c>
      <c r="N2543" s="17" t="s">
        <v>1335</v>
      </c>
    </row>
    <row r="2544" spans="1:14" x14ac:dyDescent="0.3">
      <c r="A2544">
        <v>31449</v>
      </c>
      <c r="B2544">
        <v>2012</v>
      </c>
      <c r="C2544" t="s">
        <v>324</v>
      </c>
      <c r="D2544">
        <v>50</v>
      </c>
      <c r="E2544" s="13">
        <v>741.29</v>
      </c>
      <c r="F2544" s="14">
        <v>29.93</v>
      </c>
      <c r="G2544" s="12">
        <v>711.36</v>
      </c>
      <c r="H2544" s="12">
        <v>711.36</v>
      </c>
      <c r="I2544">
        <v>1</v>
      </c>
      <c r="J2544">
        <v>4.0375561521132079E-2</v>
      </c>
      <c r="K2544">
        <v>24.767457400601401</v>
      </c>
      <c r="L2544">
        <v>1</v>
      </c>
      <c r="M2544">
        <v>0.95962443847886802</v>
      </c>
      <c r="N2544" s="17" t="s">
        <v>1335</v>
      </c>
    </row>
    <row r="2545" spans="1:14" x14ac:dyDescent="0.3">
      <c r="A2545">
        <v>28036</v>
      </c>
      <c r="B2545">
        <v>2007</v>
      </c>
      <c r="C2545" t="s">
        <v>324</v>
      </c>
      <c r="D2545">
        <v>50</v>
      </c>
      <c r="E2545" s="13">
        <v>708.83999999999901</v>
      </c>
      <c r="F2545" s="14">
        <v>28.42</v>
      </c>
      <c r="G2545" s="12">
        <v>680.42</v>
      </c>
      <c r="H2545" s="12">
        <v>680.42</v>
      </c>
      <c r="I2545">
        <v>1</v>
      </c>
      <c r="J2545">
        <v>4.0093674171886522E-2</v>
      </c>
      <c r="K2545">
        <v>24.941590429275124</v>
      </c>
      <c r="L2545">
        <v>1</v>
      </c>
      <c r="M2545">
        <v>0.95990632582811486</v>
      </c>
      <c r="N2545" s="17" t="s">
        <v>1335</v>
      </c>
    </row>
    <row r="2546" spans="1:14" x14ac:dyDescent="0.3">
      <c r="A2546">
        <v>27379</v>
      </c>
      <c r="B2546">
        <v>2006</v>
      </c>
      <c r="C2546" t="s">
        <v>324</v>
      </c>
      <c r="D2546">
        <v>50</v>
      </c>
      <c r="E2546" s="13">
        <v>700.81999999999903</v>
      </c>
      <c r="F2546" s="14">
        <v>27.96</v>
      </c>
      <c r="G2546" s="12">
        <v>672.85999999999899</v>
      </c>
      <c r="H2546" s="12">
        <v>672.85999999999899</v>
      </c>
      <c r="I2546">
        <v>1</v>
      </c>
      <c r="J2546">
        <v>3.9896121686025E-2</v>
      </c>
      <c r="K2546">
        <v>25.065092989985658</v>
      </c>
      <c r="L2546">
        <v>1</v>
      </c>
      <c r="M2546">
        <v>0.96010387831397492</v>
      </c>
      <c r="N2546" s="17" t="s">
        <v>1335</v>
      </c>
    </row>
    <row r="2547" spans="1:14" x14ac:dyDescent="0.3">
      <c r="A2547">
        <v>32879</v>
      </c>
      <c r="B2547">
        <v>2014</v>
      </c>
      <c r="C2547" t="s">
        <v>324</v>
      </c>
      <c r="D2547">
        <v>50</v>
      </c>
      <c r="E2547" s="13">
        <v>769.08</v>
      </c>
      <c r="F2547" s="14">
        <v>30.62</v>
      </c>
      <c r="G2547" s="12">
        <v>738.46</v>
      </c>
      <c r="H2547" s="12">
        <v>738.46</v>
      </c>
      <c r="I2547">
        <v>1</v>
      </c>
      <c r="J2547">
        <v>3.9813803505487078E-2</v>
      </c>
      <c r="K2547">
        <v>25.116917047681255</v>
      </c>
      <c r="L2547">
        <v>1</v>
      </c>
      <c r="M2547">
        <v>0.96018619649451287</v>
      </c>
      <c r="N2547" s="17" t="s">
        <v>1335</v>
      </c>
    </row>
    <row r="2548" spans="1:14" x14ac:dyDescent="0.3">
      <c r="A2548">
        <v>30019</v>
      </c>
      <c r="B2548">
        <v>2010</v>
      </c>
      <c r="C2548" t="s">
        <v>324</v>
      </c>
      <c r="D2548">
        <v>50</v>
      </c>
      <c r="E2548" s="13">
        <v>779.479999999999</v>
      </c>
      <c r="F2548" s="14">
        <v>30.95</v>
      </c>
      <c r="G2548" s="12">
        <v>748.52999999999895</v>
      </c>
      <c r="H2548" s="12">
        <v>748.52999999999895</v>
      </c>
      <c r="I2548">
        <v>1</v>
      </c>
      <c r="J2548">
        <v>3.9705957818032586E-2</v>
      </c>
      <c r="K2548">
        <v>25.185137318255219</v>
      </c>
      <c r="L2548">
        <v>1</v>
      </c>
      <c r="M2548">
        <v>0.96029404218196734</v>
      </c>
      <c r="N2548" s="17" t="s">
        <v>1335</v>
      </c>
    </row>
    <row r="2549" spans="1:14" x14ac:dyDescent="0.3">
      <c r="A2549">
        <v>30734</v>
      </c>
      <c r="B2549">
        <v>2011</v>
      </c>
      <c r="C2549" t="s">
        <v>324</v>
      </c>
      <c r="D2549">
        <v>50</v>
      </c>
      <c r="E2549" s="13">
        <v>773.91</v>
      </c>
      <c r="F2549" s="14">
        <v>30.67</v>
      </c>
      <c r="G2549" s="12">
        <v>743.24</v>
      </c>
      <c r="H2549" s="12">
        <v>743.24</v>
      </c>
      <c r="I2549">
        <v>1</v>
      </c>
      <c r="J2549">
        <v>3.9629931128942648E-2</v>
      </c>
      <c r="K2549">
        <v>25.233452885555916</v>
      </c>
      <c r="L2549">
        <v>1</v>
      </c>
      <c r="M2549">
        <v>0.96037006887105736</v>
      </c>
      <c r="N2549" s="17" t="s">
        <v>1335</v>
      </c>
    </row>
    <row r="2550" spans="1:14" x14ac:dyDescent="0.3">
      <c r="A2550">
        <v>32164</v>
      </c>
      <c r="B2550">
        <v>2013</v>
      </c>
      <c r="C2550" t="s">
        <v>324</v>
      </c>
      <c r="D2550">
        <v>50</v>
      </c>
      <c r="E2550" s="13">
        <v>803.69</v>
      </c>
      <c r="F2550" s="14">
        <v>30.93</v>
      </c>
      <c r="G2550" s="12">
        <v>772.76</v>
      </c>
      <c r="H2550" s="12">
        <v>772.76</v>
      </c>
      <c r="I2550">
        <v>1</v>
      </c>
      <c r="J2550">
        <v>3.8484987992882823E-2</v>
      </c>
      <c r="K2550">
        <v>25.984157775622375</v>
      </c>
      <c r="L2550">
        <v>1</v>
      </c>
      <c r="M2550">
        <v>0.96151501200711709</v>
      </c>
      <c r="N2550" s="17" t="s">
        <v>1335</v>
      </c>
    </row>
    <row r="2551" spans="1:14" x14ac:dyDescent="0.3">
      <c r="A2551">
        <v>33594</v>
      </c>
      <c r="B2551">
        <v>2015</v>
      </c>
      <c r="C2551" t="s">
        <v>324</v>
      </c>
      <c r="D2551">
        <v>50</v>
      </c>
      <c r="E2551" s="13">
        <v>809.48</v>
      </c>
      <c r="F2551" s="14">
        <v>29.57</v>
      </c>
      <c r="G2551" s="12">
        <v>779.91</v>
      </c>
      <c r="H2551" s="12">
        <v>779.91</v>
      </c>
      <c r="I2551">
        <v>1</v>
      </c>
      <c r="J2551">
        <v>3.6529623956119979E-2</v>
      </c>
      <c r="K2551">
        <v>27.375042272573555</v>
      </c>
      <c r="L2551">
        <v>1</v>
      </c>
      <c r="M2551">
        <v>0.96347037604387997</v>
      </c>
      <c r="N2551" s="17" t="s">
        <v>1335</v>
      </c>
    </row>
    <row r="2552" spans="1:14" x14ac:dyDescent="0.3">
      <c r="A2552">
        <v>35739</v>
      </c>
      <c r="B2552">
        <v>2018</v>
      </c>
      <c r="C2552" t="s">
        <v>324</v>
      </c>
      <c r="D2552">
        <v>50</v>
      </c>
      <c r="E2552" s="13">
        <v>800.78</v>
      </c>
      <c r="F2552" s="14">
        <v>28.43</v>
      </c>
      <c r="G2552" s="12">
        <v>772.35</v>
      </c>
      <c r="H2552" s="12">
        <v>772.35</v>
      </c>
      <c r="I2552">
        <v>1</v>
      </c>
      <c r="J2552">
        <v>3.5502884687429757E-2</v>
      </c>
      <c r="K2552">
        <v>28.166725290186424</v>
      </c>
      <c r="L2552">
        <v>1</v>
      </c>
      <c r="M2552">
        <v>0.96449711531257032</v>
      </c>
      <c r="N2552" s="17" t="s">
        <v>1335</v>
      </c>
    </row>
    <row r="2553" spans="1:14" x14ac:dyDescent="0.3">
      <c r="A2553">
        <v>36454</v>
      </c>
      <c r="B2553">
        <v>2019</v>
      </c>
      <c r="C2553" t="s">
        <v>324</v>
      </c>
      <c r="D2553">
        <v>50</v>
      </c>
      <c r="E2553" s="13">
        <v>799.33</v>
      </c>
      <c r="F2553" s="14">
        <v>28.32</v>
      </c>
      <c r="G2553" s="12">
        <v>771.01</v>
      </c>
      <c r="H2553" s="12">
        <v>771.01</v>
      </c>
      <c r="I2553">
        <v>1</v>
      </c>
      <c r="J2553">
        <v>3.5429672350593619E-2</v>
      </c>
      <c r="K2553">
        <v>28.224929378531076</v>
      </c>
      <c r="L2553">
        <v>1</v>
      </c>
      <c r="M2553">
        <v>0.96457032764940631</v>
      </c>
      <c r="N2553" s="17" t="s">
        <v>1335</v>
      </c>
    </row>
    <row r="2554" spans="1:14" x14ac:dyDescent="0.3">
      <c r="A2554">
        <v>34309</v>
      </c>
      <c r="B2554">
        <v>2016</v>
      </c>
      <c r="C2554" t="s">
        <v>324</v>
      </c>
      <c r="D2554">
        <v>50</v>
      </c>
      <c r="E2554" s="13">
        <v>797.24</v>
      </c>
      <c r="F2554" s="14">
        <v>28.22</v>
      </c>
      <c r="G2554" s="12">
        <v>769.02</v>
      </c>
      <c r="H2554" s="12">
        <v>769.02</v>
      </c>
      <c r="I2554">
        <v>1</v>
      </c>
      <c r="J2554">
        <v>3.5397120064221563E-2</v>
      </c>
      <c r="K2554">
        <v>28.250885896527286</v>
      </c>
      <c r="L2554">
        <v>1</v>
      </c>
      <c r="M2554">
        <v>0.96460287993577842</v>
      </c>
      <c r="N2554" s="17" t="s">
        <v>1335</v>
      </c>
    </row>
    <row r="2555" spans="1:14" x14ac:dyDescent="0.3">
      <c r="A2555">
        <v>35024</v>
      </c>
      <c r="B2555">
        <v>2017</v>
      </c>
      <c r="C2555" t="s">
        <v>324</v>
      </c>
      <c r="D2555">
        <v>50</v>
      </c>
      <c r="E2555" s="13">
        <v>807.03</v>
      </c>
      <c r="F2555" s="14">
        <v>28.38</v>
      </c>
      <c r="G2555" s="12">
        <v>778.65</v>
      </c>
      <c r="H2555" s="12">
        <v>778.65</v>
      </c>
      <c r="I2555">
        <v>1</v>
      </c>
      <c r="J2555">
        <v>3.5165978959889967E-2</v>
      </c>
      <c r="K2555">
        <v>28.436575052854124</v>
      </c>
      <c r="L2555">
        <v>1</v>
      </c>
      <c r="M2555">
        <v>0.96483402104011007</v>
      </c>
      <c r="N2555" s="17" t="s">
        <v>1335</v>
      </c>
    </row>
    <row r="2556" spans="1:14" x14ac:dyDescent="0.3">
      <c r="A2556">
        <v>25412</v>
      </c>
      <c r="B2556">
        <v>2003</v>
      </c>
      <c r="C2556" t="s">
        <v>331</v>
      </c>
      <c r="D2556">
        <v>50</v>
      </c>
      <c r="E2556" s="13">
        <v>1137.18</v>
      </c>
      <c r="F2556" s="14">
        <v>23.54</v>
      </c>
      <c r="G2556" s="12">
        <v>1113.6400000000001</v>
      </c>
      <c r="H2556" s="12">
        <v>1113.6400000000001</v>
      </c>
      <c r="I2556">
        <v>1</v>
      </c>
      <c r="J2556">
        <v>2.0700328883729927E-2</v>
      </c>
      <c r="K2556">
        <v>48.308411214953274</v>
      </c>
      <c r="L2556">
        <v>1</v>
      </c>
      <c r="M2556">
        <v>0.97929967111627014</v>
      </c>
      <c r="N2556" s="17" t="s">
        <v>1335</v>
      </c>
    </row>
    <row r="2557" spans="1:14" x14ac:dyDescent="0.3">
      <c r="A2557">
        <v>24755</v>
      </c>
      <c r="B2557">
        <v>2002</v>
      </c>
      <c r="C2557" t="s">
        <v>331</v>
      </c>
      <c r="D2557">
        <v>50</v>
      </c>
      <c r="E2557" s="13">
        <v>1106.6400000000001</v>
      </c>
      <c r="F2557" s="14">
        <v>22.81</v>
      </c>
      <c r="G2557" s="12">
        <v>1083.83</v>
      </c>
      <c r="H2557" s="12">
        <v>1083.83</v>
      </c>
      <c r="I2557">
        <v>1</v>
      </c>
      <c r="J2557">
        <v>2.061194245644473E-2</v>
      </c>
      <c r="K2557">
        <v>48.515563349408161</v>
      </c>
      <c r="L2557">
        <v>1</v>
      </c>
      <c r="M2557">
        <v>0.97938805754355507</v>
      </c>
      <c r="N2557" s="17" t="s">
        <v>1335</v>
      </c>
    </row>
    <row r="2558" spans="1:14" x14ac:dyDescent="0.3">
      <c r="A2558">
        <v>18205</v>
      </c>
      <c r="B2558">
        <v>1992</v>
      </c>
      <c r="C2558" t="s">
        <v>331</v>
      </c>
      <c r="D2558">
        <v>50</v>
      </c>
      <c r="E2558" s="13">
        <v>1076.23</v>
      </c>
      <c r="F2558" s="14">
        <v>22.15</v>
      </c>
      <c r="G2558" s="12">
        <v>1054.08</v>
      </c>
      <c r="H2558" s="12">
        <v>1054.08</v>
      </c>
      <c r="I2558">
        <v>1</v>
      </c>
      <c r="J2558">
        <v>2.0581102552428381E-2</v>
      </c>
      <c r="K2558">
        <v>48.588261851015808</v>
      </c>
      <c r="L2558">
        <v>1</v>
      </c>
      <c r="M2558">
        <v>0.97941889744757149</v>
      </c>
      <c r="N2558" s="17" t="s">
        <v>1335</v>
      </c>
    </row>
    <row r="2559" spans="1:14" x14ac:dyDescent="0.3">
      <c r="A2559">
        <v>8389</v>
      </c>
      <c r="B2559">
        <v>1977</v>
      </c>
      <c r="C2559" t="s">
        <v>331</v>
      </c>
      <c r="D2559">
        <v>50</v>
      </c>
      <c r="E2559" s="13">
        <v>582.94999999999902</v>
      </c>
      <c r="F2559" s="14">
        <v>11.99</v>
      </c>
      <c r="G2559" s="12">
        <v>570.95999999999901</v>
      </c>
      <c r="H2559" s="12">
        <v>570.95999999999901</v>
      </c>
      <c r="I2559">
        <v>1</v>
      </c>
      <c r="J2559">
        <v>2.0567801698258892E-2</v>
      </c>
      <c r="K2559">
        <v>48.619683069224273</v>
      </c>
      <c r="L2559">
        <v>1</v>
      </c>
      <c r="M2559">
        <v>0.97943219830174111</v>
      </c>
      <c r="N2559" s="17" t="s">
        <v>1335</v>
      </c>
    </row>
    <row r="2560" spans="1:14" x14ac:dyDescent="0.3">
      <c r="A2560">
        <v>17548</v>
      </c>
      <c r="B2560">
        <v>1991</v>
      </c>
      <c r="C2560" t="s">
        <v>331</v>
      </c>
      <c r="D2560">
        <v>50</v>
      </c>
      <c r="E2560" s="13">
        <v>1056.73</v>
      </c>
      <c r="F2560" s="14">
        <v>21.73</v>
      </c>
      <c r="G2560" s="12">
        <v>1035</v>
      </c>
      <c r="H2560" s="12">
        <v>1035</v>
      </c>
      <c r="I2560">
        <v>1</v>
      </c>
      <c r="J2560">
        <v>2.0563436260918114E-2</v>
      </c>
      <c r="K2560">
        <v>48.630004601932811</v>
      </c>
      <c r="L2560">
        <v>1</v>
      </c>
      <c r="M2560">
        <v>0.97943656373908183</v>
      </c>
      <c r="N2560" s="17" t="s">
        <v>1335</v>
      </c>
    </row>
    <row r="2561" spans="1:14" x14ac:dyDescent="0.3">
      <c r="A2561">
        <v>16234</v>
      </c>
      <c r="B2561">
        <v>1989</v>
      </c>
      <c r="C2561" t="s">
        <v>331</v>
      </c>
      <c r="D2561">
        <v>50</v>
      </c>
      <c r="E2561" s="13">
        <v>1010.91</v>
      </c>
      <c r="F2561" s="14">
        <v>20.77</v>
      </c>
      <c r="G2561" s="12">
        <v>990.14</v>
      </c>
      <c r="H2561" s="12">
        <v>990.14</v>
      </c>
      <c r="I2561">
        <v>1</v>
      </c>
      <c r="J2561">
        <v>2.0545844832873351E-2</v>
      </c>
      <c r="K2561">
        <v>48.671641791044777</v>
      </c>
      <c r="L2561">
        <v>1</v>
      </c>
      <c r="M2561">
        <v>0.97945415516712664</v>
      </c>
      <c r="N2561" s="17" t="s">
        <v>1335</v>
      </c>
    </row>
    <row r="2562" spans="1:14" x14ac:dyDescent="0.3">
      <c r="A2562">
        <v>16891</v>
      </c>
      <c r="B2562">
        <v>1990</v>
      </c>
      <c r="C2562" t="s">
        <v>331</v>
      </c>
      <c r="D2562">
        <v>50</v>
      </c>
      <c r="E2562" s="13">
        <v>1033.54</v>
      </c>
      <c r="F2562" s="14">
        <v>21.2</v>
      </c>
      <c r="G2562" s="12">
        <v>1012.33999999999</v>
      </c>
      <c r="H2562" s="12">
        <v>1012.33999999999</v>
      </c>
      <c r="I2562">
        <v>1</v>
      </c>
      <c r="J2562">
        <v>2.0512026626932679E-2</v>
      </c>
      <c r="K2562">
        <v>48.751886792452829</v>
      </c>
      <c r="L2562">
        <v>1</v>
      </c>
      <c r="M2562">
        <v>0.97948797337305771</v>
      </c>
      <c r="N2562" s="17" t="s">
        <v>1335</v>
      </c>
    </row>
    <row r="2563" spans="1:14" x14ac:dyDescent="0.3">
      <c r="A2563">
        <v>18858</v>
      </c>
      <c r="B2563">
        <v>1993</v>
      </c>
      <c r="C2563" t="s">
        <v>331</v>
      </c>
      <c r="D2563">
        <v>50</v>
      </c>
      <c r="E2563" s="13">
        <v>1092.78</v>
      </c>
      <c r="F2563" s="14">
        <v>22.4</v>
      </c>
      <c r="G2563" s="12">
        <v>1070.3799999999901</v>
      </c>
      <c r="H2563" s="12">
        <v>1070.3799999999901</v>
      </c>
      <c r="I2563">
        <v>1</v>
      </c>
      <c r="J2563">
        <v>2.0498178956423068E-2</v>
      </c>
      <c r="K2563">
        <v>48.784821428571433</v>
      </c>
      <c r="L2563">
        <v>1</v>
      </c>
      <c r="M2563">
        <v>0.97950182104356787</v>
      </c>
      <c r="N2563" s="17" t="s">
        <v>1335</v>
      </c>
    </row>
    <row r="2564" spans="1:14" x14ac:dyDescent="0.3">
      <c r="A2564">
        <v>19511</v>
      </c>
      <c r="B2564">
        <v>1994</v>
      </c>
      <c r="C2564" t="s">
        <v>331</v>
      </c>
      <c r="D2564">
        <v>50</v>
      </c>
      <c r="E2564" s="13">
        <v>1090.55</v>
      </c>
      <c r="F2564" s="14">
        <v>22.35</v>
      </c>
      <c r="G2564" s="12">
        <v>1068.2</v>
      </c>
      <c r="H2564" s="12">
        <v>1068.2</v>
      </c>
      <c r="I2564">
        <v>1</v>
      </c>
      <c r="J2564">
        <v>2.0494246022649123E-2</v>
      </c>
      <c r="K2564">
        <v>48.79418344519015</v>
      </c>
      <c r="L2564">
        <v>1</v>
      </c>
      <c r="M2564">
        <v>0.97950575397735096</v>
      </c>
      <c r="N2564" s="17" t="s">
        <v>1335</v>
      </c>
    </row>
    <row r="2565" spans="1:14" x14ac:dyDescent="0.3">
      <c r="A2565">
        <v>11649</v>
      </c>
      <c r="B2565">
        <v>1982</v>
      </c>
      <c r="C2565" t="s">
        <v>331</v>
      </c>
      <c r="D2565">
        <v>50</v>
      </c>
      <c r="E2565" s="13">
        <v>981.32</v>
      </c>
      <c r="F2565" s="14">
        <v>20.11</v>
      </c>
      <c r="G2565" s="12">
        <v>961.21</v>
      </c>
      <c r="H2565" s="12">
        <v>961.21</v>
      </c>
      <c r="I2565">
        <v>1</v>
      </c>
      <c r="J2565">
        <v>2.0492805608771855E-2</v>
      </c>
      <c r="K2565">
        <v>48.797613127797121</v>
      </c>
      <c r="L2565">
        <v>1</v>
      </c>
      <c r="M2565">
        <v>0.97950719439122813</v>
      </c>
      <c r="N2565" s="17" t="s">
        <v>1335</v>
      </c>
    </row>
    <row r="2566" spans="1:14" x14ac:dyDescent="0.3">
      <c r="A2566">
        <v>26069</v>
      </c>
      <c r="B2566">
        <v>2004</v>
      </c>
      <c r="C2566" t="s">
        <v>331</v>
      </c>
      <c r="D2566">
        <v>50</v>
      </c>
      <c r="E2566" s="13">
        <v>1168.92</v>
      </c>
      <c r="F2566" s="14">
        <v>23.95</v>
      </c>
      <c r="G2566" s="12">
        <v>1144.97</v>
      </c>
      <c r="H2566" s="12">
        <v>1144.97</v>
      </c>
      <c r="I2566">
        <v>1</v>
      </c>
      <c r="J2566">
        <v>2.0488998391677785E-2</v>
      </c>
      <c r="K2566">
        <v>48.806680584551152</v>
      </c>
      <c r="L2566">
        <v>1</v>
      </c>
      <c r="M2566">
        <v>0.97951100160832216</v>
      </c>
      <c r="N2566" s="17" t="s">
        <v>1335</v>
      </c>
    </row>
    <row r="2567" spans="1:14" x14ac:dyDescent="0.3">
      <c r="A2567">
        <v>13614</v>
      </c>
      <c r="B2567">
        <v>1985</v>
      </c>
      <c r="C2567" t="s">
        <v>331</v>
      </c>
      <c r="D2567">
        <v>50</v>
      </c>
      <c r="E2567" s="13">
        <v>1041.26</v>
      </c>
      <c r="F2567" s="14">
        <v>21.3</v>
      </c>
      <c r="G2567" s="12">
        <v>1019.96</v>
      </c>
      <c r="H2567" s="12">
        <v>1019.96</v>
      </c>
      <c r="I2567">
        <v>1</v>
      </c>
      <c r="J2567">
        <v>2.0455986016941013E-2</v>
      </c>
      <c r="K2567">
        <v>48.885446009389668</v>
      </c>
      <c r="L2567">
        <v>1</v>
      </c>
      <c r="M2567">
        <v>0.97954401398305901</v>
      </c>
      <c r="N2567" s="17" t="s">
        <v>1335</v>
      </c>
    </row>
    <row r="2568" spans="1:14" x14ac:dyDescent="0.3">
      <c r="A2568">
        <v>14269</v>
      </c>
      <c r="B2568">
        <v>1986</v>
      </c>
      <c r="C2568" t="s">
        <v>331</v>
      </c>
      <c r="D2568">
        <v>50</v>
      </c>
      <c r="E2568" s="13">
        <v>1032.42</v>
      </c>
      <c r="F2568" s="14">
        <v>21.1</v>
      </c>
      <c r="G2568" s="12">
        <v>1011.32</v>
      </c>
      <c r="H2568" s="12">
        <v>1011.32</v>
      </c>
      <c r="I2568">
        <v>1</v>
      </c>
      <c r="J2568">
        <v>2.0437418879913214E-2</v>
      </c>
      <c r="K2568">
        <v>48.929857819905216</v>
      </c>
      <c r="L2568">
        <v>1</v>
      </c>
      <c r="M2568">
        <v>0.97956258112008676</v>
      </c>
      <c r="N2568" s="17" t="s">
        <v>1335</v>
      </c>
    </row>
    <row r="2569" spans="1:14" x14ac:dyDescent="0.3">
      <c r="A2569">
        <v>6439</v>
      </c>
      <c r="B2569">
        <v>1974</v>
      </c>
      <c r="C2569" t="s">
        <v>331</v>
      </c>
      <c r="D2569">
        <v>50</v>
      </c>
      <c r="E2569" s="13">
        <v>436.11</v>
      </c>
      <c r="F2569" s="14">
        <v>8.91</v>
      </c>
      <c r="G2569" s="12">
        <v>427.2</v>
      </c>
      <c r="H2569" s="12">
        <v>427.2</v>
      </c>
      <c r="I2569">
        <v>1</v>
      </c>
      <c r="J2569">
        <v>2.0430625300956181E-2</v>
      </c>
      <c r="K2569">
        <v>48.946127946127945</v>
      </c>
      <c r="L2569">
        <v>1</v>
      </c>
      <c r="M2569">
        <v>0.97956937469904382</v>
      </c>
      <c r="N2569" s="17" t="s">
        <v>1335</v>
      </c>
    </row>
    <row r="2570" spans="1:14" x14ac:dyDescent="0.3">
      <c r="A2570">
        <v>24098</v>
      </c>
      <c r="B2570">
        <v>2001</v>
      </c>
      <c r="C2570" t="s">
        <v>331</v>
      </c>
      <c r="D2570">
        <v>50</v>
      </c>
      <c r="E2570" s="13">
        <v>1125.6699999999901</v>
      </c>
      <c r="F2570" s="14">
        <v>22.99</v>
      </c>
      <c r="G2570" s="12">
        <v>1102.6799999999901</v>
      </c>
      <c r="H2570" s="12">
        <v>1102.6799999999901</v>
      </c>
      <c r="I2570">
        <v>1</v>
      </c>
      <c r="J2570">
        <v>2.0423392290813649E-2</v>
      </c>
      <c r="K2570">
        <v>48.963462374945202</v>
      </c>
      <c r="L2570">
        <v>1</v>
      </c>
      <c r="M2570">
        <v>0.97957660770918631</v>
      </c>
      <c r="N2570" s="17" t="s">
        <v>1335</v>
      </c>
    </row>
    <row r="2571" spans="1:14" x14ac:dyDescent="0.3">
      <c r="A2571">
        <v>12959</v>
      </c>
      <c r="B2571">
        <v>1984</v>
      </c>
      <c r="C2571" t="s">
        <v>331</v>
      </c>
      <c r="D2571">
        <v>50</v>
      </c>
      <c r="E2571" s="13">
        <v>1023.38</v>
      </c>
      <c r="F2571" s="14">
        <v>20.89</v>
      </c>
      <c r="G2571" s="12">
        <v>1002.49</v>
      </c>
      <c r="H2571" s="12">
        <v>1002.49</v>
      </c>
      <c r="I2571">
        <v>1</v>
      </c>
      <c r="J2571">
        <v>2.0412749907170357E-2</v>
      </c>
      <c r="K2571">
        <v>48.988989947343228</v>
      </c>
      <c r="L2571">
        <v>1</v>
      </c>
      <c r="M2571">
        <v>0.97958725009282965</v>
      </c>
      <c r="N2571" s="17" t="s">
        <v>1335</v>
      </c>
    </row>
    <row r="2572" spans="1:14" x14ac:dyDescent="0.3">
      <c r="A2572">
        <v>27383</v>
      </c>
      <c r="B2572">
        <v>2006</v>
      </c>
      <c r="C2572" t="s">
        <v>331</v>
      </c>
      <c r="D2572">
        <v>50</v>
      </c>
      <c r="E2572" s="13">
        <v>1358.24</v>
      </c>
      <c r="F2572" s="14">
        <v>27.72</v>
      </c>
      <c r="G2572" s="12">
        <v>1330.52</v>
      </c>
      <c r="H2572" s="12">
        <v>1330.52</v>
      </c>
      <c r="I2572">
        <v>1</v>
      </c>
      <c r="J2572">
        <v>2.0408764283190009E-2</v>
      </c>
      <c r="K2572">
        <v>48.998556998557</v>
      </c>
      <c r="L2572">
        <v>1</v>
      </c>
      <c r="M2572">
        <v>0.97959123571680995</v>
      </c>
      <c r="N2572" s="17" t="s">
        <v>1335</v>
      </c>
    </row>
    <row r="2573" spans="1:14" x14ac:dyDescent="0.3">
      <c r="A2573">
        <v>12304</v>
      </c>
      <c r="B2573">
        <v>1983</v>
      </c>
      <c r="C2573" t="s">
        <v>331</v>
      </c>
      <c r="D2573">
        <v>50</v>
      </c>
      <c r="E2573" s="13">
        <v>1007.94999999999</v>
      </c>
      <c r="F2573" s="14">
        <v>20.57</v>
      </c>
      <c r="G2573" s="12">
        <v>987.37999999999897</v>
      </c>
      <c r="H2573" s="12">
        <v>987.37999999999897</v>
      </c>
      <c r="I2573">
        <v>1</v>
      </c>
      <c r="J2573">
        <v>2.0407758321345507E-2</v>
      </c>
      <c r="K2573">
        <v>49.00097228974186</v>
      </c>
      <c r="L2573">
        <v>1</v>
      </c>
      <c r="M2573">
        <v>0.97959224167866332</v>
      </c>
      <c r="N2573" s="17" t="s">
        <v>1335</v>
      </c>
    </row>
    <row r="2574" spans="1:14" x14ac:dyDescent="0.3">
      <c r="A2574">
        <v>26726</v>
      </c>
      <c r="B2574">
        <v>2005</v>
      </c>
      <c r="C2574" t="s">
        <v>331</v>
      </c>
      <c r="D2574">
        <v>50</v>
      </c>
      <c r="E2574" s="13">
        <v>1245.8799999999901</v>
      </c>
      <c r="F2574" s="14">
        <v>25.4</v>
      </c>
      <c r="G2574" s="12">
        <v>1220.47999999999</v>
      </c>
      <c r="H2574" s="12">
        <v>1220.47999999999</v>
      </c>
      <c r="I2574">
        <v>1</v>
      </c>
      <c r="J2574">
        <v>2.0387196198670979E-2</v>
      </c>
      <c r="K2574">
        <v>49.050393700787012</v>
      </c>
      <c r="L2574">
        <v>1</v>
      </c>
      <c r="M2574">
        <v>0.97961280380132898</v>
      </c>
      <c r="N2574" s="17" t="s">
        <v>1335</v>
      </c>
    </row>
    <row r="2575" spans="1:14" x14ac:dyDescent="0.3">
      <c r="A2575">
        <v>20164</v>
      </c>
      <c r="B2575">
        <v>1995</v>
      </c>
      <c r="C2575" t="s">
        <v>331</v>
      </c>
      <c r="D2575">
        <v>50</v>
      </c>
      <c r="E2575" s="13">
        <v>1093.3699999999999</v>
      </c>
      <c r="F2575" s="14">
        <v>22.29</v>
      </c>
      <c r="G2575" s="12">
        <v>1071.08</v>
      </c>
      <c r="H2575" s="12">
        <v>1071.08</v>
      </c>
      <c r="I2575">
        <v>1</v>
      </c>
      <c r="J2575">
        <v>2.0386511427970405E-2</v>
      </c>
      <c r="K2575">
        <v>49.052041274113947</v>
      </c>
      <c r="L2575">
        <v>1</v>
      </c>
      <c r="M2575">
        <v>0.97961348857202968</v>
      </c>
      <c r="N2575" s="17" t="s">
        <v>1335</v>
      </c>
    </row>
    <row r="2576" spans="1:14" x14ac:dyDescent="0.3">
      <c r="A2576">
        <v>7739</v>
      </c>
      <c r="B2576">
        <v>1976</v>
      </c>
      <c r="C2576" t="s">
        <v>331</v>
      </c>
      <c r="D2576">
        <v>50</v>
      </c>
      <c r="E2576" s="13">
        <v>531.07000000000005</v>
      </c>
      <c r="F2576" s="14">
        <v>10.82</v>
      </c>
      <c r="G2576" s="12">
        <v>520.25</v>
      </c>
      <c r="H2576" s="12">
        <v>520.25</v>
      </c>
      <c r="I2576">
        <v>1</v>
      </c>
      <c r="J2576">
        <v>2.0373962001242772E-2</v>
      </c>
      <c r="K2576">
        <v>49.082255083179298</v>
      </c>
      <c r="L2576">
        <v>1</v>
      </c>
      <c r="M2576">
        <v>0.97962603799875714</v>
      </c>
      <c r="N2576" s="17" t="s">
        <v>1335</v>
      </c>
    </row>
    <row r="2577" spans="1:14" x14ac:dyDescent="0.3">
      <c r="A2577">
        <v>9039</v>
      </c>
      <c r="B2577">
        <v>1978</v>
      </c>
      <c r="C2577" t="s">
        <v>331</v>
      </c>
      <c r="D2577">
        <v>50</v>
      </c>
      <c r="E2577" s="13">
        <v>627.31999999999903</v>
      </c>
      <c r="F2577" s="14">
        <v>12.78</v>
      </c>
      <c r="G2577" s="12">
        <v>614.54</v>
      </c>
      <c r="H2577" s="12">
        <v>614.54</v>
      </c>
      <c r="I2577">
        <v>1</v>
      </c>
      <c r="J2577">
        <v>2.0372377733851973E-2</v>
      </c>
      <c r="K2577">
        <v>49.086071987480366</v>
      </c>
      <c r="L2577">
        <v>1</v>
      </c>
      <c r="M2577">
        <v>0.97962762226614952</v>
      </c>
      <c r="N2577" s="17" t="s">
        <v>1335</v>
      </c>
    </row>
    <row r="2578" spans="1:14" x14ac:dyDescent="0.3">
      <c r="A2578">
        <v>15579</v>
      </c>
      <c r="B2578">
        <v>1988</v>
      </c>
      <c r="C2578" t="s">
        <v>331</v>
      </c>
      <c r="D2578">
        <v>50</v>
      </c>
      <c r="E2578" s="13">
        <v>999.05</v>
      </c>
      <c r="F2578" s="14">
        <v>20.34</v>
      </c>
      <c r="G2578" s="12">
        <v>978.70999999999901</v>
      </c>
      <c r="H2578" s="12">
        <v>978.70999999999901</v>
      </c>
      <c r="I2578">
        <v>1</v>
      </c>
      <c r="J2578">
        <v>2.035934137430559E-2</v>
      </c>
      <c r="K2578">
        <v>49.117502458210424</v>
      </c>
      <c r="L2578">
        <v>1</v>
      </c>
      <c r="M2578">
        <v>0.97964065862569349</v>
      </c>
      <c r="N2578" s="17" t="s">
        <v>1335</v>
      </c>
    </row>
    <row r="2579" spans="1:14" x14ac:dyDescent="0.3">
      <c r="A2579">
        <v>14924</v>
      </c>
      <c r="B2579">
        <v>1987</v>
      </c>
      <c r="C2579" t="s">
        <v>331</v>
      </c>
      <c r="D2579">
        <v>50</v>
      </c>
      <c r="E2579" s="13">
        <v>1004.91</v>
      </c>
      <c r="F2579" s="14">
        <v>20.440000000000001</v>
      </c>
      <c r="G2579" s="12">
        <v>984.47</v>
      </c>
      <c r="H2579" s="12">
        <v>984.47</v>
      </c>
      <c r="I2579">
        <v>1</v>
      </c>
      <c r="J2579">
        <v>2.0340129961887134E-2</v>
      </c>
      <c r="K2579">
        <v>49.163894324853224</v>
      </c>
      <c r="L2579">
        <v>1</v>
      </c>
      <c r="M2579">
        <v>0.97965987003811295</v>
      </c>
      <c r="N2579" s="17" t="s">
        <v>1335</v>
      </c>
    </row>
    <row r="2580" spans="1:14" x14ac:dyDescent="0.3">
      <c r="A2580">
        <v>7089</v>
      </c>
      <c r="B2580">
        <v>1975</v>
      </c>
      <c r="C2580" t="s">
        <v>331</v>
      </c>
      <c r="D2580">
        <v>50</v>
      </c>
      <c r="E2580" s="13">
        <v>497.21</v>
      </c>
      <c r="F2580" s="14">
        <v>10.11</v>
      </c>
      <c r="G2580" s="12">
        <v>487.1</v>
      </c>
      <c r="H2580" s="12">
        <v>487.1</v>
      </c>
      <c r="I2580">
        <v>1</v>
      </c>
      <c r="J2580">
        <v>2.0333460710766076E-2</v>
      </c>
      <c r="K2580">
        <v>49.180019782393671</v>
      </c>
      <c r="L2580">
        <v>1</v>
      </c>
      <c r="M2580">
        <v>0.97966653928923397</v>
      </c>
      <c r="N2580" s="17" t="s">
        <v>1335</v>
      </c>
    </row>
    <row r="2581" spans="1:14" x14ac:dyDescent="0.3">
      <c r="A2581">
        <v>10339</v>
      </c>
      <c r="B2581">
        <v>1980</v>
      </c>
      <c r="C2581" t="s">
        <v>331</v>
      </c>
      <c r="D2581">
        <v>50</v>
      </c>
      <c r="E2581" s="13">
        <v>790.09</v>
      </c>
      <c r="F2581" s="14">
        <v>16.059999999999999</v>
      </c>
      <c r="G2581" s="12">
        <v>774.03</v>
      </c>
      <c r="H2581" s="12">
        <v>774.03</v>
      </c>
      <c r="I2581">
        <v>1</v>
      </c>
      <c r="J2581">
        <v>2.0326798212861822E-2</v>
      </c>
      <c r="K2581">
        <v>49.196139476961399</v>
      </c>
      <c r="L2581">
        <v>1</v>
      </c>
      <c r="M2581">
        <v>0.97967320178713813</v>
      </c>
      <c r="N2581" s="17" t="s">
        <v>1335</v>
      </c>
    </row>
    <row r="2582" spans="1:14" x14ac:dyDescent="0.3">
      <c r="A2582">
        <v>28040</v>
      </c>
      <c r="B2582">
        <v>2007</v>
      </c>
      <c r="C2582" t="s">
        <v>331</v>
      </c>
      <c r="D2582">
        <v>50</v>
      </c>
      <c r="E2582" s="13">
        <v>1394.91</v>
      </c>
      <c r="F2582" s="14">
        <v>28.27</v>
      </c>
      <c r="G2582" s="12">
        <v>1366.64</v>
      </c>
      <c r="H2582" s="12">
        <v>1366.64</v>
      </c>
      <c r="I2582">
        <v>1</v>
      </c>
      <c r="J2582">
        <v>2.0266540493651918E-2</v>
      </c>
      <c r="K2582">
        <v>49.342412451361874</v>
      </c>
      <c r="L2582">
        <v>1</v>
      </c>
      <c r="M2582">
        <v>0.97973345950634805</v>
      </c>
      <c r="N2582" s="17" t="s">
        <v>1335</v>
      </c>
    </row>
    <row r="2583" spans="1:14" x14ac:dyDescent="0.3">
      <c r="A2583">
        <v>10994</v>
      </c>
      <c r="B2583">
        <v>1981</v>
      </c>
      <c r="C2583" t="s">
        <v>331</v>
      </c>
      <c r="D2583">
        <v>50</v>
      </c>
      <c r="E2583" s="13">
        <v>910.4</v>
      </c>
      <c r="F2583" s="14">
        <v>18.440000000000001</v>
      </c>
      <c r="G2583" s="12">
        <v>891.96</v>
      </c>
      <c r="H2583" s="12">
        <v>891.96</v>
      </c>
      <c r="I2583">
        <v>1</v>
      </c>
      <c r="J2583">
        <v>2.0254833040421794E-2</v>
      </c>
      <c r="K2583">
        <v>49.370932754880691</v>
      </c>
      <c r="L2583">
        <v>1</v>
      </c>
      <c r="M2583">
        <v>0.97974516695957825</v>
      </c>
      <c r="N2583" s="17" t="s">
        <v>1335</v>
      </c>
    </row>
    <row r="2584" spans="1:14" x14ac:dyDescent="0.3">
      <c r="A2584">
        <v>9689</v>
      </c>
      <c r="B2584">
        <v>1979</v>
      </c>
      <c r="C2584" t="s">
        <v>331</v>
      </c>
      <c r="D2584">
        <v>50</v>
      </c>
      <c r="E2584" s="13">
        <v>677.65</v>
      </c>
      <c r="F2584" s="14">
        <v>13.72</v>
      </c>
      <c r="G2584" s="12">
        <v>663.93</v>
      </c>
      <c r="H2584" s="12">
        <v>663.93</v>
      </c>
      <c r="I2584">
        <v>1</v>
      </c>
      <c r="J2584">
        <v>2.024643990260459E-2</v>
      </c>
      <c r="K2584">
        <v>49.391399416909614</v>
      </c>
      <c r="L2584">
        <v>1</v>
      </c>
      <c r="M2584">
        <v>0.97975356009739534</v>
      </c>
      <c r="N2584" s="17" t="s">
        <v>1335</v>
      </c>
    </row>
    <row r="2585" spans="1:14" x14ac:dyDescent="0.3">
      <c r="A2585">
        <v>20817</v>
      </c>
      <c r="B2585">
        <v>1996</v>
      </c>
      <c r="C2585" t="s">
        <v>331</v>
      </c>
      <c r="D2585">
        <v>50</v>
      </c>
      <c r="E2585" s="13">
        <v>1095.33</v>
      </c>
      <c r="F2585" s="14">
        <v>22.17</v>
      </c>
      <c r="G2585" s="12">
        <v>1073.1600000000001</v>
      </c>
      <c r="H2585" s="12">
        <v>1073.1600000000001</v>
      </c>
      <c r="I2585">
        <v>1</v>
      </c>
      <c r="J2585">
        <v>2.0240475473145083E-2</v>
      </c>
      <c r="K2585">
        <v>49.405953991880914</v>
      </c>
      <c r="L2585">
        <v>1</v>
      </c>
      <c r="M2585">
        <v>0.97975952452685511</v>
      </c>
      <c r="N2585" s="17" t="s">
        <v>1335</v>
      </c>
    </row>
    <row r="2586" spans="1:14" x14ac:dyDescent="0.3">
      <c r="A2586">
        <v>21470</v>
      </c>
      <c r="B2586">
        <v>1997</v>
      </c>
      <c r="C2586" t="s">
        <v>331</v>
      </c>
      <c r="D2586">
        <v>50</v>
      </c>
      <c r="E2586" s="13">
        <v>1091.46</v>
      </c>
      <c r="F2586" s="14">
        <v>22.03</v>
      </c>
      <c r="G2586" s="12">
        <v>1069.43</v>
      </c>
      <c r="H2586" s="12">
        <v>1069.43</v>
      </c>
      <c r="I2586">
        <v>1</v>
      </c>
      <c r="J2586">
        <v>2.0183973759917907E-2</v>
      </c>
      <c r="K2586">
        <v>49.544257830231501</v>
      </c>
      <c r="L2586">
        <v>1</v>
      </c>
      <c r="M2586">
        <v>0.97981602624008213</v>
      </c>
      <c r="N2586" s="17" t="s">
        <v>1335</v>
      </c>
    </row>
    <row r="2587" spans="1:14" x14ac:dyDescent="0.3">
      <c r="A2587">
        <v>23441</v>
      </c>
      <c r="B2587">
        <v>2000</v>
      </c>
      <c r="C2587" t="s">
        <v>331</v>
      </c>
      <c r="D2587">
        <v>50</v>
      </c>
      <c r="E2587" s="13">
        <v>1067.47</v>
      </c>
      <c r="F2587" s="14">
        <v>21.52</v>
      </c>
      <c r="G2587" s="12">
        <v>1045.95</v>
      </c>
      <c r="H2587" s="12">
        <v>1045.95</v>
      </c>
      <c r="I2587">
        <v>1</v>
      </c>
      <c r="J2587">
        <v>2.0159817137718156E-2</v>
      </c>
      <c r="K2587">
        <v>49.603624535315987</v>
      </c>
      <c r="L2587">
        <v>1</v>
      </c>
      <c r="M2587">
        <v>0.97984018286228192</v>
      </c>
      <c r="N2587" s="17" t="s">
        <v>1335</v>
      </c>
    </row>
    <row r="2588" spans="1:14" x14ac:dyDescent="0.3">
      <c r="A2588">
        <v>22127</v>
      </c>
      <c r="B2588">
        <v>1998</v>
      </c>
      <c r="C2588" t="s">
        <v>331</v>
      </c>
      <c r="D2588">
        <v>50</v>
      </c>
      <c r="E2588" s="13">
        <v>1071.96</v>
      </c>
      <c r="F2588" s="14">
        <v>21.48</v>
      </c>
      <c r="G2588" s="12">
        <v>1050.48</v>
      </c>
      <c r="H2588" s="12">
        <v>1050.48</v>
      </c>
      <c r="I2588">
        <v>1</v>
      </c>
      <c r="J2588">
        <v>2.0038061121683645E-2</v>
      </c>
      <c r="K2588">
        <v>49.905027932960891</v>
      </c>
      <c r="L2588">
        <v>1</v>
      </c>
      <c r="M2588">
        <v>0.97996193887831629</v>
      </c>
      <c r="N2588" s="17" t="s">
        <v>1335</v>
      </c>
    </row>
    <row r="2589" spans="1:14" x14ac:dyDescent="0.3">
      <c r="A2589">
        <v>29354</v>
      </c>
      <c r="B2589">
        <v>2009</v>
      </c>
      <c r="C2589" t="s">
        <v>331</v>
      </c>
      <c r="D2589">
        <v>50</v>
      </c>
      <c r="E2589" s="13">
        <v>1490.94999999999</v>
      </c>
      <c r="F2589" s="14">
        <v>29.77</v>
      </c>
      <c r="G2589" s="12">
        <v>1461.1799999999901</v>
      </c>
      <c r="H2589" s="12">
        <v>1461.1799999999901</v>
      </c>
      <c r="I2589">
        <v>1</v>
      </c>
      <c r="J2589">
        <v>1.9967135048123811E-2</v>
      </c>
      <c r="K2589">
        <v>50.082297615048375</v>
      </c>
      <c r="L2589">
        <v>1</v>
      </c>
      <c r="M2589">
        <v>0.98003286495187625</v>
      </c>
      <c r="N2589" s="17" t="s">
        <v>1335</v>
      </c>
    </row>
    <row r="2590" spans="1:14" x14ac:dyDescent="0.3">
      <c r="A2590">
        <v>28697</v>
      </c>
      <c r="B2590">
        <v>2008</v>
      </c>
      <c r="C2590" t="s">
        <v>331</v>
      </c>
      <c r="D2590">
        <v>50</v>
      </c>
      <c r="E2590" s="13">
        <v>1512.96</v>
      </c>
      <c r="F2590" s="14">
        <v>30.06</v>
      </c>
      <c r="G2590" s="12">
        <v>1482.9</v>
      </c>
      <c r="H2590" s="12">
        <v>1482.9</v>
      </c>
      <c r="I2590">
        <v>1</v>
      </c>
      <c r="J2590">
        <v>1.9868337563451775E-2</v>
      </c>
      <c r="K2590">
        <v>50.331337325349303</v>
      </c>
      <c r="L2590">
        <v>1</v>
      </c>
      <c r="M2590">
        <v>0.98013166243654826</v>
      </c>
      <c r="N2590" s="17" t="s">
        <v>1335</v>
      </c>
    </row>
    <row r="2591" spans="1:14" x14ac:dyDescent="0.3">
      <c r="A2591">
        <v>22784</v>
      </c>
      <c r="B2591">
        <v>1999</v>
      </c>
      <c r="C2591" t="s">
        <v>331</v>
      </c>
      <c r="D2591">
        <v>50</v>
      </c>
      <c r="E2591" s="13">
        <v>1058.43</v>
      </c>
      <c r="F2591" s="14">
        <v>21.01</v>
      </c>
      <c r="G2591" s="12">
        <v>1037.42</v>
      </c>
      <c r="H2591" s="12">
        <v>1037.42</v>
      </c>
      <c r="I2591">
        <v>1</v>
      </c>
      <c r="J2591">
        <v>1.9850155418875127E-2</v>
      </c>
      <c r="K2591">
        <v>50.37743931461209</v>
      </c>
      <c r="L2591">
        <v>1</v>
      </c>
      <c r="M2591">
        <v>0.98014984458112486</v>
      </c>
      <c r="N2591" s="17" t="s">
        <v>1335</v>
      </c>
    </row>
    <row r="2592" spans="1:14" x14ac:dyDescent="0.3">
      <c r="A2592">
        <v>30023</v>
      </c>
      <c r="B2592">
        <v>2010</v>
      </c>
      <c r="C2592" t="s">
        <v>331</v>
      </c>
      <c r="D2592">
        <v>50</v>
      </c>
      <c r="E2592" s="13">
        <v>1517.1299999999901</v>
      </c>
      <c r="F2592" s="14">
        <v>29.87</v>
      </c>
      <c r="G2592" s="12">
        <v>1487.26</v>
      </c>
      <c r="H2592" s="12">
        <v>1487.26</v>
      </c>
      <c r="I2592">
        <v>1</v>
      </c>
      <c r="J2592">
        <v>1.9688490768754289E-2</v>
      </c>
      <c r="K2592">
        <v>50.791094743889857</v>
      </c>
      <c r="L2592">
        <v>1</v>
      </c>
      <c r="M2592">
        <v>0.98031150923125221</v>
      </c>
      <c r="N2592" s="17" t="s">
        <v>1335</v>
      </c>
    </row>
    <row r="2593" spans="1:14" x14ac:dyDescent="0.3">
      <c r="A2593">
        <v>5789</v>
      </c>
      <c r="B2593">
        <v>1973</v>
      </c>
      <c r="C2593" t="s">
        <v>331</v>
      </c>
      <c r="D2593">
        <v>50</v>
      </c>
      <c r="E2593" s="13">
        <v>359.24999999999898</v>
      </c>
      <c r="F2593" s="14">
        <v>7.06</v>
      </c>
      <c r="G2593" s="12">
        <v>352.18999999999897</v>
      </c>
      <c r="H2593" s="12">
        <v>352.18999999999897</v>
      </c>
      <c r="I2593">
        <v>1</v>
      </c>
      <c r="J2593">
        <v>1.9652052887961086E-2</v>
      </c>
      <c r="K2593">
        <v>50.88526912181289</v>
      </c>
      <c r="L2593">
        <v>1</v>
      </c>
      <c r="M2593">
        <v>0.98034794711203888</v>
      </c>
      <c r="N2593" s="17" t="s">
        <v>1335</v>
      </c>
    </row>
    <row r="2594" spans="1:14" x14ac:dyDescent="0.3">
      <c r="A2594">
        <v>4489</v>
      </c>
      <c r="B2594">
        <v>1971</v>
      </c>
      <c r="C2594" t="s">
        <v>331</v>
      </c>
      <c r="D2594">
        <v>50</v>
      </c>
      <c r="E2594" s="13">
        <v>332.02</v>
      </c>
      <c r="F2594" s="14">
        <v>6.44</v>
      </c>
      <c r="G2594" s="12">
        <v>325.58</v>
      </c>
      <c r="H2594" s="12">
        <v>325.58</v>
      </c>
      <c r="I2594">
        <v>1</v>
      </c>
      <c r="J2594">
        <v>1.9396421902295045E-2</v>
      </c>
      <c r="K2594">
        <v>51.555900621118006</v>
      </c>
      <c r="L2594">
        <v>1</v>
      </c>
      <c r="M2594">
        <v>0.98060357809770493</v>
      </c>
      <c r="N2594" s="17" t="s">
        <v>1335</v>
      </c>
    </row>
    <row r="2595" spans="1:14" x14ac:dyDescent="0.3">
      <c r="A2595">
        <v>30738</v>
      </c>
      <c r="B2595">
        <v>2011</v>
      </c>
      <c r="C2595" t="s">
        <v>331</v>
      </c>
      <c r="D2595">
        <v>50</v>
      </c>
      <c r="E2595" s="13">
        <v>1551.3499999999899</v>
      </c>
      <c r="F2595" s="14">
        <v>30</v>
      </c>
      <c r="G2595" s="12">
        <v>1521.3499999999899</v>
      </c>
      <c r="H2595" s="12">
        <v>1521.3499999999899</v>
      </c>
      <c r="I2595">
        <v>1</v>
      </c>
      <c r="J2595">
        <v>1.9337995939020979E-2</v>
      </c>
      <c r="K2595">
        <v>51.711666666666332</v>
      </c>
      <c r="L2595">
        <v>1</v>
      </c>
      <c r="M2595">
        <v>0.98066200406097903</v>
      </c>
      <c r="N2595" s="17" t="s">
        <v>1335</v>
      </c>
    </row>
    <row r="2596" spans="1:14" x14ac:dyDescent="0.3">
      <c r="A2596">
        <v>5139</v>
      </c>
      <c r="B2596">
        <v>1972</v>
      </c>
      <c r="C2596" t="s">
        <v>331</v>
      </c>
      <c r="D2596">
        <v>50</v>
      </c>
      <c r="E2596" s="13">
        <v>347.03</v>
      </c>
      <c r="F2596" s="14">
        <v>6.71</v>
      </c>
      <c r="G2596" s="12">
        <v>340.32</v>
      </c>
      <c r="H2596" s="12">
        <v>340.32</v>
      </c>
      <c r="I2596">
        <v>1</v>
      </c>
      <c r="J2596">
        <v>1.9335504135089186E-2</v>
      </c>
      <c r="K2596">
        <v>51.718330849478384</v>
      </c>
      <c r="L2596">
        <v>1</v>
      </c>
      <c r="M2596">
        <v>0.98066449586491089</v>
      </c>
      <c r="N2596" s="17" t="s">
        <v>1335</v>
      </c>
    </row>
    <row r="2597" spans="1:14" x14ac:dyDescent="0.3">
      <c r="A2597">
        <v>33598</v>
      </c>
      <c r="B2597">
        <v>2015</v>
      </c>
      <c r="C2597" t="s">
        <v>331</v>
      </c>
      <c r="D2597">
        <v>50</v>
      </c>
      <c r="E2597" s="13">
        <v>1631.64</v>
      </c>
      <c r="F2597" s="14">
        <v>31.18</v>
      </c>
      <c r="G2597" s="12">
        <v>1600.46</v>
      </c>
      <c r="H2597" s="12">
        <v>1600.46</v>
      </c>
      <c r="I2597">
        <v>1</v>
      </c>
      <c r="J2597">
        <v>1.910960751146086E-2</v>
      </c>
      <c r="K2597">
        <v>52.329698524695324</v>
      </c>
      <c r="L2597">
        <v>1</v>
      </c>
      <c r="M2597">
        <v>0.98089039248853915</v>
      </c>
      <c r="N2597" s="17" t="s">
        <v>1335</v>
      </c>
    </row>
    <row r="2598" spans="1:14" x14ac:dyDescent="0.3">
      <c r="A2598">
        <v>3839</v>
      </c>
      <c r="B2598">
        <v>1970</v>
      </c>
      <c r="C2598" t="s">
        <v>331</v>
      </c>
      <c r="D2598">
        <v>50</v>
      </c>
      <c r="E2598" s="13">
        <v>318.83</v>
      </c>
      <c r="F2598" s="14">
        <v>6.09</v>
      </c>
      <c r="G2598" s="12">
        <v>312.74</v>
      </c>
      <c r="H2598" s="12">
        <v>312.74</v>
      </c>
      <c r="I2598">
        <v>1</v>
      </c>
      <c r="J2598">
        <v>1.9101088354295394E-2</v>
      </c>
      <c r="K2598">
        <v>52.353037766830866</v>
      </c>
      <c r="L2598">
        <v>1</v>
      </c>
      <c r="M2598">
        <v>0.98089891164570464</v>
      </c>
      <c r="N2598" s="17" t="s">
        <v>1335</v>
      </c>
    </row>
    <row r="2599" spans="1:14" x14ac:dyDescent="0.3">
      <c r="A2599">
        <v>32883</v>
      </c>
      <c r="B2599">
        <v>2014</v>
      </c>
      <c r="C2599" t="s">
        <v>331</v>
      </c>
      <c r="D2599">
        <v>50</v>
      </c>
      <c r="E2599" s="13">
        <v>1648.47999999999</v>
      </c>
      <c r="F2599" s="14">
        <v>31.48</v>
      </c>
      <c r="G2599" s="12">
        <v>1616.99999999999</v>
      </c>
      <c r="H2599" s="12">
        <v>1616.99999999999</v>
      </c>
      <c r="I2599">
        <v>1</v>
      </c>
      <c r="J2599">
        <v>1.9096379695234512E-2</v>
      </c>
      <c r="K2599">
        <v>52.365946632782403</v>
      </c>
      <c r="L2599">
        <v>1</v>
      </c>
      <c r="M2599">
        <v>0.98090362030476552</v>
      </c>
      <c r="N2599" s="17" t="s">
        <v>1335</v>
      </c>
    </row>
    <row r="2600" spans="1:14" x14ac:dyDescent="0.3">
      <c r="A2600">
        <v>31453</v>
      </c>
      <c r="B2600">
        <v>2012</v>
      </c>
      <c r="C2600" t="s">
        <v>331</v>
      </c>
      <c r="D2600">
        <v>50</v>
      </c>
      <c r="E2600" s="13">
        <v>1549.81</v>
      </c>
      <c r="F2600" s="14">
        <v>29.57</v>
      </c>
      <c r="G2600" s="12">
        <v>1520.24</v>
      </c>
      <c r="H2600" s="12">
        <v>1520.24</v>
      </c>
      <c r="I2600">
        <v>1</v>
      </c>
      <c r="J2600">
        <v>1.9079758163903962E-2</v>
      </c>
      <c r="K2600">
        <v>52.411565776124448</v>
      </c>
      <c r="L2600">
        <v>1</v>
      </c>
      <c r="M2600">
        <v>0.98092024183609605</v>
      </c>
      <c r="N2600" s="17" t="s">
        <v>1335</v>
      </c>
    </row>
    <row r="2601" spans="1:14" x14ac:dyDescent="0.3">
      <c r="A2601">
        <v>34313</v>
      </c>
      <c r="B2601">
        <v>2016</v>
      </c>
      <c r="C2601" t="s">
        <v>331</v>
      </c>
      <c r="D2601">
        <v>50</v>
      </c>
      <c r="E2601" s="13">
        <v>1609.57</v>
      </c>
      <c r="F2601" s="14">
        <v>30.58</v>
      </c>
      <c r="G2601" s="12">
        <v>1578.99</v>
      </c>
      <c r="H2601" s="12">
        <v>1578.99</v>
      </c>
      <c r="I2601">
        <v>1</v>
      </c>
      <c r="J2601">
        <v>1.8998863050379913E-2</v>
      </c>
      <c r="K2601">
        <v>52.63472858077175</v>
      </c>
      <c r="L2601">
        <v>1</v>
      </c>
      <c r="M2601">
        <v>0.9810011369496201</v>
      </c>
      <c r="N2601" s="17" t="s">
        <v>1335</v>
      </c>
    </row>
    <row r="2602" spans="1:14" x14ac:dyDescent="0.3">
      <c r="A2602">
        <v>35028</v>
      </c>
      <c r="B2602">
        <v>2017</v>
      </c>
      <c r="C2602" t="s">
        <v>331</v>
      </c>
      <c r="D2602">
        <v>50</v>
      </c>
      <c r="E2602" s="13">
        <v>1647.8799999999901</v>
      </c>
      <c r="F2602" s="14">
        <v>31.25</v>
      </c>
      <c r="G2602" s="12">
        <v>1616.6299999999901</v>
      </c>
      <c r="H2602" s="12">
        <v>1616.6299999999901</v>
      </c>
      <c r="I2602">
        <v>1</v>
      </c>
      <c r="J2602">
        <v>1.8963759497050869E-2</v>
      </c>
      <c r="K2602">
        <v>52.732159999999681</v>
      </c>
      <c r="L2602">
        <v>1</v>
      </c>
      <c r="M2602">
        <v>0.98103624050294913</v>
      </c>
      <c r="N2602" s="17" t="s">
        <v>1335</v>
      </c>
    </row>
    <row r="2603" spans="1:14" x14ac:dyDescent="0.3">
      <c r="A2603">
        <v>32168</v>
      </c>
      <c r="B2603">
        <v>2013</v>
      </c>
      <c r="C2603" t="s">
        <v>331</v>
      </c>
      <c r="D2603">
        <v>50</v>
      </c>
      <c r="E2603" s="13">
        <v>1586.64</v>
      </c>
      <c r="F2603" s="14">
        <v>30.07</v>
      </c>
      <c r="G2603" s="12">
        <v>1556.57</v>
      </c>
      <c r="H2603" s="12">
        <v>1556.57</v>
      </c>
      <c r="I2603">
        <v>1</v>
      </c>
      <c r="J2603">
        <v>1.8951999193263753E-2</v>
      </c>
      <c r="K2603">
        <v>52.76488194213502</v>
      </c>
      <c r="L2603">
        <v>1</v>
      </c>
      <c r="M2603">
        <v>0.98104800080673615</v>
      </c>
      <c r="N2603" s="17" t="s">
        <v>1335</v>
      </c>
    </row>
    <row r="2604" spans="1:14" x14ac:dyDescent="0.3">
      <c r="A2604">
        <v>35743</v>
      </c>
      <c r="B2604">
        <v>2018</v>
      </c>
      <c r="C2604" t="s">
        <v>331</v>
      </c>
      <c r="D2604">
        <v>50</v>
      </c>
      <c r="E2604" s="13">
        <v>1664.09</v>
      </c>
      <c r="F2604" s="14">
        <v>31.27</v>
      </c>
      <c r="G2604" s="12">
        <v>1632.82</v>
      </c>
      <c r="H2604" s="12">
        <v>1632.82</v>
      </c>
      <c r="I2604">
        <v>1</v>
      </c>
      <c r="J2604">
        <v>1.879105096479157E-2</v>
      </c>
      <c r="K2604">
        <v>53.216821234409977</v>
      </c>
      <c r="L2604">
        <v>1</v>
      </c>
      <c r="M2604">
        <v>0.98120894903520839</v>
      </c>
      <c r="N2604" s="17" t="s">
        <v>1335</v>
      </c>
    </row>
    <row r="2605" spans="1:14" x14ac:dyDescent="0.3">
      <c r="A2605">
        <v>36458</v>
      </c>
      <c r="B2605">
        <v>2019</v>
      </c>
      <c r="C2605" t="s">
        <v>331</v>
      </c>
      <c r="D2605">
        <v>50</v>
      </c>
      <c r="E2605" s="13">
        <v>1673.23</v>
      </c>
      <c r="F2605" s="14">
        <v>31.29</v>
      </c>
      <c r="G2605" s="12">
        <v>1641.94</v>
      </c>
      <c r="H2605" s="12">
        <v>1641.94</v>
      </c>
      <c r="I2605">
        <v>1</v>
      </c>
      <c r="J2605">
        <v>1.8700357990234458E-2</v>
      </c>
      <c r="K2605">
        <v>53.474912112496007</v>
      </c>
      <c r="L2605">
        <v>1</v>
      </c>
      <c r="M2605">
        <v>0.9812996420097656</v>
      </c>
      <c r="N2605" s="17" t="s">
        <v>1335</v>
      </c>
    </row>
    <row r="2606" spans="1:14" x14ac:dyDescent="0.3">
      <c r="A2606">
        <v>14273</v>
      </c>
      <c r="B2606">
        <v>1986</v>
      </c>
      <c r="C2606" t="s">
        <v>338</v>
      </c>
      <c r="D2606">
        <v>50</v>
      </c>
      <c r="E2606" s="13">
        <v>746.42</v>
      </c>
      <c r="F2606" s="14">
        <v>14.45</v>
      </c>
      <c r="G2606" s="12">
        <v>731.969999999999</v>
      </c>
      <c r="H2606" s="12">
        <v>731.969999999999</v>
      </c>
      <c r="I2606">
        <v>1</v>
      </c>
      <c r="J2606">
        <v>1.9359073979796897E-2</v>
      </c>
      <c r="K2606">
        <v>51.655363321799307</v>
      </c>
      <c r="L2606">
        <v>1</v>
      </c>
      <c r="M2606">
        <v>0.98064092602020181</v>
      </c>
      <c r="N2606" s="17" t="s">
        <v>1335</v>
      </c>
    </row>
    <row r="2607" spans="1:14" x14ac:dyDescent="0.3">
      <c r="A2607">
        <v>13618</v>
      </c>
      <c r="B2607">
        <v>1985</v>
      </c>
      <c r="C2607" t="s">
        <v>338</v>
      </c>
      <c r="D2607">
        <v>50</v>
      </c>
      <c r="E2607" s="13">
        <v>754.39999999999895</v>
      </c>
      <c r="F2607" s="14">
        <v>14.57</v>
      </c>
      <c r="G2607" s="12">
        <v>739.82999999999902</v>
      </c>
      <c r="H2607" s="12">
        <v>739.82999999999902</v>
      </c>
      <c r="I2607">
        <v>1</v>
      </c>
      <c r="J2607">
        <v>1.9313361611877015E-2</v>
      </c>
      <c r="K2607">
        <v>51.777625257378105</v>
      </c>
      <c r="L2607">
        <v>1</v>
      </c>
      <c r="M2607">
        <v>0.98068663838812309</v>
      </c>
      <c r="N2607" s="17" t="s">
        <v>1335</v>
      </c>
    </row>
    <row r="2608" spans="1:14" x14ac:dyDescent="0.3">
      <c r="A2608">
        <v>11653</v>
      </c>
      <c r="B2608">
        <v>1982</v>
      </c>
      <c r="C2608" t="s">
        <v>338</v>
      </c>
      <c r="D2608">
        <v>50</v>
      </c>
      <c r="E2608" s="13">
        <v>752.08</v>
      </c>
      <c r="F2608" s="14">
        <v>14.51</v>
      </c>
      <c r="G2608" s="12">
        <v>737.57</v>
      </c>
      <c r="H2608" s="12">
        <v>737.57</v>
      </c>
      <c r="I2608">
        <v>1</v>
      </c>
      <c r="J2608">
        <v>1.9293160302095519E-2</v>
      </c>
      <c r="K2608">
        <v>51.831840110268786</v>
      </c>
      <c r="L2608">
        <v>1</v>
      </c>
      <c r="M2608">
        <v>0.98070683969790451</v>
      </c>
      <c r="N2608" s="17" t="s">
        <v>1335</v>
      </c>
    </row>
    <row r="2609" spans="1:14" x14ac:dyDescent="0.3">
      <c r="A2609">
        <v>12308</v>
      </c>
      <c r="B2609">
        <v>1983</v>
      </c>
      <c r="C2609" t="s">
        <v>338</v>
      </c>
      <c r="D2609">
        <v>50</v>
      </c>
      <c r="E2609" s="13">
        <v>753.75999999999897</v>
      </c>
      <c r="F2609" s="14">
        <v>14.54</v>
      </c>
      <c r="G2609" s="12">
        <v>739.219999999999</v>
      </c>
      <c r="H2609" s="12">
        <v>739.219999999999</v>
      </c>
      <c r="I2609">
        <v>1</v>
      </c>
      <c r="J2609">
        <v>1.928995966886014E-2</v>
      </c>
      <c r="K2609">
        <v>51.840440165061828</v>
      </c>
      <c r="L2609">
        <v>1</v>
      </c>
      <c r="M2609">
        <v>0.98071004033113995</v>
      </c>
      <c r="N2609" s="17" t="s">
        <v>1335</v>
      </c>
    </row>
    <row r="2610" spans="1:14" x14ac:dyDescent="0.3">
      <c r="A2610">
        <v>10343</v>
      </c>
      <c r="B2610">
        <v>1980</v>
      </c>
      <c r="C2610" t="s">
        <v>338</v>
      </c>
      <c r="D2610">
        <v>50</v>
      </c>
      <c r="E2610" s="13">
        <v>562.02</v>
      </c>
      <c r="F2610" s="14">
        <v>10.81</v>
      </c>
      <c r="G2610" s="12">
        <v>551.21</v>
      </c>
      <c r="H2610" s="12">
        <v>551.21</v>
      </c>
      <c r="I2610">
        <v>1</v>
      </c>
      <c r="J2610">
        <v>1.9234190954058577E-2</v>
      </c>
      <c r="K2610">
        <v>51.990749306197962</v>
      </c>
      <c r="L2610">
        <v>1</v>
      </c>
      <c r="M2610">
        <v>0.98076580904594157</v>
      </c>
      <c r="N2610" s="17" t="s">
        <v>1335</v>
      </c>
    </row>
    <row r="2611" spans="1:14" x14ac:dyDescent="0.3">
      <c r="A2611">
        <v>9043</v>
      </c>
      <c r="B2611">
        <v>1978</v>
      </c>
      <c r="C2611" t="s">
        <v>338</v>
      </c>
      <c r="D2611">
        <v>50</v>
      </c>
      <c r="E2611" s="13">
        <v>426.469999999999</v>
      </c>
      <c r="F2611" s="14">
        <v>8.18</v>
      </c>
      <c r="G2611" s="12">
        <v>418.289999999999</v>
      </c>
      <c r="H2611" s="12">
        <v>418.289999999999</v>
      </c>
      <c r="I2611">
        <v>1</v>
      </c>
      <c r="J2611">
        <v>1.918071611133261E-2</v>
      </c>
      <c r="K2611">
        <v>52.135696821515772</v>
      </c>
      <c r="L2611">
        <v>1</v>
      </c>
      <c r="M2611">
        <v>0.98081928388866735</v>
      </c>
      <c r="N2611" s="17" t="s">
        <v>1335</v>
      </c>
    </row>
    <row r="2612" spans="1:14" x14ac:dyDescent="0.3">
      <c r="A2612">
        <v>9693</v>
      </c>
      <c r="B2612">
        <v>1979</v>
      </c>
      <c r="C2612" t="s">
        <v>338</v>
      </c>
      <c r="D2612">
        <v>50</v>
      </c>
      <c r="E2612" s="13">
        <v>466.53</v>
      </c>
      <c r="F2612" s="14">
        <v>8.94</v>
      </c>
      <c r="G2612" s="12">
        <v>457.59</v>
      </c>
      <c r="H2612" s="12">
        <v>457.59</v>
      </c>
      <c r="I2612">
        <v>1</v>
      </c>
      <c r="J2612">
        <v>1.916275480676484E-2</v>
      </c>
      <c r="K2612">
        <v>52.18456375838926</v>
      </c>
      <c r="L2612">
        <v>1</v>
      </c>
      <c r="M2612">
        <v>0.98083724519323512</v>
      </c>
      <c r="N2612" s="17" t="s">
        <v>1335</v>
      </c>
    </row>
    <row r="2613" spans="1:14" x14ac:dyDescent="0.3">
      <c r="A2613">
        <v>12963</v>
      </c>
      <c r="B2613">
        <v>1984</v>
      </c>
      <c r="C2613" t="s">
        <v>338</v>
      </c>
      <c r="D2613">
        <v>50</v>
      </c>
      <c r="E2613" s="13">
        <v>744.65</v>
      </c>
      <c r="F2613" s="14">
        <v>14.16</v>
      </c>
      <c r="G2613" s="12">
        <v>730.49</v>
      </c>
      <c r="H2613" s="12">
        <v>730.49</v>
      </c>
      <c r="I2613">
        <v>1</v>
      </c>
      <c r="J2613">
        <v>1.9015644933861545E-2</v>
      </c>
      <c r="K2613">
        <v>52.588276836158187</v>
      </c>
      <c r="L2613">
        <v>1</v>
      </c>
      <c r="M2613">
        <v>0.98098435506613846</v>
      </c>
      <c r="N2613" s="17" t="s">
        <v>1335</v>
      </c>
    </row>
    <row r="2614" spans="1:14" x14ac:dyDescent="0.3">
      <c r="A2614">
        <v>14928</v>
      </c>
      <c r="B2614">
        <v>1987</v>
      </c>
      <c r="C2614" t="s">
        <v>338</v>
      </c>
      <c r="D2614">
        <v>50</v>
      </c>
      <c r="E2614" s="13">
        <v>736.69999999999902</v>
      </c>
      <c r="F2614" s="14">
        <v>13.98</v>
      </c>
      <c r="G2614" s="12">
        <v>722.719999999999</v>
      </c>
      <c r="H2614" s="12">
        <v>722.719999999999</v>
      </c>
      <c r="I2614">
        <v>1</v>
      </c>
      <c r="J2614">
        <v>1.8976516899687823E-2</v>
      </c>
      <c r="K2614">
        <v>52.696709585121532</v>
      </c>
      <c r="L2614">
        <v>1</v>
      </c>
      <c r="M2614">
        <v>0.98102348310031218</v>
      </c>
      <c r="N2614" s="17" t="s">
        <v>1335</v>
      </c>
    </row>
    <row r="2615" spans="1:14" x14ac:dyDescent="0.3">
      <c r="A2615">
        <v>15583</v>
      </c>
      <c r="B2615">
        <v>1988</v>
      </c>
      <c r="C2615" t="s">
        <v>338</v>
      </c>
      <c r="D2615">
        <v>50</v>
      </c>
      <c r="E2615" s="13">
        <v>727.02</v>
      </c>
      <c r="F2615" s="14">
        <v>13.78</v>
      </c>
      <c r="G2615" s="12">
        <v>713.24</v>
      </c>
      <c r="H2615" s="12">
        <v>713.24</v>
      </c>
      <c r="I2615">
        <v>1</v>
      </c>
      <c r="J2615">
        <v>1.8954086545074415E-2</v>
      </c>
      <c r="K2615">
        <v>52.759071117561682</v>
      </c>
      <c r="L2615">
        <v>1</v>
      </c>
      <c r="M2615">
        <v>0.98104591345492564</v>
      </c>
      <c r="N2615" s="17" t="s">
        <v>1335</v>
      </c>
    </row>
    <row r="2616" spans="1:14" x14ac:dyDescent="0.3">
      <c r="A2616">
        <v>16238</v>
      </c>
      <c r="B2616">
        <v>1989</v>
      </c>
      <c r="C2616" t="s">
        <v>338</v>
      </c>
      <c r="D2616">
        <v>50</v>
      </c>
      <c r="E2616" s="13">
        <v>733.20999999999901</v>
      </c>
      <c r="F2616" s="14">
        <v>13.85</v>
      </c>
      <c r="G2616" s="12">
        <v>719.35999999999899</v>
      </c>
      <c r="H2616" s="12">
        <v>719.35999999999899</v>
      </c>
      <c r="I2616">
        <v>1</v>
      </c>
      <c r="J2616">
        <v>1.8889540513631863E-2</v>
      </c>
      <c r="K2616">
        <v>52.939350180505343</v>
      </c>
      <c r="L2616">
        <v>1</v>
      </c>
      <c r="M2616">
        <v>0.9811104594863681</v>
      </c>
      <c r="N2616" s="17" t="s">
        <v>1335</v>
      </c>
    </row>
    <row r="2617" spans="1:14" x14ac:dyDescent="0.3">
      <c r="A2617">
        <v>8393</v>
      </c>
      <c r="B2617">
        <v>1977</v>
      </c>
      <c r="C2617" t="s">
        <v>338</v>
      </c>
      <c r="D2617">
        <v>50</v>
      </c>
      <c r="E2617" s="13">
        <v>389.45</v>
      </c>
      <c r="F2617" s="14">
        <v>7.33</v>
      </c>
      <c r="G2617" s="12">
        <v>382.12</v>
      </c>
      <c r="H2617" s="12">
        <v>382.12</v>
      </c>
      <c r="I2617">
        <v>1</v>
      </c>
      <c r="J2617">
        <v>1.8821414815765825E-2</v>
      </c>
      <c r="K2617">
        <v>53.130968622100951</v>
      </c>
      <c r="L2617">
        <v>1</v>
      </c>
      <c r="M2617">
        <v>0.98117858518423418</v>
      </c>
      <c r="N2617" s="17" t="s">
        <v>1335</v>
      </c>
    </row>
    <row r="2618" spans="1:14" x14ac:dyDescent="0.3">
      <c r="A2618">
        <v>16895</v>
      </c>
      <c r="B2618">
        <v>1990</v>
      </c>
      <c r="C2618" t="s">
        <v>338</v>
      </c>
      <c r="D2618">
        <v>50</v>
      </c>
      <c r="E2618" s="13">
        <v>745.77</v>
      </c>
      <c r="F2618" s="14">
        <v>13.92</v>
      </c>
      <c r="G2618" s="12">
        <v>731.85</v>
      </c>
      <c r="H2618" s="12">
        <v>731.85</v>
      </c>
      <c r="I2618">
        <v>1</v>
      </c>
      <c r="J2618">
        <v>1.86652721348405E-2</v>
      </c>
      <c r="K2618">
        <v>53.575431034482754</v>
      </c>
      <c r="L2618">
        <v>1</v>
      </c>
      <c r="M2618">
        <v>0.98133472786515952</v>
      </c>
      <c r="N2618" s="17" t="s">
        <v>1335</v>
      </c>
    </row>
    <row r="2619" spans="1:14" x14ac:dyDescent="0.3">
      <c r="A2619">
        <v>10998</v>
      </c>
      <c r="B2619">
        <v>1981</v>
      </c>
      <c r="C2619" t="s">
        <v>338</v>
      </c>
      <c r="D2619">
        <v>50</v>
      </c>
      <c r="E2619" s="13">
        <v>673.95</v>
      </c>
      <c r="F2619" s="14">
        <v>12.57</v>
      </c>
      <c r="G2619" s="12">
        <v>661.38</v>
      </c>
      <c r="H2619" s="12">
        <v>661.38</v>
      </c>
      <c r="I2619">
        <v>1</v>
      </c>
      <c r="J2619">
        <v>1.8651235254840862E-2</v>
      </c>
      <c r="K2619">
        <v>53.615751789976137</v>
      </c>
      <c r="L2619">
        <v>1</v>
      </c>
      <c r="M2619">
        <v>0.98134876474515909</v>
      </c>
      <c r="N2619" s="17" t="s">
        <v>1335</v>
      </c>
    </row>
    <row r="2620" spans="1:14" x14ac:dyDescent="0.3">
      <c r="A2620">
        <v>17552</v>
      </c>
      <c r="B2620">
        <v>1991</v>
      </c>
      <c r="C2620" t="s">
        <v>338</v>
      </c>
      <c r="D2620">
        <v>50</v>
      </c>
      <c r="E2620" s="13">
        <v>763.8</v>
      </c>
      <c r="F2620" s="14">
        <v>14.18</v>
      </c>
      <c r="G2620" s="12">
        <v>749.62</v>
      </c>
      <c r="H2620" s="12">
        <v>749.62</v>
      </c>
      <c r="I2620">
        <v>1</v>
      </c>
      <c r="J2620">
        <v>1.8565069389892642E-2</v>
      </c>
      <c r="K2620">
        <v>53.86459802538787</v>
      </c>
      <c r="L2620">
        <v>1</v>
      </c>
      <c r="M2620">
        <v>0.98143493061010745</v>
      </c>
      <c r="N2620" s="17" t="s">
        <v>1335</v>
      </c>
    </row>
    <row r="2621" spans="1:14" x14ac:dyDescent="0.3">
      <c r="A2621">
        <v>7093</v>
      </c>
      <c r="B2621">
        <v>1975</v>
      </c>
      <c r="C2621" t="s">
        <v>338</v>
      </c>
      <c r="D2621">
        <v>50</v>
      </c>
      <c r="E2621" s="13">
        <v>328.07</v>
      </c>
      <c r="F2621" s="14">
        <v>6.07</v>
      </c>
      <c r="G2621" s="12">
        <v>322</v>
      </c>
      <c r="H2621" s="12">
        <v>322</v>
      </c>
      <c r="I2621">
        <v>1</v>
      </c>
      <c r="J2621">
        <v>1.8502148931630446E-2</v>
      </c>
      <c r="K2621">
        <v>54.047775947281707</v>
      </c>
      <c r="L2621">
        <v>1</v>
      </c>
      <c r="M2621">
        <v>0.98149785106836962</v>
      </c>
      <c r="N2621" s="17" t="s">
        <v>1335</v>
      </c>
    </row>
    <row r="2622" spans="1:14" x14ac:dyDescent="0.3">
      <c r="A2622">
        <v>18209</v>
      </c>
      <c r="B2622">
        <v>1992</v>
      </c>
      <c r="C2622" t="s">
        <v>338</v>
      </c>
      <c r="D2622">
        <v>50</v>
      </c>
      <c r="E2622" s="13">
        <v>767.66</v>
      </c>
      <c r="F2622" s="14">
        <v>14.18</v>
      </c>
      <c r="G2622" s="12">
        <v>753.48</v>
      </c>
      <c r="H2622" s="12">
        <v>753.48</v>
      </c>
      <c r="I2622">
        <v>1</v>
      </c>
      <c r="J2622">
        <v>1.847171925070995E-2</v>
      </c>
      <c r="K2622">
        <v>54.136812411847671</v>
      </c>
      <c r="L2622">
        <v>1</v>
      </c>
      <c r="M2622">
        <v>0.98152828074929011</v>
      </c>
      <c r="N2622" s="17" t="s">
        <v>1335</v>
      </c>
    </row>
    <row r="2623" spans="1:14" x14ac:dyDescent="0.3">
      <c r="A2623">
        <v>24102</v>
      </c>
      <c r="B2623">
        <v>2001</v>
      </c>
      <c r="C2623" t="s">
        <v>338</v>
      </c>
      <c r="D2623">
        <v>50</v>
      </c>
      <c r="E2623" s="13">
        <v>801.43</v>
      </c>
      <c r="F2623" s="14">
        <v>14.78</v>
      </c>
      <c r="G2623" s="12">
        <v>786.65</v>
      </c>
      <c r="H2623" s="12">
        <v>786.65</v>
      </c>
      <c r="I2623">
        <v>1</v>
      </c>
      <c r="J2623">
        <v>1.8442034862682956E-2</v>
      </c>
      <c r="K2623">
        <v>54.223951285520975</v>
      </c>
      <c r="L2623">
        <v>1</v>
      </c>
      <c r="M2623">
        <v>0.98155796513731708</v>
      </c>
      <c r="N2623" s="17" t="s">
        <v>1335</v>
      </c>
    </row>
    <row r="2624" spans="1:14" x14ac:dyDescent="0.3">
      <c r="A2624">
        <v>7743</v>
      </c>
      <c r="B2624">
        <v>1976</v>
      </c>
      <c r="C2624" t="s">
        <v>338</v>
      </c>
      <c r="D2624">
        <v>50</v>
      </c>
      <c r="E2624" s="13">
        <v>353.45</v>
      </c>
      <c r="F2624" s="14">
        <v>6.48</v>
      </c>
      <c r="G2624" s="12">
        <v>346.969999999999</v>
      </c>
      <c r="H2624" s="12">
        <v>346.969999999999</v>
      </c>
      <c r="I2624">
        <v>1</v>
      </c>
      <c r="J2624">
        <v>1.8333569104540957E-2</v>
      </c>
      <c r="K2624">
        <v>54.544753086419746</v>
      </c>
      <c r="L2624">
        <v>1</v>
      </c>
      <c r="M2624">
        <v>0.98166643089545624</v>
      </c>
      <c r="N2624" s="17" t="s">
        <v>1335</v>
      </c>
    </row>
    <row r="2625" spans="1:14" x14ac:dyDescent="0.3">
      <c r="A2625">
        <v>24759</v>
      </c>
      <c r="B2625">
        <v>2002</v>
      </c>
      <c r="C2625" t="s">
        <v>338</v>
      </c>
      <c r="D2625">
        <v>50</v>
      </c>
      <c r="E2625" s="13">
        <v>780.06</v>
      </c>
      <c r="F2625" s="14">
        <v>14.3</v>
      </c>
      <c r="G2625" s="12">
        <v>765.76</v>
      </c>
      <c r="H2625" s="12">
        <v>765.76</v>
      </c>
      <c r="I2625">
        <v>1</v>
      </c>
      <c r="J2625">
        <v>1.8331923185395997E-2</v>
      </c>
      <c r="K2625">
        <v>54.549650349650342</v>
      </c>
      <c r="L2625">
        <v>1</v>
      </c>
      <c r="M2625">
        <v>0.98166807681460411</v>
      </c>
      <c r="N2625" s="17" t="s">
        <v>1335</v>
      </c>
    </row>
    <row r="2626" spans="1:14" x14ac:dyDescent="0.3">
      <c r="A2626">
        <v>25416</v>
      </c>
      <c r="B2626">
        <v>2003</v>
      </c>
      <c r="C2626" t="s">
        <v>338</v>
      </c>
      <c r="D2626">
        <v>50</v>
      </c>
      <c r="E2626" s="13">
        <v>818.01</v>
      </c>
      <c r="F2626" s="14">
        <v>14.97</v>
      </c>
      <c r="G2626" s="12">
        <v>803.04</v>
      </c>
      <c r="H2626" s="12">
        <v>803.04</v>
      </c>
      <c r="I2626">
        <v>1</v>
      </c>
      <c r="J2626">
        <v>1.8300509773719147E-2</v>
      </c>
      <c r="K2626">
        <v>54.643286573146291</v>
      </c>
      <c r="L2626">
        <v>1</v>
      </c>
      <c r="M2626">
        <v>0.98169949022628078</v>
      </c>
      <c r="N2626" s="17" t="s">
        <v>1335</v>
      </c>
    </row>
    <row r="2627" spans="1:14" x14ac:dyDescent="0.3">
      <c r="A2627">
        <v>26073</v>
      </c>
      <c r="B2627">
        <v>2004</v>
      </c>
      <c r="C2627" t="s">
        <v>338</v>
      </c>
      <c r="D2627">
        <v>50</v>
      </c>
      <c r="E2627" s="13">
        <v>841.25</v>
      </c>
      <c r="F2627" s="14">
        <v>15.38</v>
      </c>
      <c r="G2627" s="12">
        <v>825.87</v>
      </c>
      <c r="H2627" s="12">
        <v>825.87</v>
      </c>
      <c r="I2627">
        <v>1</v>
      </c>
      <c r="J2627">
        <v>1.8282317979197625E-2</v>
      </c>
      <c r="K2627">
        <v>54.697659297789336</v>
      </c>
      <c r="L2627">
        <v>1</v>
      </c>
      <c r="M2627">
        <v>0.98171768202080234</v>
      </c>
      <c r="N2627" s="17" t="s">
        <v>1335</v>
      </c>
    </row>
    <row r="2628" spans="1:14" x14ac:dyDescent="0.3">
      <c r="A2628">
        <v>18862</v>
      </c>
      <c r="B2628">
        <v>1993</v>
      </c>
      <c r="C2628" t="s">
        <v>338</v>
      </c>
      <c r="D2628">
        <v>50</v>
      </c>
      <c r="E2628" s="13">
        <v>780.19</v>
      </c>
      <c r="F2628" s="14">
        <v>14.22</v>
      </c>
      <c r="G2628" s="12">
        <v>765.97</v>
      </c>
      <c r="H2628" s="12">
        <v>765.97</v>
      </c>
      <c r="I2628">
        <v>1</v>
      </c>
      <c r="J2628">
        <v>1.822632948384368E-2</v>
      </c>
      <c r="K2628">
        <v>54.865682137834035</v>
      </c>
      <c r="L2628">
        <v>1</v>
      </c>
      <c r="M2628">
        <v>0.98177367051615627</v>
      </c>
      <c r="N2628" s="17" t="s">
        <v>1335</v>
      </c>
    </row>
    <row r="2629" spans="1:14" x14ac:dyDescent="0.3">
      <c r="A2629">
        <v>19515</v>
      </c>
      <c r="B2629">
        <v>1994</v>
      </c>
      <c r="C2629" t="s">
        <v>338</v>
      </c>
      <c r="D2629">
        <v>50</v>
      </c>
      <c r="E2629" s="13">
        <v>769.50999999999897</v>
      </c>
      <c r="F2629" s="14">
        <v>14</v>
      </c>
      <c r="G2629" s="12">
        <v>755.50999999999897</v>
      </c>
      <c r="H2629" s="12">
        <v>755.50999999999897</v>
      </c>
      <c r="I2629">
        <v>1</v>
      </c>
      <c r="J2629">
        <v>1.8193395797325596E-2</v>
      </c>
      <c r="K2629">
        <v>54.964999999999925</v>
      </c>
      <c r="L2629">
        <v>1</v>
      </c>
      <c r="M2629">
        <v>0.9818066042026744</v>
      </c>
      <c r="N2629" s="17" t="s">
        <v>1335</v>
      </c>
    </row>
    <row r="2630" spans="1:14" x14ac:dyDescent="0.3">
      <c r="A2630">
        <v>23445</v>
      </c>
      <c r="B2630">
        <v>2000</v>
      </c>
      <c r="C2630" t="s">
        <v>338</v>
      </c>
      <c r="D2630">
        <v>50</v>
      </c>
      <c r="E2630" s="13">
        <v>749.29</v>
      </c>
      <c r="F2630" s="14">
        <v>13.6</v>
      </c>
      <c r="G2630" s="12">
        <v>735.68999999999903</v>
      </c>
      <c r="H2630" s="12">
        <v>735.68999999999903</v>
      </c>
      <c r="I2630">
        <v>1</v>
      </c>
      <c r="J2630">
        <v>1.8150515821644491E-2</v>
      </c>
      <c r="K2630">
        <v>55.09485294117647</v>
      </c>
      <c r="L2630">
        <v>1</v>
      </c>
      <c r="M2630">
        <v>0.98184948417835427</v>
      </c>
      <c r="N2630" s="17" t="s">
        <v>1335</v>
      </c>
    </row>
    <row r="2631" spans="1:14" x14ac:dyDescent="0.3">
      <c r="A2631">
        <v>22131</v>
      </c>
      <c r="B2631">
        <v>1998</v>
      </c>
      <c r="C2631" t="s">
        <v>338</v>
      </c>
      <c r="D2631">
        <v>50</v>
      </c>
      <c r="E2631" s="13">
        <v>724.99</v>
      </c>
      <c r="F2631" s="14">
        <v>13.13</v>
      </c>
      <c r="G2631" s="12">
        <v>711.86</v>
      </c>
      <c r="H2631" s="12">
        <v>711.86</v>
      </c>
      <c r="I2631">
        <v>1</v>
      </c>
      <c r="J2631">
        <v>1.8110594628891433E-2</v>
      </c>
      <c r="K2631">
        <v>55.216298552932216</v>
      </c>
      <c r="L2631">
        <v>1</v>
      </c>
      <c r="M2631">
        <v>0.98188940537110858</v>
      </c>
      <c r="N2631" s="17" t="s">
        <v>1335</v>
      </c>
    </row>
    <row r="2632" spans="1:14" x14ac:dyDescent="0.3">
      <c r="A2632">
        <v>20168</v>
      </c>
      <c r="B2632">
        <v>1995</v>
      </c>
      <c r="C2632" t="s">
        <v>338</v>
      </c>
      <c r="D2632">
        <v>50</v>
      </c>
      <c r="E2632" s="13">
        <v>755.56</v>
      </c>
      <c r="F2632" s="14">
        <v>13.68</v>
      </c>
      <c r="G2632" s="12">
        <v>741.88</v>
      </c>
      <c r="H2632" s="12">
        <v>741.88</v>
      </c>
      <c r="I2632">
        <v>1</v>
      </c>
      <c r="J2632">
        <v>1.8105775848377362E-2</v>
      </c>
      <c r="K2632">
        <v>55.230994152046783</v>
      </c>
      <c r="L2632">
        <v>1</v>
      </c>
      <c r="M2632">
        <v>0.98189422415162275</v>
      </c>
      <c r="N2632" s="17" t="s">
        <v>1335</v>
      </c>
    </row>
    <row r="2633" spans="1:14" x14ac:dyDescent="0.3">
      <c r="A2633">
        <v>6443</v>
      </c>
      <c r="B2633">
        <v>1974</v>
      </c>
      <c r="C2633" t="s">
        <v>338</v>
      </c>
      <c r="D2633">
        <v>50</v>
      </c>
      <c r="E2633" s="13">
        <v>273.77</v>
      </c>
      <c r="F2633" s="14">
        <v>4.95</v>
      </c>
      <c r="G2633" s="12">
        <v>268.82</v>
      </c>
      <c r="H2633" s="12">
        <v>268.82</v>
      </c>
      <c r="I2633">
        <v>1</v>
      </c>
      <c r="J2633">
        <v>1.808087080395953E-2</v>
      </c>
      <c r="K2633">
        <v>55.3070707070707</v>
      </c>
      <c r="L2633">
        <v>1</v>
      </c>
      <c r="M2633">
        <v>0.98191912919604052</v>
      </c>
      <c r="N2633" s="17" t="s">
        <v>1335</v>
      </c>
    </row>
    <row r="2634" spans="1:14" x14ac:dyDescent="0.3">
      <c r="A2634">
        <v>22788</v>
      </c>
      <c r="B2634">
        <v>1999</v>
      </c>
      <c r="C2634" t="s">
        <v>338</v>
      </c>
      <c r="D2634">
        <v>50</v>
      </c>
      <c r="E2634" s="13">
        <v>717.93999999999903</v>
      </c>
      <c r="F2634" s="14">
        <v>12.98</v>
      </c>
      <c r="G2634" s="12">
        <v>704.95999999999901</v>
      </c>
      <c r="H2634" s="12">
        <v>704.95999999999901</v>
      </c>
      <c r="I2634">
        <v>1</v>
      </c>
      <c r="J2634">
        <v>1.8079505251135216E-2</v>
      </c>
      <c r="K2634">
        <v>55.31124807395986</v>
      </c>
      <c r="L2634">
        <v>1</v>
      </c>
      <c r="M2634">
        <v>0.98192049474886478</v>
      </c>
      <c r="N2634" s="17" t="s">
        <v>1335</v>
      </c>
    </row>
    <row r="2635" spans="1:14" x14ac:dyDescent="0.3">
      <c r="A2635">
        <v>21474</v>
      </c>
      <c r="B2635">
        <v>1997</v>
      </c>
      <c r="C2635" t="s">
        <v>338</v>
      </c>
      <c r="D2635">
        <v>50</v>
      </c>
      <c r="E2635" s="13">
        <v>735.14</v>
      </c>
      <c r="F2635" s="14">
        <v>13.29</v>
      </c>
      <c r="G2635" s="12">
        <v>721.85</v>
      </c>
      <c r="H2635" s="12">
        <v>721.85</v>
      </c>
      <c r="I2635">
        <v>1</v>
      </c>
      <c r="J2635">
        <v>1.80781891884539E-2</v>
      </c>
      <c r="K2635">
        <v>55.315274642588413</v>
      </c>
      <c r="L2635">
        <v>1</v>
      </c>
      <c r="M2635">
        <v>0.98192181081154617</v>
      </c>
      <c r="N2635" s="17" t="s">
        <v>1335</v>
      </c>
    </row>
    <row r="2636" spans="1:14" x14ac:dyDescent="0.3">
      <c r="A2636">
        <v>20821</v>
      </c>
      <c r="B2636">
        <v>1996</v>
      </c>
      <c r="C2636" t="s">
        <v>338</v>
      </c>
      <c r="D2636">
        <v>50</v>
      </c>
      <c r="E2636" s="13">
        <v>746.96</v>
      </c>
      <c r="F2636" s="14">
        <v>13.49</v>
      </c>
      <c r="G2636" s="12">
        <v>733.47</v>
      </c>
      <c r="H2636" s="12">
        <v>733.47</v>
      </c>
      <c r="I2636">
        <v>1</v>
      </c>
      <c r="J2636">
        <v>1.8059869337046161E-2</v>
      </c>
      <c r="K2636">
        <v>55.3713862120089</v>
      </c>
      <c r="L2636">
        <v>1</v>
      </c>
      <c r="M2636">
        <v>0.98194013066295383</v>
      </c>
      <c r="N2636" s="17" t="s">
        <v>1335</v>
      </c>
    </row>
    <row r="2637" spans="1:14" x14ac:dyDescent="0.3">
      <c r="A2637">
        <v>4493</v>
      </c>
      <c r="B2637">
        <v>1971</v>
      </c>
      <c r="C2637" t="s">
        <v>338</v>
      </c>
      <c r="D2637">
        <v>50</v>
      </c>
      <c r="E2637" s="13">
        <v>180.5</v>
      </c>
      <c r="F2637" s="14">
        <v>3.22</v>
      </c>
      <c r="G2637" s="12">
        <v>177.28</v>
      </c>
      <c r="H2637" s="12">
        <v>177.28</v>
      </c>
      <c r="I2637">
        <v>1</v>
      </c>
      <c r="J2637">
        <v>1.7839335180055402E-2</v>
      </c>
      <c r="K2637">
        <v>56.055900621118006</v>
      </c>
      <c r="L2637">
        <v>1</v>
      </c>
      <c r="M2637">
        <v>0.98216066481994457</v>
      </c>
      <c r="N2637" s="17" t="s">
        <v>1335</v>
      </c>
    </row>
    <row r="2638" spans="1:14" x14ac:dyDescent="0.3">
      <c r="A2638">
        <v>26730</v>
      </c>
      <c r="B2638">
        <v>2005</v>
      </c>
      <c r="C2638" t="s">
        <v>338</v>
      </c>
      <c r="D2638">
        <v>50</v>
      </c>
      <c r="E2638" s="13">
        <v>942.19</v>
      </c>
      <c r="F2638" s="14">
        <v>16.77</v>
      </c>
      <c r="G2638" s="12">
        <v>925.42</v>
      </c>
      <c r="H2638" s="12">
        <v>925.42</v>
      </c>
      <c r="I2638">
        <v>1</v>
      </c>
      <c r="J2638">
        <v>1.7798957747375794E-2</v>
      </c>
      <c r="K2638">
        <v>56.183064997018491</v>
      </c>
      <c r="L2638">
        <v>1</v>
      </c>
      <c r="M2638">
        <v>0.98220104225262406</v>
      </c>
      <c r="N2638" s="17" t="s">
        <v>1335</v>
      </c>
    </row>
    <row r="2639" spans="1:14" x14ac:dyDescent="0.3">
      <c r="A2639">
        <v>5793</v>
      </c>
      <c r="B2639">
        <v>1973</v>
      </c>
      <c r="C2639" t="s">
        <v>338</v>
      </c>
      <c r="D2639">
        <v>50</v>
      </c>
      <c r="E2639" s="13">
        <v>206.069999999999</v>
      </c>
      <c r="F2639" s="14">
        <v>3.66</v>
      </c>
      <c r="G2639" s="12">
        <v>202.409999999999</v>
      </c>
      <c r="H2639" s="12">
        <v>202.409999999999</v>
      </c>
      <c r="I2639">
        <v>1</v>
      </c>
      <c r="J2639">
        <v>1.7760955015286156E-2</v>
      </c>
      <c r="K2639">
        <v>56.303278688524315</v>
      </c>
      <c r="L2639">
        <v>1</v>
      </c>
      <c r="M2639">
        <v>0.98223904498471382</v>
      </c>
      <c r="N2639" s="17" t="s">
        <v>1335</v>
      </c>
    </row>
    <row r="2640" spans="1:14" x14ac:dyDescent="0.3">
      <c r="A2640">
        <v>5143</v>
      </c>
      <c r="B2640">
        <v>1972</v>
      </c>
      <c r="C2640" t="s">
        <v>338</v>
      </c>
      <c r="D2640">
        <v>50</v>
      </c>
      <c r="E2640" s="13">
        <v>192.17</v>
      </c>
      <c r="F2640" s="14">
        <v>3.4</v>
      </c>
      <c r="G2640" s="12">
        <v>188.76999999999899</v>
      </c>
      <c r="H2640" s="12">
        <v>188.76999999999899</v>
      </c>
      <c r="I2640">
        <v>1</v>
      </c>
      <c r="J2640">
        <v>1.7692667950252382E-2</v>
      </c>
      <c r="K2640">
        <v>56.520588235294113</v>
      </c>
      <c r="L2640">
        <v>1</v>
      </c>
      <c r="M2640">
        <v>0.98230733204974241</v>
      </c>
      <c r="N2640" s="17" t="s">
        <v>1335</v>
      </c>
    </row>
    <row r="2641" spans="1:14" x14ac:dyDescent="0.3">
      <c r="A2641">
        <v>29358</v>
      </c>
      <c r="B2641">
        <v>2009</v>
      </c>
      <c r="C2641" t="s">
        <v>338</v>
      </c>
      <c r="D2641">
        <v>50</v>
      </c>
      <c r="E2641" s="13">
        <v>1135.05</v>
      </c>
      <c r="F2641" s="14">
        <v>20.05</v>
      </c>
      <c r="G2641" s="12">
        <v>1115</v>
      </c>
      <c r="H2641" s="12">
        <v>1115</v>
      </c>
      <c r="I2641">
        <v>1</v>
      </c>
      <c r="J2641">
        <v>1.7664420069600461E-2</v>
      </c>
      <c r="K2641">
        <v>56.610972568578546</v>
      </c>
      <c r="L2641">
        <v>1</v>
      </c>
      <c r="M2641">
        <v>0.98233557993039955</v>
      </c>
      <c r="N2641" s="17" t="s">
        <v>1335</v>
      </c>
    </row>
    <row r="2642" spans="1:14" x14ac:dyDescent="0.3">
      <c r="A2642">
        <v>28044</v>
      </c>
      <c r="B2642">
        <v>2007</v>
      </c>
      <c r="C2642" t="s">
        <v>338</v>
      </c>
      <c r="D2642">
        <v>50</v>
      </c>
      <c r="E2642" s="13">
        <v>1068.6199999999999</v>
      </c>
      <c r="F2642" s="14">
        <v>18.71</v>
      </c>
      <c r="G2642" s="12">
        <v>1049.9099999999901</v>
      </c>
      <c r="H2642" s="12">
        <v>1049.9099999999901</v>
      </c>
      <c r="I2642">
        <v>1</v>
      </c>
      <c r="J2642">
        <v>1.7508562445022555E-2</v>
      </c>
      <c r="K2642">
        <v>57.114911811865305</v>
      </c>
      <c r="L2642">
        <v>1</v>
      </c>
      <c r="M2642">
        <v>0.98249143755496826</v>
      </c>
      <c r="N2642" s="17" t="s">
        <v>1335</v>
      </c>
    </row>
    <row r="2643" spans="1:14" x14ac:dyDescent="0.3">
      <c r="A2643">
        <v>3843</v>
      </c>
      <c r="B2643">
        <v>1970</v>
      </c>
      <c r="C2643" t="s">
        <v>338</v>
      </c>
      <c r="D2643">
        <v>50</v>
      </c>
      <c r="E2643" s="13">
        <v>170.95999999999901</v>
      </c>
      <c r="F2643" s="14">
        <v>2.99</v>
      </c>
      <c r="G2643" s="12">
        <v>167.969999999999</v>
      </c>
      <c r="H2643" s="12">
        <v>167.969999999999</v>
      </c>
      <c r="I2643">
        <v>1</v>
      </c>
      <c r="J2643">
        <v>1.7489471221338426E-2</v>
      </c>
      <c r="K2643">
        <v>57.177257525083277</v>
      </c>
      <c r="L2643">
        <v>1</v>
      </c>
      <c r="M2643">
        <v>0.98251052877866152</v>
      </c>
      <c r="N2643" s="17" t="s">
        <v>1335</v>
      </c>
    </row>
    <row r="2644" spans="1:14" x14ac:dyDescent="0.3">
      <c r="A2644">
        <v>30027</v>
      </c>
      <c r="B2644">
        <v>2010</v>
      </c>
      <c r="C2644" t="s">
        <v>338</v>
      </c>
      <c r="D2644">
        <v>50</v>
      </c>
      <c r="E2644" s="13">
        <v>1144.1099999999999</v>
      </c>
      <c r="F2644" s="14">
        <v>19.89</v>
      </c>
      <c r="G2644" s="12">
        <v>1124.21999999999</v>
      </c>
      <c r="H2644" s="12">
        <v>1124.21999999999</v>
      </c>
      <c r="I2644">
        <v>1</v>
      </c>
      <c r="J2644">
        <v>1.7384692031360623E-2</v>
      </c>
      <c r="K2644">
        <v>57.52187028657616</v>
      </c>
      <c r="L2644">
        <v>1</v>
      </c>
      <c r="M2644">
        <v>0.98261530796863072</v>
      </c>
      <c r="N2644" s="17" t="s">
        <v>1335</v>
      </c>
    </row>
    <row r="2645" spans="1:14" x14ac:dyDescent="0.3">
      <c r="A2645">
        <v>27387</v>
      </c>
      <c r="B2645">
        <v>2006</v>
      </c>
      <c r="C2645" t="s">
        <v>338</v>
      </c>
      <c r="D2645">
        <v>50</v>
      </c>
      <c r="E2645" s="13">
        <v>1040.81</v>
      </c>
      <c r="F2645" s="14">
        <v>18.02</v>
      </c>
      <c r="G2645" s="12">
        <v>1022.79</v>
      </c>
      <c r="H2645" s="12">
        <v>1022.79</v>
      </c>
      <c r="I2645">
        <v>1</v>
      </c>
      <c r="J2645">
        <v>1.7313438571881515E-2</v>
      </c>
      <c r="K2645">
        <v>57.758601553829074</v>
      </c>
      <c r="L2645">
        <v>1</v>
      </c>
      <c r="M2645">
        <v>0.9826865614281185</v>
      </c>
      <c r="N2645" s="17" t="s">
        <v>1335</v>
      </c>
    </row>
    <row r="2646" spans="1:14" x14ac:dyDescent="0.3">
      <c r="A2646">
        <v>30742</v>
      </c>
      <c r="B2646">
        <v>2011</v>
      </c>
      <c r="C2646" t="s">
        <v>338</v>
      </c>
      <c r="D2646">
        <v>50</v>
      </c>
      <c r="E2646" s="13">
        <v>1160.5999999999999</v>
      </c>
      <c r="F2646" s="14">
        <v>20.02</v>
      </c>
      <c r="G2646" s="12">
        <v>1140.58</v>
      </c>
      <c r="H2646" s="12">
        <v>1140.58</v>
      </c>
      <c r="I2646">
        <v>1</v>
      </c>
      <c r="J2646">
        <v>1.7249698431845598E-2</v>
      </c>
      <c r="K2646">
        <v>57.972027972027966</v>
      </c>
      <c r="L2646">
        <v>1</v>
      </c>
      <c r="M2646">
        <v>0.98275030156815446</v>
      </c>
      <c r="N2646" s="17" t="s">
        <v>1335</v>
      </c>
    </row>
    <row r="2647" spans="1:14" x14ac:dyDescent="0.3">
      <c r="A2647">
        <v>28701</v>
      </c>
      <c r="B2647">
        <v>2008</v>
      </c>
      <c r="C2647" t="s">
        <v>338</v>
      </c>
      <c r="D2647">
        <v>50</v>
      </c>
      <c r="E2647" s="13">
        <v>1179.70999999999</v>
      </c>
      <c r="F2647" s="14">
        <v>20.34</v>
      </c>
      <c r="G2647" s="12">
        <v>1159.3699999999999</v>
      </c>
      <c r="H2647" s="12">
        <v>1159.3699999999999</v>
      </c>
      <c r="I2647">
        <v>1</v>
      </c>
      <c r="J2647">
        <v>1.7241525459647009E-2</v>
      </c>
      <c r="K2647">
        <v>57.999508357914948</v>
      </c>
      <c r="L2647">
        <v>1</v>
      </c>
      <c r="M2647">
        <v>0.98275847454036136</v>
      </c>
      <c r="N2647" s="17" t="s">
        <v>1335</v>
      </c>
    </row>
    <row r="2648" spans="1:14" x14ac:dyDescent="0.3">
      <c r="A2648">
        <v>32172</v>
      </c>
      <c r="B2648">
        <v>2013</v>
      </c>
      <c r="C2648" t="s">
        <v>338</v>
      </c>
      <c r="D2648">
        <v>50</v>
      </c>
      <c r="E2648" s="13">
        <v>1175.81</v>
      </c>
      <c r="F2648" s="14">
        <v>20.260000000000002</v>
      </c>
      <c r="G2648" s="12">
        <v>1155.55</v>
      </c>
      <c r="H2648" s="12">
        <v>1155.55</v>
      </c>
      <c r="I2648">
        <v>1</v>
      </c>
      <c r="J2648">
        <v>1.7230675024025994E-2</v>
      </c>
      <c r="K2648">
        <v>58.036031589338592</v>
      </c>
      <c r="L2648">
        <v>1</v>
      </c>
      <c r="M2648">
        <v>0.98276932497597402</v>
      </c>
      <c r="N2648" s="17" t="s">
        <v>1335</v>
      </c>
    </row>
    <row r="2649" spans="1:14" x14ac:dyDescent="0.3">
      <c r="A2649">
        <v>32887</v>
      </c>
      <c r="B2649">
        <v>2014</v>
      </c>
      <c r="C2649" t="s">
        <v>338</v>
      </c>
      <c r="D2649">
        <v>50</v>
      </c>
      <c r="E2649" s="13">
        <v>1217.01</v>
      </c>
      <c r="F2649" s="14">
        <v>20.86</v>
      </c>
      <c r="G2649" s="12">
        <v>1196.1500000000001</v>
      </c>
      <c r="H2649" s="12">
        <v>1196.1500000000001</v>
      </c>
      <c r="I2649">
        <v>1</v>
      </c>
      <c r="J2649">
        <v>1.714036860831053E-2</v>
      </c>
      <c r="K2649">
        <v>58.341802492809208</v>
      </c>
      <c r="L2649">
        <v>1</v>
      </c>
      <c r="M2649">
        <v>0.98285963139168953</v>
      </c>
      <c r="N2649" s="17" t="s">
        <v>1335</v>
      </c>
    </row>
    <row r="2650" spans="1:14" x14ac:dyDescent="0.3">
      <c r="A2650">
        <v>33602</v>
      </c>
      <c r="B2650">
        <v>2015</v>
      </c>
      <c r="C2650" t="s">
        <v>338</v>
      </c>
      <c r="D2650">
        <v>50</v>
      </c>
      <c r="E2650" s="13">
        <v>1188.06</v>
      </c>
      <c r="F2650" s="14">
        <v>20.329999999999998</v>
      </c>
      <c r="G2650" s="12">
        <v>1167.73</v>
      </c>
      <c r="H2650" s="12">
        <v>1167.73</v>
      </c>
      <c r="I2650">
        <v>1</v>
      </c>
      <c r="J2650">
        <v>1.7111930373886839E-2</v>
      </c>
      <c r="K2650">
        <v>58.438760452533202</v>
      </c>
      <c r="L2650">
        <v>1</v>
      </c>
      <c r="M2650">
        <v>0.98288806962611319</v>
      </c>
      <c r="N2650" s="17" t="s">
        <v>1335</v>
      </c>
    </row>
    <row r="2651" spans="1:14" x14ac:dyDescent="0.3">
      <c r="A2651">
        <v>34317</v>
      </c>
      <c r="B2651">
        <v>2016</v>
      </c>
      <c r="C2651" t="s">
        <v>338</v>
      </c>
      <c r="D2651">
        <v>50</v>
      </c>
      <c r="E2651" s="13">
        <v>1164.3699999999999</v>
      </c>
      <c r="F2651" s="14">
        <v>19.91</v>
      </c>
      <c r="G2651" s="12">
        <v>1144.45999999999</v>
      </c>
      <c r="H2651" s="12">
        <v>1144.45999999999</v>
      </c>
      <c r="I2651">
        <v>1</v>
      </c>
      <c r="J2651">
        <v>1.7099375628022023E-2</v>
      </c>
      <c r="K2651">
        <v>58.481667503766943</v>
      </c>
      <c r="L2651">
        <v>1</v>
      </c>
      <c r="M2651">
        <v>0.98290062437196946</v>
      </c>
      <c r="N2651" s="17" t="s">
        <v>1335</v>
      </c>
    </row>
    <row r="2652" spans="1:14" x14ac:dyDescent="0.3">
      <c r="A2652">
        <v>31457</v>
      </c>
      <c r="B2652">
        <v>2012</v>
      </c>
      <c r="C2652" t="s">
        <v>338</v>
      </c>
      <c r="D2652">
        <v>50</v>
      </c>
      <c r="E2652" s="13">
        <v>1148.25</v>
      </c>
      <c r="F2652" s="14">
        <v>19.600000000000001</v>
      </c>
      <c r="G2652" s="12">
        <v>1128.6500000000001</v>
      </c>
      <c r="H2652" s="12">
        <v>1128.6500000000001</v>
      </c>
      <c r="I2652">
        <v>1</v>
      </c>
      <c r="J2652">
        <v>1.7069453516220336E-2</v>
      </c>
      <c r="K2652">
        <v>58.584183673469383</v>
      </c>
      <c r="L2652">
        <v>1</v>
      </c>
      <c r="M2652">
        <v>0.98293054648377975</v>
      </c>
      <c r="N2652" s="17" t="s">
        <v>1335</v>
      </c>
    </row>
    <row r="2653" spans="1:14" x14ac:dyDescent="0.3">
      <c r="A2653">
        <v>35032</v>
      </c>
      <c r="B2653">
        <v>2017</v>
      </c>
      <c r="C2653" t="s">
        <v>338</v>
      </c>
      <c r="D2653">
        <v>50</v>
      </c>
      <c r="E2653" s="13">
        <v>1192.3900000000001</v>
      </c>
      <c r="F2653" s="14">
        <v>20.23</v>
      </c>
      <c r="G2653" s="12">
        <v>1172.1600000000001</v>
      </c>
      <c r="H2653" s="12">
        <v>1172.1600000000001</v>
      </c>
      <c r="I2653">
        <v>1</v>
      </c>
      <c r="J2653">
        <v>1.696592557804074E-2</v>
      </c>
      <c r="K2653">
        <v>58.941670785961449</v>
      </c>
      <c r="L2653">
        <v>1</v>
      </c>
      <c r="M2653">
        <v>0.98303407442195923</v>
      </c>
      <c r="N2653" s="17" t="s">
        <v>1335</v>
      </c>
    </row>
    <row r="2654" spans="1:14" x14ac:dyDescent="0.3">
      <c r="A2654">
        <v>35747</v>
      </c>
      <c r="B2654">
        <v>2018</v>
      </c>
      <c r="C2654" t="s">
        <v>338</v>
      </c>
      <c r="D2654">
        <v>50</v>
      </c>
      <c r="E2654" s="13">
        <v>1214.17</v>
      </c>
      <c r="F2654" s="14">
        <v>20.350000000000001</v>
      </c>
      <c r="G2654" s="12">
        <v>1193.82</v>
      </c>
      <c r="H2654" s="12">
        <v>1193.82</v>
      </c>
      <c r="I2654">
        <v>1</v>
      </c>
      <c r="J2654">
        <v>1.6760420698913661E-2</v>
      </c>
      <c r="K2654">
        <v>59.664373464373462</v>
      </c>
      <c r="L2654">
        <v>1</v>
      </c>
      <c r="M2654">
        <v>0.98323957930108619</v>
      </c>
      <c r="N2654" s="17" t="s">
        <v>1335</v>
      </c>
    </row>
    <row r="2655" spans="1:14" x14ac:dyDescent="0.3">
      <c r="A2655">
        <v>36462</v>
      </c>
      <c r="B2655">
        <v>2019</v>
      </c>
      <c r="C2655" t="s">
        <v>338</v>
      </c>
      <c r="D2655">
        <v>50</v>
      </c>
      <c r="E2655" s="13">
        <v>1202.1400000000001</v>
      </c>
      <c r="F2655" s="14">
        <v>20.04</v>
      </c>
      <c r="G2655" s="12">
        <v>1182.0999999999999</v>
      </c>
      <c r="H2655" s="12">
        <v>1182.0999999999999</v>
      </c>
      <c r="I2655">
        <v>1</v>
      </c>
      <c r="J2655">
        <v>1.6670271349426852E-2</v>
      </c>
      <c r="K2655">
        <v>59.987025948103799</v>
      </c>
      <c r="L2655">
        <v>1</v>
      </c>
      <c r="M2655">
        <v>0.983329728650573</v>
      </c>
      <c r="N2655" s="17" t="s">
        <v>1335</v>
      </c>
    </row>
    <row r="2656" spans="1:14" x14ac:dyDescent="0.3">
      <c r="A2656">
        <v>16243</v>
      </c>
      <c r="B2656">
        <v>1989</v>
      </c>
      <c r="C2656" t="s">
        <v>347</v>
      </c>
      <c r="D2656">
        <v>50</v>
      </c>
      <c r="E2656" s="13">
        <v>1116.8799999999901</v>
      </c>
      <c r="F2656" s="14">
        <v>22.41</v>
      </c>
      <c r="G2656" s="12">
        <v>1094.46999999999</v>
      </c>
      <c r="H2656" s="12">
        <v>1094.46999999999</v>
      </c>
      <c r="I2656">
        <v>1</v>
      </c>
      <c r="J2656">
        <v>2.0064823436716745E-2</v>
      </c>
      <c r="K2656">
        <v>49.83846497099465</v>
      </c>
      <c r="L2656">
        <v>1</v>
      </c>
      <c r="M2656">
        <v>0.97993517656328322</v>
      </c>
      <c r="N2656" s="17" t="s">
        <v>1335</v>
      </c>
    </row>
    <row r="2657" spans="1:14" x14ac:dyDescent="0.3">
      <c r="A2657">
        <v>16900</v>
      </c>
      <c r="B2657">
        <v>1990</v>
      </c>
      <c r="C2657" t="s">
        <v>347</v>
      </c>
      <c r="D2657">
        <v>50</v>
      </c>
      <c r="E2657" s="13">
        <v>1145.32</v>
      </c>
      <c r="F2657" s="14">
        <v>22.96</v>
      </c>
      <c r="G2657" s="12">
        <v>1122.3599999999999</v>
      </c>
      <c r="H2657" s="12">
        <v>1122.3599999999999</v>
      </c>
      <c r="I2657">
        <v>1</v>
      </c>
      <c r="J2657">
        <v>2.0046799147836414E-2</v>
      </c>
      <c r="K2657">
        <v>49.883275261324037</v>
      </c>
      <c r="L2657">
        <v>1</v>
      </c>
      <c r="M2657">
        <v>0.97995320085216353</v>
      </c>
      <c r="N2657" s="17" t="s">
        <v>1335</v>
      </c>
    </row>
    <row r="2658" spans="1:14" x14ac:dyDescent="0.3">
      <c r="A2658">
        <v>17557</v>
      </c>
      <c r="B2658">
        <v>1991</v>
      </c>
      <c r="C2658" t="s">
        <v>347</v>
      </c>
      <c r="D2658">
        <v>50</v>
      </c>
      <c r="E2658" s="13">
        <v>1176.19999999999</v>
      </c>
      <c r="F2658" s="14">
        <v>23.57</v>
      </c>
      <c r="G2658" s="12">
        <v>1152.6299999999901</v>
      </c>
      <c r="H2658" s="12">
        <v>1152.6299999999901</v>
      </c>
      <c r="I2658">
        <v>1</v>
      </c>
      <c r="J2658">
        <v>2.0039108995069034E-2</v>
      </c>
      <c r="K2658">
        <v>49.902418328383114</v>
      </c>
      <c r="L2658">
        <v>1</v>
      </c>
      <c r="M2658">
        <v>0.979960891004931</v>
      </c>
      <c r="N2658" s="17" t="s">
        <v>1335</v>
      </c>
    </row>
    <row r="2659" spans="1:14" x14ac:dyDescent="0.3">
      <c r="A2659">
        <v>18214</v>
      </c>
      <c r="B2659">
        <v>1992</v>
      </c>
      <c r="C2659" t="s">
        <v>347</v>
      </c>
      <c r="D2659">
        <v>50</v>
      </c>
      <c r="E2659" s="13">
        <v>1202.45</v>
      </c>
      <c r="F2659" s="14">
        <v>24.06</v>
      </c>
      <c r="G2659" s="12">
        <v>1178.3900000000001</v>
      </c>
      <c r="H2659" s="12">
        <v>1178.3900000000001</v>
      </c>
      <c r="I2659">
        <v>1</v>
      </c>
      <c r="J2659">
        <v>2.0009147989521393E-2</v>
      </c>
      <c r="K2659">
        <v>49.977140482128014</v>
      </c>
      <c r="L2659">
        <v>1</v>
      </c>
      <c r="M2659">
        <v>0.97999085201047864</v>
      </c>
      <c r="N2659" s="17" t="s">
        <v>1335</v>
      </c>
    </row>
    <row r="2660" spans="1:14" x14ac:dyDescent="0.3">
      <c r="A2660">
        <v>15588</v>
      </c>
      <c r="B2660">
        <v>1988</v>
      </c>
      <c r="C2660" t="s">
        <v>347</v>
      </c>
      <c r="D2660">
        <v>50</v>
      </c>
      <c r="E2660" s="13">
        <v>1101.1199999999999</v>
      </c>
      <c r="F2660" s="14">
        <v>21.92</v>
      </c>
      <c r="G2660" s="12">
        <v>1079.19999999999</v>
      </c>
      <c r="H2660" s="12">
        <v>1079.19999999999</v>
      </c>
      <c r="I2660">
        <v>1</v>
      </c>
      <c r="J2660">
        <v>1.9907003777971524E-2</v>
      </c>
      <c r="K2660">
        <v>50.233576642335755</v>
      </c>
      <c r="L2660">
        <v>1</v>
      </c>
      <c r="M2660">
        <v>0.98009299622201951</v>
      </c>
      <c r="N2660" s="17" t="s">
        <v>1335</v>
      </c>
    </row>
    <row r="2661" spans="1:14" x14ac:dyDescent="0.3">
      <c r="A2661">
        <v>18867</v>
      </c>
      <c r="B2661">
        <v>1993</v>
      </c>
      <c r="C2661" t="s">
        <v>347</v>
      </c>
      <c r="D2661">
        <v>50</v>
      </c>
      <c r="E2661" s="13">
        <v>1226.51999999999</v>
      </c>
      <c r="F2661" s="14">
        <v>24.4</v>
      </c>
      <c r="G2661" s="12">
        <v>1202.1199999999899</v>
      </c>
      <c r="H2661" s="12">
        <v>1202.1199999999899</v>
      </c>
      <c r="I2661">
        <v>1</v>
      </c>
      <c r="J2661">
        <v>1.9893682940351726E-2</v>
      </c>
      <c r="K2661">
        <v>50.267213114753687</v>
      </c>
      <c r="L2661">
        <v>1</v>
      </c>
      <c r="M2661">
        <v>0.98010631705964824</v>
      </c>
      <c r="N2661" s="17" t="s">
        <v>1335</v>
      </c>
    </row>
    <row r="2662" spans="1:14" x14ac:dyDescent="0.3">
      <c r="A2662">
        <v>19520</v>
      </c>
      <c r="B2662">
        <v>1994</v>
      </c>
      <c r="C2662" t="s">
        <v>347</v>
      </c>
      <c r="D2662">
        <v>50</v>
      </c>
      <c r="E2662" s="13">
        <v>1240.2</v>
      </c>
      <c r="F2662" s="14">
        <v>24.57</v>
      </c>
      <c r="G2662" s="12">
        <v>1215.6300000000001</v>
      </c>
      <c r="H2662" s="12">
        <v>1215.6300000000001</v>
      </c>
      <c r="I2662">
        <v>1</v>
      </c>
      <c r="J2662">
        <v>1.981132075471698E-2</v>
      </c>
      <c r="K2662">
        <v>50.476190476190474</v>
      </c>
      <c r="L2662">
        <v>1</v>
      </c>
      <c r="M2662">
        <v>0.98018867924528308</v>
      </c>
      <c r="N2662" s="17" t="s">
        <v>1335</v>
      </c>
    </row>
    <row r="2663" spans="1:14" x14ac:dyDescent="0.3">
      <c r="A2663">
        <v>14278</v>
      </c>
      <c r="B2663">
        <v>1986</v>
      </c>
      <c r="C2663" t="s">
        <v>347</v>
      </c>
      <c r="D2663">
        <v>50</v>
      </c>
      <c r="E2663" s="13">
        <v>1098.06</v>
      </c>
      <c r="F2663" s="14">
        <v>21.75</v>
      </c>
      <c r="G2663" s="12">
        <v>1076.31</v>
      </c>
      <c r="H2663" s="12">
        <v>1076.31</v>
      </c>
      <c r="I2663">
        <v>1</v>
      </c>
      <c r="J2663">
        <v>1.9807660783563739E-2</v>
      </c>
      <c r="K2663">
        <v>50.485517241379306</v>
      </c>
      <c r="L2663">
        <v>1</v>
      </c>
      <c r="M2663">
        <v>0.98019233921643623</v>
      </c>
      <c r="N2663" s="17" t="s">
        <v>1335</v>
      </c>
    </row>
    <row r="2664" spans="1:14" x14ac:dyDescent="0.3">
      <c r="A2664">
        <v>13623</v>
      </c>
      <c r="B2664">
        <v>1985</v>
      </c>
      <c r="C2664" t="s">
        <v>347</v>
      </c>
      <c r="D2664">
        <v>50</v>
      </c>
      <c r="E2664" s="13">
        <v>1093.8699999999999</v>
      </c>
      <c r="F2664" s="14">
        <v>21.66</v>
      </c>
      <c r="G2664" s="12">
        <v>1072.21</v>
      </c>
      <c r="H2664" s="12">
        <v>1072.21</v>
      </c>
      <c r="I2664">
        <v>1</v>
      </c>
      <c r="J2664">
        <v>1.980125609076033E-2</v>
      </c>
      <c r="K2664">
        <v>50.501846722068322</v>
      </c>
      <c r="L2664">
        <v>1</v>
      </c>
      <c r="M2664">
        <v>0.98019874390923978</v>
      </c>
      <c r="N2664" s="17" t="s">
        <v>1335</v>
      </c>
    </row>
    <row r="2665" spans="1:14" x14ac:dyDescent="0.3">
      <c r="A2665">
        <v>27392</v>
      </c>
      <c r="B2665">
        <v>2006</v>
      </c>
      <c r="C2665" t="s">
        <v>347</v>
      </c>
      <c r="D2665">
        <v>50</v>
      </c>
      <c r="E2665" s="13">
        <v>1540.5699999999899</v>
      </c>
      <c r="F2665" s="14">
        <v>30.49</v>
      </c>
      <c r="G2665" s="12">
        <v>1510.0799999999899</v>
      </c>
      <c r="H2665" s="12">
        <v>1510.0799999999899</v>
      </c>
      <c r="I2665">
        <v>1</v>
      </c>
      <c r="J2665">
        <v>1.9791375919302724E-2</v>
      </c>
      <c r="K2665">
        <v>50.527058051819942</v>
      </c>
      <c r="L2665">
        <v>1</v>
      </c>
      <c r="M2665">
        <v>0.98020862408069731</v>
      </c>
      <c r="N2665" s="17" t="s">
        <v>1335</v>
      </c>
    </row>
    <row r="2666" spans="1:14" x14ac:dyDescent="0.3">
      <c r="A2666">
        <v>14933</v>
      </c>
      <c r="B2666">
        <v>1987</v>
      </c>
      <c r="C2666" t="s">
        <v>347</v>
      </c>
      <c r="D2666">
        <v>50</v>
      </c>
      <c r="E2666" s="13">
        <v>1105.94</v>
      </c>
      <c r="F2666" s="14">
        <v>21.82</v>
      </c>
      <c r="G2666" s="12">
        <v>1084.1199999999999</v>
      </c>
      <c r="H2666" s="12">
        <v>1084.1199999999999</v>
      </c>
      <c r="I2666">
        <v>1</v>
      </c>
      <c r="J2666">
        <v>1.9729822594354123E-2</v>
      </c>
      <c r="K2666">
        <v>50.684692942254813</v>
      </c>
      <c r="L2666">
        <v>1</v>
      </c>
      <c r="M2666">
        <v>0.9802701774056457</v>
      </c>
      <c r="N2666" s="17" t="s">
        <v>1335</v>
      </c>
    </row>
    <row r="2667" spans="1:14" x14ac:dyDescent="0.3">
      <c r="A2667">
        <v>12313</v>
      </c>
      <c r="B2667">
        <v>1983</v>
      </c>
      <c r="C2667" t="s">
        <v>347</v>
      </c>
      <c r="D2667">
        <v>50</v>
      </c>
      <c r="E2667" s="13">
        <v>1066.4100000000001</v>
      </c>
      <c r="F2667" s="14">
        <v>21.04</v>
      </c>
      <c r="G2667" s="12">
        <v>1045.3699999999999</v>
      </c>
      <c r="H2667" s="12">
        <v>1045.3699999999999</v>
      </c>
      <c r="I2667">
        <v>1</v>
      </c>
      <c r="J2667">
        <v>1.9729747470485084E-2</v>
      </c>
      <c r="K2667">
        <v>50.684885931558938</v>
      </c>
      <c r="L2667">
        <v>1</v>
      </c>
      <c r="M2667">
        <v>0.98027025252951472</v>
      </c>
      <c r="N2667" s="17" t="s">
        <v>1335</v>
      </c>
    </row>
    <row r="2668" spans="1:14" x14ac:dyDescent="0.3">
      <c r="A2668">
        <v>7748</v>
      </c>
      <c r="B2668">
        <v>1976</v>
      </c>
      <c r="C2668" t="s">
        <v>347</v>
      </c>
      <c r="D2668">
        <v>50</v>
      </c>
      <c r="E2668" s="13">
        <v>554.75</v>
      </c>
      <c r="F2668" s="14">
        <v>10.93</v>
      </c>
      <c r="G2668" s="12">
        <v>543.82000000000005</v>
      </c>
      <c r="H2668" s="12">
        <v>543.82000000000005</v>
      </c>
      <c r="I2668">
        <v>1</v>
      </c>
      <c r="J2668">
        <v>1.9702568724650742E-2</v>
      </c>
      <c r="K2668">
        <v>50.754803293687104</v>
      </c>
      <c r="L2668">
        <v>1</v>
      </c>
      <c r="M2668">
        <v>0.9802974312753493</v>
      </c>
      <c r="N2668" s="17" t="s">
        <v>1335</v>
      </c>
    </row>
    <row r="2669" spans="1:14" x14ac:dyDescent="0.3">
      <c r="A2669">
        <v>12968</v>
      </c>
      <c r="B2669">
        <v>1984</v>
      </c>
      <c r="C2669" t="s">
        <v>347</v>
      </c>
      <c r="D2669">
        <v>50</v>
      </c>
      <c r="E2669" s="13">
        <v>1063.93</v>
      </c>
      <c r="F2669" s="14">
        <v>20.96</v>
      </c>
      <c r="G2669" s="12">
        <v>1042.97</v>
      </c>
      <c r="H2669" s="12">
        <v>1042.97</v>
      </c>
      <c r="I2669">
        <v>1</v>
      </c>
      <c r="J2669">
        <v>1.9700544208735536E-2</v>
      </c>
      <c r="K2669">
        <v>50.760019083969468</v>
      </c>
      <c r="L2669">
        <v>1</v>
      </c>
      <c r="M2669">
        <v>0.98029945579126443</v>
      </c>
      <c r="N2669" s="17" t="s">
        <v>1335</v>
      </c>
    </row>
    <row r="2670" spans="1:14" x14ac:dyDescent="0.3">
      <c r="A2670">
        <v>8398</v>
      </c>
      <c r="B2670">
        <v>1977</v>
      </c>
      <c r="C2670" t="s">
        <v>347</v>
      </c>
      <c r="D2670">
        <v>50</v>
      </c>
      <c r="E2670" s="13">
        <v>602.719999999999</v>
      </c>
      <c r="F2670" s="14">
        <v>11.87</v>
      </c>
      <c r="G2670" s="12">
        <v>590.849999999999</v>
      </c>
      <c r="H2670" s="12">
        <v>590.849999999999</v>
      </c>
      <c r="I2670">
        <v>1</v>
      </c>
      <c r="J2670">
        <v>1.9694053623573165E-2</v>
      </c>
      <c r="K2670">
        <v>50.776748104464957</v>
      </c>
      <c r="L2670">
        <v>1</v>
      </c>
      <c r="M2670">
        <v>0.98030594637642687</v>
      </c>
      <c r="N2670" s="17" t="s">
        <v>1335</v>
      </c>
    </row>
    <row r="2671" spans="1:14" x14ac:dyDescent="0.3">
      <c r="A2671">
        <v>11658</v>
      </c>
      <c r="B2671">
        <v>1982</v>
      </c>
      <c r="C2671" t="s">
        <v>347</v>
      </c>
      <c r="D2671">
        <v>50</v>
      </c>
      <c r="E2671" s="13">
        <v>1022.32</v>
      </c>
      <c r="F2671" s="14">
        <v>20.11</v>
      </c>
      <c r="G2671" s="12">
        <v>1002.21</v>
      </c>
      <c r="H2671" s="12">
        <v>1002.21</v>
      </c>
      <c r="I2671">
        <v>1</v>
      </c>
      <c r="J2671">
        <v>1.9670944518350417E-2</v>
      </c>
      <c r="K2671">
        <v>50.836399801093989</v>
      </c>
      <c r="L2671">
        <v>1</v>
      </c>
      <c r="M2671">
        <v>0.98032905548164961</v>
      </c>
      <c r="N2671" s="17" t="s">
        <v>1335</v>
      </c>
    </row>
    <row r="2672" spans="1:14" x14ac:dyDescent="0.3">
      <c r="A2672">
        <v>7098</v>
      </c>
      <c r="B2672">
        <v>1975</v>
      </c>
      <c r="C2672" t="s">
        <v>347</v>
      </c>
      <c r="D2672">
        <v>50</v>
      </c>
      <c r="E2672" s="13">
        <v>523.19000000000005</v>
      </c>
      <c r="F2672" s="14">
        <v>10.29</v>
      </c>
      <c r="G2672" s="12">
        <v>512.9</v>
      </c>
      <c r="H2672" s="12">
        <v>512.9</v>
      </c>
      <c r="I2672">
        <v>1</v>
      </c>
      <c r="J2672">
        <v>1.9667807106404936E-2</v>
      </c>
      <c r="K2672">
        <v>50.844509232264343</v>
      </c>
      <c r="L2672">
        <v>1</v>
      </c>
      <c r="M2672">
        <v>0.98033219289359497</v>
      </c>
      <c r="N2672" s="17" t="s">
        <v>1335</v>
      </c>
    </row>
    <row r="2673" spans="1:14" x14ac:dyDescent="0.3">
      <c r="A2673">
        <v>20173</v>
      </c>
      <c r="B2673">
        <v>1995</v>
      </c>
      <c r="C2673" t="s">
        <v>347</v>
      </c>
      <c r="D2673">
        <v>50</v>
      </c>
      <c r="E2673" s="13">
        <v>1252.9199999999901</v>
      </c>
      <c r="F2673" s="14">
        <v>24.63</v>
      </c>
      <c r="G2673" s="12">
        <v>1228.28999999999</v>
      </c>
      <c r="H2673" s="12">
        <v>1228.28999999999</v>
      </c>
      <c r="I2673">
        <v>1</v>
      </c>
      <c r="J2673">
        <v>1.9658078728091333E-2</v>
      </c>
      <c r="K2673">
        <v>50.869671132764516</v>
      </c>
      <c r="L2673">
        <v>1</v>
      </c>
      <c r="M2673">
        <v>0.98034192127190856</v>
      </c>
      <c r="N2673" s="17" t="s">
        <v>1335</v>
      </c>
    </row>
    <row r="2674" spans="1:14" x14ac:dyDescent="0.3">
      <c r="A2674">
        <v>6448</v>
      </c>
      <c r="B2674">
        <v>1974</v>
      </c>
      <c r="C2674" t="s">
        <v>347</v>
      </c>
      <c r="D2674">
        <v>50</v>
      </c>
      <c r="E2674" s="13">
        <v>463.409999999999</v>
      </c>
      <c r="F2674" s="14">
        <v>9.09</v>
      </c>
      <c r="G2674" s="12">
        <v>454.32</v>
      </c>
      <c r="H2674" s="12">
        <v>454.32</v>
      </c>
      <c r="I2674">
        <v>1</v>
      </c>
      <c r="J2674">
        <v>1.9615459312487905E-2</v>
      </c>
      <c r="K2674">
        <v>50.980198019801868</v>
      </c>
      <c r="L2674">
        <v>1</v>
      </c>
      <c r="M2674">
        <v>0.98038454068751424</v>
      </c>
      <c r="N2674" s="17" t="s">
        <v>1335</v>
      </c>
    </row>
    <row r="2675" spans="1:14" x14ac:dyDescent="0.3">
      <c r="A2675">
        <v>25421</v>
      </c>
      <c r="B2675">
        <v>2003</v>
      </c>
      <c r="C2675" t="s">
        <v>347</v>
      </c>
      <c r="D2675">
        <v>50</v>
      </c>
      <c r="E2675" s="13">
        <v>1303.47</v>
      </c>
      <c r="F2675" s="14">
        <v>25.56</v>
      </c>
      <c r="G2675" s="12">
        <v>1277.9100000000001</v>
      </c>
      <c r="H2675" s="12">
        <v>1277.9100000000001</v>
      </c>
      <c r="I2675">
        <v>1</v>
      </c>
      <c r="J2675">
        <v>1.9609196989573981E-2</v>
      </c>
      <c r="K2675">
        <v>50.99647887323944</v>
      </c>
      <c r="L2675">
        <v>1</v>
      </c>
      <c r="M2675">
        <v>0.98039080301042603</v>
      </c>
      <c r="N2675" s="17" t="s">
        <v>1335</v>
      </c>
    </row>
    <row r="2676" spans="1:14" x14ac:dyDescent="0.3">
      <c r="A2676">
        <v>9048</v>
      </c>
      <c r="B2676">
        <v>1978</v>
      </c>
      <c r="C2676" t="s">
        <v>347</v>
      </c>
      <c r="D2676">
        <v>50</v>
      </c>
      <c r="E2676" s="13">
        <v>644.41</v>
      </c>
      <c r="F2676" s="14">
        <v>12.63</v>
      </c>
      <c r="G2676" s="12">
        <v>631.78</v>
      </c>
      <c r="H2676" s="12">
        <v>631.78</v>
      </c>
      <c r="I2676">
        <v>1</v>
      </c>
      <c r="J2676">
        <v>1.9599323412113408E-2</v>
      </c>
      <c r="K2676">
        <v>51.022169437846394</v>
      </c>
      <c r="L2676">
        <v>1</v>
      </c>
      <c r="M2676">
        <v>0.98040067658788665</v>
      </c>
      <c r="N2676" s="17" t="s">
        <v>1335</v>
      </c>
    </row>
    <row r="2677" spans="1:14" x14ac:dyDescent="0.3">
      <c r="A2677">
        <v>26078</v>
      </c>
      <c r="B2677">
        <v>2004</v>
      </c>
      <c r="C2677" t="s">
        <v>347</v>
      </c>
      <c r="D2677">
        <v>50</v>
      </c>
      <c r="E2677" s="13">
        <v>1338.94</v>
      </c>
      <c r="F2677" s="14">
        <v>26.22</v>
      </c>
      <c r="G2677" s="12">
        <v>1312.72</v>
      </c>
      <c r="H2677" s="12">
        <v>1312.72</v>
      </c>
      <c r="I2677">
        <v>1</v>
      </c>
      <c r="J2677">
        <v>1.9582654935994141E-2</v>
      </c>
      <c r="K2677">
        <v>51.065598779557597</v>
      </c>
      <c r="L2677">
        <v>1</v>
      </c>
      <c r="M2677">
        <v>0.9804173450640058</v>
      </c>
      <c r="N2677" s="17" t="s">
        <v>1335</v>
      </c>
    </row>
    <row r="2678" spans="1:14" x14ac:dyDescent="0.3">
      <c r="A2678">
        <v>9698</v>
      </c>
      <c r="B2678">
        <v>1979</v>
      </c>
      <c r="C2678" t="s">
        <v>347</v>
      </c>
      <c r="D2678">
        <v>50</v>
      </c>
      <c r="E2678" s="13">
        <v>694.86</v>
      </c>
      <c r="F2678" s="14">
        <v>13.6</v>
      </c>
      <c r="G2678" s="12">
        <v>681.26</v>
      </c>
      <c r="H2678" s="12">
        <v>681.26</v>
      </c>
      <c r="I2678">
        <v>1</v>
      </c>
      <c r="J2678">
        <v>1.9572287942894971E-2</v>
      </c>
      <c r="K2678">
        <v>51.09264705882353</v>
      </c>
      <c r="L2678">
        <v>1</v>
      </c>
      <c r="M2678">
        <v>0.98042771205710499</v>
      </c>
      <c r="N2678" s="17" t="s">
        <v>1335</v>
      </c>
    </row>
    <row r="2679" spans="1:14" x14ac:dyDescent="0.3">
      <c r="A2679">
        <v>26735</v>
      </c>
      <c r="B2679">
        <v>2005</v>
      </c>
      <c r="C2679" t="s">
        <v>347</v>
      </c>
      <c r="D2679">
        <v>50</v>
      </c>
      <c r="E2679" s="13">
        <v>1417</v>
      </c>
      <c r="F2679" s="14">
        <v>27.68</v>
      </c>
      <c r="G2679" s="12">
        <v>1389.32</v>
      </c>
      <c r="H2679" s="12">
        <v>1389.32</v>
      </c>
      <c r="I2679">
        <v>1</v>
      </c>
      <c r="J2679">
        <v>1.9534227240649259E-2</v>
      </c>
      <c r="K2679">
        <v>51.192196531791907</v>
      </c>
      <c r="L2679">
        <v>1</v>
      </c>
      <c r="M2679">
        <v>0.98046577275935065</v>
      </c>
      <c r="N2679" s="17" t="s">
        <v>1335</v>
      </c>
    </row>
    <row r="2680" spans="1:14" x14ac:dyDescent="0.3">
      <c r="A2680">
        <v>21479</v>
      </c>
      <c r="B2680">
        <v>1997</v>
      </c>
      <c r="C2680" t="s">
        <v>347</v>
      </c>
      <c r="D2680">
        <v>50</v>
      </c>
      <c r="E2680" s="13">
        <v>1265.71</v>
      </c>
      <c r="F2680" s="14">
        <v>24.71</v>
      </c>
      <c r="G2680" s="12">
        <v>1241</v>
      </c>
      <c r="H2680" s="12">
        <v>1241</v>
      </c>
      <c r="I2680">
        <v>1</v>
      </c>
      <c r="J2680">
        <v>1.9522639467176525E-2</v>
      </c>
      <c r="K2680">
        <v>51.222581950627273</v>
      </c>
      <c r="L2680">
        <v>1</v>
      </c>
      <c r="M2680">
        <v>0.98047736053282342</v>
      </c>
      <c r="N2680" s="17" t="s">
        <v>1335</v>
      </c>
    </row>
    <row r="2681" spans="1:14" x14ac:dyDescent="0.3">
      <c r="A2681">
        <v>24107</v>
      </c>
      <c r="B2681">
        <v>2001</v>
      </c>
      <c r="C2681" t="s">
        <v>347</v>
      </c>
      <c r="D2681">
        <v>50</v>
      </c>
      <c r="E2681" s="13">
        <v>1288.78</v>
      </c>
      <c r="F2681" s="14">
        <v>25.16</v>
      </c>
      <c r="G2681" s="12">
        <v>1263.6199999999999</v>
      </c>
      <c r="H2681" s="12">
        <v>1263.6199999999999</v>
      </c>
      <c r="I2681">
        <v>1</v>
      </c>
      <c r="J2681">
        <v>1.9522338956222164E-2</v>
      </c>
      <c r="K2681">
        <v>51.223370429252782</v>
      </c>
      <c r="L2681">
        <v>1</v>
      </c>
      <c r="M2681">
        <v>0.98047766104377776</v>
      </c>
      <c r="N2681" s="17" t="s">
        <v>1335</v>
      </c>
    </row>
    <row r="2682" spans="1:14" x14ac:dyDescent="0.3">
      <c r="A2682">
        <v>20826</v>
      </c>
      <c r="B2682">
        <v>1996</v>
      </c>
      <c r="C2682" t="s">
        <v>347</v>
      </c>
      <c r="D2682">
        <v>50</v>
      </c>
      <c r="E2682" s="13">
        <v>1255.18</v>
      </c>
      <c r="F2682" s="14">
        <v>24.5</v>
      </c>
      <c r="G2682" s="12">
        <v>1230.68</v>
      </c>
      <c r="H2682" s="12">
        <v>1230.68</v>
      </c>
      <c r="I2682">
        <v>1</v>
      </c>
      <c r="J2682">
        <v>1.9519112796571009E-2</v>
      </c>
      <c r="K2682">
        <v>51.231836734693879</v>
      </c>
      <c r="L2682">
        <v>1</v>
      </c>
      <c r="M2682">
        <v>0.98048088720342896</v>
      </c>
      <c r="N2682" s="17" t="s">
        <v>1335</v>
      </c>
    </row>
    <row r="2683" spans="1:14" x14ac:dyDescent="0.3">
      <c r="A2683">
        <v>28049</v>
      </c>
      <c r="B2683">
        <v>2007</v>
      </c>
      <c r="C2683" t="s">
        <v>347</v>
      </c>
      <c r="D2683">
        <v>50</v>
      </c>
      <c r="E2683" s="13">
        <v>1603.76</v>
      </c>
      <c r="F2683" s="14">
        <v>31.22</v>
      </c>
      <c r="G2683" s="12">
        <v>1572.54</v>
      </c>
      <c r="H2683" s="12">
        <v>1572.54</v>
      </c>
      <c r="I2683">
        <v>1</v>
      </c>
      <c r="J2683">
        <v>1.9466753130144159E-2</v>
      </c>
      <c r="K2683">
        <v>51.36963484945548</v>
      </c>
      <c r="L2683">
        <v>1</v>
      </c>
      <c r="M2683">
        <v>0.98053324686985577</v>
      </c>
      <c r="N2683" s="17" t="s">
        <v>1335</v>
      </c>
    </row>
    <row r="2684" spans="1:14" x14ac:dyDescent="0.3">
      <c r="A2684">
        <v>10348</v>
      </c>
      <c r="B2684">
        <v>1980</v>
      </c>
      <c r="C2684" t="s">
        <v>347</v>
      </c>
      <c r="D2684">
        <v>50</v>
      </c>
      <c r="E2684" s="13">
        <v>807.88999999999896</v>
      </c>
      <c r="F2684" s="14">
        <v>15.71</v>
      </c>
      <c r="G2684" s="12">
        <v>792.17999999999904</v>
      </c>
      <c r="H2684" s="12">
        <v>792.17999999999904</v>
      </c>
      <c r="I2684">
        <v>1</v>
      </c>
      <c r="J2684">
        <v>1.9445716619836885E-2</v>
      </c>
      <c r="K2684">
        <v>51.425206874602097</v>
      </c>
      <c r="L2684">
        <v>1</v>
      </c>
      <c r="M2684">
        <v>0.98055428338016326</v>
      </c>
      <c r="N2684" s="17" t="s">
        <v>1335</v>
      </c>
    </row>
    <row r="2685" spans="1:14" x14ac:dyDescent="0.3">
      <c r="A2685">
        <v>24764</v>
      </c>
      <c r="B2685">
        <v>2002</v>
      </c>
      <c r="C2685" t="s">
        <v>347</v>
      </c>
      <c r="D2685">
        <v>50</v>
      </c>
      <c r="E2685" s="13">
        <v>1274.6199999999999</v>
      </c>
      <c r="F2685" s="14">
        <v>24.75</v>
      </c>
      <c r="G2685" s="12">
        <v>1249.8699999999999</v>
      </c>
      <c r="H2685" s="12">
        <v>1249.8699999999999</v>
      </c>
      <c r="I2685">
        <v>1</v>
      </c>
      <c r="J2685">
        <v>1.9417551897820528E-2</v>
      </c>
      <c r="K2685">
        <v>51.499797979797975</v>
      </c>
      <c r="L2685">
        <v>1</v>
      </c>
      <c r="M2685">
        <v>0.98058244810217943</v>
      </c>
      <c r="N2685" s="17" t="s">
        <v>1335</v>
      </c>
    </row>
    <row r="2686" spans="1:14" x14ac:dyDescent="0.3">
      <c r="A2686">
        <v>11003</v>
      </c>
      <c r="B2686">
        <v>1981</v>
      </c>
      <c r="C2686" t="s">
        <v>347</v>
      </c>
      <c r="D2686">
        <v>50</v>
      </c>
      <c r="E2686" s="13">
        <v>936.34</v>
      </c>
      <c r="F2686" s="14">
        <v>18.170000000000002</v>
      </c>
      <c r="G2686" s="12">
        <v>918.17</v>
      </c>
      <c r="H2686" s="12">
        <v>918.17</v>
      </c>
      <c r="I2686">
        <v>1</v>
      </c>
      <c r="J2686">
        <v>1.9405344212572357E-2</v>
      </c>
      <c r="K2686">
        <v>51.532195927352774</v>
      </c>
      <c r="L2686">
        <v>1</v>
      </c>
      <c r="M2686">
        <v>0.98059465578742755</v>
      </c>
      <c r="N2686" s="17" t="s">
        <v>1335</v>
      </c>
    </row>
    <row r="2687" spans="1:14" x14ac:dyDescent="0.3">
      <c r="A2687">
        <v>29363</v>
      </c>
      <c r="B2687">
        <v>2009</v>
      </c>
      <c r="C2687" t="s">
        <v>347</v>
      </c>
      <c r="D2687">
        <v>50</v>
      </c>
      <c r="E2687" s="13">
        <v>1739.86</v>
      </c>
      <c r="F2687" s="14">
        <v>33.729999999999997</v>
      </c>
      <c r="G2687" s="12">
        <v>1706.13</v>
      </c>
      <c r="H2687" s="12">
        <v>1706.13</v>
      </c>
      <c r="I2687">
        <v>1</v>
      </c>
      <c r="J2687">
        <v>1.938661731403676E-2</v>
      </c>
      <c r="K2687">
        <v>51.581974503409427</v>
      </c>
      <c r="L2687">
        <v>1</v>
      </c>
      <c r="M2687">
        <v>0.98061338268596332</v>
      </c>
      <c r="N2687" s="17" t="s">
        <v>1335</v>
      </c>
    </row>
    <row r="2688" spans="1:14" x14ac:dyDescent="0.3">
      <c r="A2688">
        <v>22136</v>
      </c>
      <c r="B2688">
        <v>1998</v>
      </c>
      <c r="C2688" t="s">
        <v>347</v>
      </c>
      <c r="D2688">
        <v>50</v>
      </c>
      <c r="E2688" s="13">
        <v>1253.48</v>
      </c>
      <c r="F2688" s="14">
        <v>24.21</v>
      </c>
      <c r="G2688" s="12">
        <v>1229.27</v>
      </c>
      <c r="H2688" s="12">
        <v>1229.27</v>
      </c>
      <c r="I2688">
        <v>1</v>
      </c>
      <c r="J2688">
        <v>1.9314229185946327E-2</v>
      </c>
      <c r="K2688">
        <v>51.775299463031807</v>
      </c>
      <c r="L2688">
        <v>1</v>
      </c>
      <c r="M2688">
        <v>0.98068577081405361</v>
      </c>
      <c r="N2688" s="17" t="s">
        <v>1335</v>
      </c>
    </row>
    <row r="2689" spans="1:14" x14ac:dyDescent="0.3">
      <c r="A2689">
        <v>23450</v>
      </c>
      <c r="B2689">
        <v>2000</v>
      </c>
      <c r="C2689" t="s">
        <v>347</v>
      </c>
      <c r="D2689">
        <v>50</v>
      </c>
      <c r="E2689" s="13">
        <v>1250.4199999999901</v>
      </c>
      <c r="F2689" s="14">
        <v>24.14</v>
      </c>
      <c r="G2689" s="12">
        <v>1226.27999999999</v>
      </c>
      <c r="H2689" s="12">
        <v>1226.27999999999</v>
      </c>
      <c r="I2689">
        <v>1</v>
      </c>
      <c r="J2689">
        <v>1.9305513347515388E-2</v>
      </c>
      <c r="K2689">
        <v>51.79867439933679</v>
      </c>
      <c r="L2689">
        <v>1</v>
      </c>
      <c r="M2689">
        <v>0.98069448665248449</v>
      </c>
      <c r="N2689" s="17" t="s">
        <v>1335</v>
      </c>
    </row>
    <row r="2690" spans="1:14" x14ac:dyDescent="0.3">
      <c r="A2690">
        <v>22793</v>
      </c>
      <c r="B2690">
        <v>1999</v>
      </c>
      <c r="C2690" t="s">
        <v>347</v>
      </c>
      <c r="D2690">
        <v>50</v>
      </c>
      <c r="E2690" s="13">
        <v>1242</v>
      </c>
      <c r="F2690" s="14">
        <v>23.93</v>
      </c>
      <c r="G2690" s="12">
        <v>1218.07</v>
      </c>
      <c r="H2690" s="12">
        <v>1218.07</v>
      </c>
      <c r="I2690">
        <v>1</v>
      </c>
      <c r="J2690">
        <v>1.9267310789049918E-2</v>
      </c>
      <c r="K2690">
        <v>51.901379022147935</v>
      </c>
      <c r="L2690">
        <v>1</v>
      </c>
      <c r="M2690">
        <v>0.98073268921095003</v>
      </c>
      <c r="N2690" s="17" t="s">
        <v>1335</v>
      </c>
    </row>
    <row r="2691" spans="1:14" x14ac:dyDescent="0.3">
      <c r="A2691">
        <v>5798</v>
      </c>
      <c r="B2691">
        <v>1973</v>
      </c>
      <c r="C2691" t="s">
        <v>347</v>
      </c>
      <c r="D2691">
        <v>50</v>
      </c>
      <c r="E2691" s="13">
        <v>386.48999999999899</v>
      </c>
      <c r="F2691" s="14">
        <v>7.44</v>
      </c>
      <c r="G2691" s="12">
        <v>379.04999999999899</v>
      </c>
      <c r="H2691" s="12">
        <v>379.04999999999899</v>
      </c>
      <c r="I2691">
        <v>1</v>
      </c>
      <c r="J2691">
        <v>1.9250174648761987E-2</v>
      </c>
      <c r="K2691">
        <v>51.947580645161153</v>
      </c>
      <c r="L2691">
        <v>1</v>
      </c>
      <c r="M2691">
        <v>0.980749825351238</v>
      </c>
      <c r="N2691" s="17" t="s">
        <v>1335</v>
      </c>
    </row>
    <row r="2692" spans="1:14" x14ac:dyDescent="0.3">
      <c r="A2692">
        <v>28706</v>
      </c>
      <c r="B2692">
        <v>2008</v>
      </c>
      <c r="C2692" t="s">
        <v>347</v>
      </c>
      <c r="D2692">
        <v>50</v>
      </c>
      <c r="E2692" s="13">
        <v>1728.24</v>
      </c>
      <c r="F2692" s="14">
        <v>33.01</v>
      </c>
      <c r="G2692" s="12">
        <v>1695.23</v>
      </c>
      <c r="H2692" s="12">
        <v>1695.23</v>
      </c>
      <c r="I2692">
        <v>1</v>
      </c>
      <c r="J2692">
        <v>1.910035643197704E-2</v>
      </c>
      <c r="K2692">
        <v>52.355043926083006</v>
      </c>
      <c r="L2692">
        <v>1</v>
      </c>
      <c r="M2692">
        <v>0.98089964356802295</v>
      </c>
      <c r="N2692" s="17" t="s">
        <v>1335</v>
      </c>
    </row>
    <row r="2693" spans="1:14" x14ac:dyDescent="0.3">
      <c r="A2693">
        <v>4498</v>
      </c>
      <c r="B2693">
        <v>1971</v>
      </c>
      <c r="C2693" t="s">
        <v>347</v>
      </c>
      <c r="D2693">
        <v>50</v>
      </c>
      <c r="E2693" s="13">
        <v>356.31999999999903</v>
      </c>
      <c r="F2693" s="14">
        <v>6.8</v>
      </c>
      <c r="G2693" s="12">
        <v>349.51999999999902</v>
      </c>
      <c r="H2693" s="12">
        <v>349.51999999999902</v>
      </c>
      <c r="I2693">
        <v>1</v>
      </c>
      <c r="J2693">
        <v>1.9083969465648908E-2</v>
      </c>
      <c r="K2693">
        <v>52.399999999999856</v>
      </c>
      <c r="L2693">
        <v>1</v>
      </c>
      <c r="M2693">
        <v>0.98091603053435106</v>
      </c>
      <c r="N2693" s="17" t="s">
        <v>1335</v>
      </c>
    </row>
    <row r="2694" spans="1:14" x14ac:dyDescent="0.3">
      <c r="A2694">
        <v>30032</v>
      </c>
      <c r="B2694">
        <v>2010</v>
      </c>
      <c r="C2694" t="s">
        <v>347</v>
      </c>
      <c r="D2694">
        <v>50</v>
      </c>
      <c r="E2694" s="13">
        <v>1773.1</v>
      </c>
      <c r="F2694" s="14">
        <v>33.81</v>
      </c>
      <c r="G2694" s="12">
        <v>1739.29</v>
      </c>
      <c r="H2694" s="12">
        <v>1739.29</v>
      </c>
      <c r="I2694">
        <v>1</v>
      </c>
      <c r="J2694">
        <v>1.9068298460323728E-2</v>
      </c>
      <c r="K2694">
        <v>52.443064182194611</v>
      </c>
      <c r="L2694">
        <v>1</v>
      </c>
      <c r="M2694">
        <v>0.98093170153967635</v>
      </c>
      <c r="N2694" s="17" t="s">
        <v>1335</v>
      </c>
    </row>
    <row r="2695" spans="1:14" x14ac:dyDescent="0.3">
      <c r="A2695">
        <v>5148</v>
      </c>
      <c r="B2695">
        <v>1972</v>
      </c>
      <c r="C2695" t="s">
        <v>347</v>
      </c>
      <c r="D2695">
        <v>50</v>
      </c>
      <c r="E2695" s="13">
        <v>372.98</v>
      </c>
      <c r="F2695" s="14">
        <v>7.09</v>
      </c>
      <c r="G2695" s="12">
        <v>365.89</v>
      </c>
      <c r="H2695" s="12">
        <v>365.89</v>
      </c>
      <c r="I2695">
        <v>1</v>
      </c>
      <c r="J2695">
        <v>1.9009062148104456E-2</v>
      </c>
      <c r="K2695">
        <v>52.606488011283503</v>
      </c>
      <c r="L2695">
        <v>1</v>
      </c>
      <c r="M2695">
        <v>0.98099093785189551</v>
      </c>
      <c r="N2695" s="17" t="s">
        <v>1335</v>
      </c>
    </row>
    <row r="2696" spans="1:14" x14ac:dyDescent="0.3">
      <c r="A2696">
        <v>3848</v>
      </c>
      <c r="B2696">
        <v>1970</v>
      </c>
      <c r="C2696" t="s">
        <v>347</v>
      </c>
      <c r="D2696">
        <v>50</v>
      </c>
      <c r="E2696" s="13">
        <v>344.44</v>
      </c>
      <c r="F2696" s="14">
        <v>6.51</v>
      </c>
      <c r="G2696" s="12">
        <v>337.93</v>
      </c>
      <c r="H2696" s="12">
        <v>337.93</v>
      </c>
      <c r="I2696">
        <v>1</v>
      </c>
      <c r="J2696">
        <v>1.8900243874114504E-2</v>
      </c>
      <c r="K2696">
        <v>52.909370199692781</v>
      </c>
      <c r="L2696">
        <v>1</v>
      </c>
      <c r="M2696">
        <v>0.98109975612588551</v>
      </c>
      <c r="N2696" s="17" t="s">
        <v>1335</v>
      </c>
    </row>
    <row r="2697" spans="1:14" x14ac:dyDescent="0.3">
      <c r="A2697">
        <v>30747</v>
      </c>
      <c r="B2697">
        <v>2011</v>
      </c>
      <c r="C2697" t="s">
        <v>347</v>
      </c>
      <c r="D2697">
        <v>50</v>
      </c>
      <c r="E2697" s="13">
        <v>1818.58</v>
      </c>
      <c r="F2697" s="14">
        <v>34.340000000000003</v>
      </c>
      <c r="G2697" s="12">
        <v>1784.24</v>
      </c>
      <c r="H2697" s="12">
        <v>1784.24</v>
      </c>
      <c r="I2697">
        <v>1</v>
      </c>
      <c r="J2697">
        <v>1.8882864652641076E-2</v>
      </c>
      <c r="K2697">
        <v>52.958066394874777</v>
      </c>
      <c r="L2697">
        <v>1</v>
      </c>
      <c r="M2697">
        <v>0.981117135347359</v>
      </c>
      <c r="N2697" s="17" t="s">
        <v>1335</v>
      </c>
    </row>
    <row r="2698" spans="1:14" x14ac:dyDescent="0.3">
      <c r="A2698">
        <v>32177</v>
      </c>
      <c r="B2698">
        <v>2013</v>
      </c>
      <c r="C2698" t="s">
        <v>347</v>
      </c>
      <c r="D2698">
        <v>50</v>
      </c>
      <c r="E2698" s="13">
        <v>1888.29</v>
      </c>
      <c r="F2698" s="14">
        <v>35.54</v>
      </c>
      <c r="G2698" s="12">
        <v>1852.75</v>
      </c>
      <c r="H2698" s="12">
        <v>1852.75</v>
      </c>
      <c r="I2698">
        <v>1</v>
      </c>
      <c r="J2698">
        <v>1.8821261564696101E-2</v>
      </c>
      <c r="K2698">
        <v>53.13140123804164</v>
      </c>
      <c r="L2698">
        <v>1</v>
      </c>
      <c r="M2698">
        <v>0.9811787384353039</v>
      </c>
      <c r="N2698" s="17" t="s">
        <v>1335</v>
      </c>
    </row>
    <row r="2699" spans="1:14" x14ac:dyDescent="0.3">
      <c r="A2699">
        <v>31462</v>
      </c>
      <c r="B2699">
        <v>2012</v>
      </c>
      <c r="C2699" t="s">
        <v>347</v>
      </c>
      <c r="D2699">
        <v>50</v>
      </c>
      <c r="E2699" s="13">
        <v>1851.98</v>
      </c>
      <c r="F2699" s="14">
        <v>34.82</v>
      </c>
      <c r="G2699" s="12">
        <v>1817.16</v>
      </c>
      <c r="H2699" s="12">
        <v>1817.16</v>
      </c>
      <c r="I2699">
        <v>1</v>
      </c>
      <c r="J2699">
        <v>1.8801498936273611E-2</v>
      </c>
      <c r="K2699">
        <v>53.187248707639284</v>
      </c>
      <c r="L2699">
        <v>1</v>
      </c>
      <c r="M2699">
        <v>0.98119850106372641</v>
      </c>
      <c r="N2699" s="17" t="s">
        <v>1335</v>
      </c>
    </row>
    <row r="2700" spans="1:14" x14ac:dyDescent="0.3">
      <c r="A2700">
        <v>32892</v>
      </c>
      <c r="B2700">
        <v>2014</v>
      </c>
      <c r="C2700" t="s">
        <v>347</v>
      </c>
      <c r="D2700">
        <v>50</v>
      </c>
      <c r="E2700" s="13">
        <v>1955.1299999999901</v>
      </c>
      <c r="F2700" s="14">
        <v>36.69</v>
      </c>
      <c r="G2700" s="12">
        <v>1918.4399999999901</v>
      </c>
      <c r="H2700" s="12">
        <v>1918.4399999999901</v>
      </c>
      <c r="I2700">
        <v>1</v>
      </c>
      <c r="J2700">
        <v>1.8766015559067779E-2</v>
      </c>
      <c r="K2700">
        <v>53.287816843826391</v>
      </c>
      <c r="L2700">
        <v>1</v>
      </c>
      <c r="M2700">
        <v>0.98123398444093224</v>
      </c>
      <c r="N2700" s="17" t="s">
        <v>1335</v>
      </c>
    </row>
    <row r="2701" spans="1:14" x14ac:dyDescent="0.3">
      <c r="A2701">
        <v>33607</v>
      </c>
      <c r="B2701">
        <v>2015</v>
      </c>
      <c r="C2701" t="s">
        <v>347</v>
      </c>
      <c r="D2701">
        <v>50</v>
      </c>
      <c r="E2701" s="13">
        <v>1977.1</v>
      </c>
      <c r="F2701" s="14">
        <v>37.08</v>
      </c>
      <c r="G2701" s="12">
        <v>1940.02</v>
      </c>
      <c r="H2701" s="12">
        <v>1940.02</v>
      </c>
      <c r="I2701">
        <v>1</v>
      </c>
      <c r="J2701">
        <v>1.8754741793535989E-2</v>
      </c>
      <c r="K2701">
        <v>53.319848975188783</v>
      </c>
      <c r="L2701">
        <v>1</v>
      </c>
      <c r="M2701">
        <v>0.98124525820646402</v>
      </c>
      <c r="N2701" s="17" t="s">
        <v>1335</v>
      </c>
    </row>
    <row r="2702" spans="1:14" x14ac:dyDescent="0.3">
      <c r="A2702">
        <v>35037</v>
      </c>
      <c r="B2702">
        <v>2017</v>
      </c>
      <c r="C2702" t="s">
        <v>347</v>
      </c>
      <c r="D2702">
        <v>50</v>
      </c>
      <c r="E2702" s="13">
        <v>2023.1099999999899</v>
      </c>
      <c r="F2702" s="14">
        <v>37.770000000000003</v>
      </c>
      <c r="G2702" s="12">
        <v>1985.3399999999899</v>
      </c>
      <c r="H2702" s="12">
        <v>1985.3399999999899</v>
      </c>
      <c r="I2702">
        <v>1</v>
      </c>
      <c r="J2702">
        <v>1.866927650992788E-2</v>
      </c>
      <c r="K2702">
        <v>53.563939634630387</v>
      </c>
      <c r="L2702">
        <v>1</v>
      </c>
      <c r="M2702">
        <v>0.98133072349007211</v>
      </c>
      <c r="N2702" s="17" t="s">
        <v>1335</v>
      </c>
    </row>
    <row r="2703" spans="1:14" x14ac:dyDescent="0.3">
      <c r="A2703">
        <v>34322</v>
      </c>
      <c r="B2703">
        <v>2016</v>
      </c>
      <c r="C2703" t="s">
        <v>347</v>
      </c>
      <c r="D2703">
        <v>50</v>
      </c>
      <c r="E2703" s="13">
        <v>1971.07</v>
      </c>
      <c r="F2703" s="14">
        <v>36.78</v>
      </c>
      <c r="G2703" s="12">
        <v>1934.29</v>
      </c>
      <c r="H2703" s="12">
        <v>1934.29</v>
      </c>
      <c r="I2703">
        <v>1</v>
      </c>
      <c r="J2703">
        <v>1.8659915680315768E-2</v>
      </c>
      <c r="K2703">
        <v>53.590810222947248</v>
      </c>
      <c r="L2703">
        <v>1</v>
      </c>
      <c r="M2703">
        <v>0.98134008431968422</v>
      </c>
      <c r="N2703" s="17" t="s">
        <v>1335</v>
      </c>
    </row>
    <row r="2704" spans="1:14" x14ac:dyDescent="0.3">
      <c r="A2704">
        <v>36467</v>
      </c>
      <c r="B2704">
        <v>2019</v>
      </c>
      <c r="C2704" t="s">
        <v>347</v>
      </c>
      <c r="D2704">
        <v>50</v>
      </c>
      <c r="E2704" s="13">
        <v>2057.71</v>
      </c>
      <c r="F2704" s="14">
        <v>38.14</v>
      </c>
      <c r="G2704" s="12">
        <v>2019.57</v>
      </c>
      <c r="H2704" s="12">
        <v>2019.57</v>
      </c>
      <c r="I2704">
        <v>1</v>
      </c>
      <c r="J2704">
        <v>1.8535167735006391E-2</v>
      </c>
      <c r="K2704">
        <v>53.951494493969584</v>
      </c>
      <c r="L2704">
        <v>1</v>
      </c>
      <c r="M2704">
        <v>0.98146483226499359</v>
      </c>
      <c r="N2704" s="17" t="s">
        <v>1335</v>
      </c>
    </row>
    <row r="2705" spans="1:14" x14ac:dyDescent="0.3">
      <c r="A2705">
        <v>35752</v>
      </c>
      <c r="B2705">
        <v>2018</v>
      </c>
      <c r="C2705" t="s">
        <v>347</v>
      </c>
      <c r="D2705">
        <v>50</v>
      </c>
      <c r="E2705" s="13">
        <v>2037.6499999999901</v>
      </c>
      <c r="F2705" s="14">
        <v>37.71</v>
      </c>
      <c r="G2705" s="12">
        <v>1999.9399999999901</v>
      </c>
      <c r="H2705" s="12">
        <v>1999.9399999999901</v>
      </c>
      <c r="I2705">
        <v>1</v>
      </c>
      <c r="J2705">
        <v>1.8506613010085236E-2</v>
      </c>
      <c r="K2705">
        <v>54.034738796075047</v>
      </c>
      <c r="L2705">
        <v>1</v>
      </c>
      <c r="M2705">
        <v>0.98149338698991473</v>
      </c>
      <c r="N2705" s="17" t="s">
        <v>1335</v>
      </c>
    </row>
    <row r="2706" spans="1:14" x14ac:dyDescent="0.3">
      <c r="A2706">
        <v>16250</v>
      </c>
      <c r="B2706">
        <v>1989</v>
      </c>
      <c r="C2706" t="s">
        <v>361</v>
      </c>
      <c r="D2706">
        <v>50</v>
      </c>
      <c r="E2706" s="13">
        <v>949.54999999999905</v>
      </c>
      <c r="F2706" s="14">
        <v>18.98</v>
      </c>
      <c r="G2706" s="12">
        <v>930.56999999999903</v>
      </c>
      <c r="H2706" s="12">
        <v>930.56999999999903</v>
      </c>
      <c r="I2706">
        <v>1</v>
      </c>
      <c r="J2706">
        <v>1.9988415565267779E-2</v>
      </c>
      <c r="K2706">
        <v>50.028977871443573</v>
      </c>
      <c r="L2706">
        <v>1</v>
      </c>
      <c r="M2706">
        <v>0.98001158443473224</v>
      </c>
      <c r="N2706" s="17" t="s">
        <v>1335</v>
      </c>
    </row>
    <row r="2707" spans="1:14" x14ac:dyDescent="0.3">
      <c r="A2707">
        <v>16907</v>
      </c>
      <c r="B2707">
        <v>1990</v>
      </c>
      <c r="C2707" t="s">
        <v>361</v>
      </c>
      <c r="D2707">
        <v>50</v>
      </c>
      <c r="E2707" s="13">
        <v>969.73999999999899</v>
      </c>
      <c r="F2707" s="14">
        <v>19.32</v>
      </c>
      <c r="G2707" s="12">
        <v>950.41999999999905</v>
      </c>
      <c r="H2707" s="12">
        <v>950.41999999999905</v>
      </c>
      <c r="I2707">
        <v>1</v>
      </c>
      <c r="J2707">
        <v>1.9922865922824697E-2</v>
      </c>
      <c r="K2707">
        <v>50.193581780538246</v>
      </c>
      <c r="L2707">
        <v>1</v>
      </c>
      <c r="M2707">
        <v>0.98007713407717534</v>
      </c>
      <c r="N2707" s="17" t="s">
        <v>1335</v>
      </c>
    </row>
    <row r="2708" spans="1:14" x14ac:dyDescent="0.3">
      <c r="A2708">
        <v>17564</v>
      </c>
      <c r="B2708">
        <v>1991</v>
      </c>
      <c r="C2708" t="s">
        <v>361</v>
      </c>
      <c r="D2708">
        <v>50</v>
      </c>
      <c r="E2708" s="13">
        <v>995.86</v>
      </c>
      <c r="F2708" s="14">
        <v>19.84</v>
      </c>
      <c r="G2708" s="12">
        <v>976.02</v>
      </c>
      <c r="H2708" s="12">
        <v>976.02</v>
      </c>
      <c r="I2708">
        <v>1</v>
      </c>
      <c r="J2708">
        <v>1.9922479063322153E-2</v>
      </c>
      <c r="K2708">
        <v>50.194556451612904</v>
      </c>
      <c r="L2708">
        <v>1</v>
      </c>
      <c r="M2708">
        <v>0.98007752093667777</v>
      </c>
      <c r="N2708" s="17" t="s">
        <v>1335</v>
      </c>
    </row>
    <row r="2709" spans="1:14" x14ac:dyDescent="0.3">
      <c r="A2709">
        <v>14285</v>
      </c>
      <c r="B2709">
        <v>1986</v>
      </c>
      <c r="C2709" t="s">
        <v>361</v>
      </c>
      <c r="D2709">
        <v>50</v>
      </c>
      <c r="E2709" s="13">
        <v>957.38</v>
      </c>
      <c r="F2709" s="14">
        <v>19.05</v>
      </c>
      <c r="G2709" s="12">
        <v>938.33</v>
      </c>
      <c r="H2709" s="12">
        <v>938.33</v>
      </c>
      <c r="I2709">
        <v>1</v>
      </c>
      <c r="J2709">
        <v>1.9898055108734256E-2</v>
      </c>
      <c r="K2709">
        <v>50.256167979002626</v>
      </c>
      <c r="L2709">
        <v>1</v>
      </c>
      <c r="M2709">
        <v>0.98010194489126579</v>
      </c>
      <c r="N2709" s="17" t="s">
        <v>1335</v>
      </c>
    </row>
    <row r="2710" spans="1:14" x14ac:dyDescent="0.3">
      <c r="A2710">
        <v>18221</v>
      </c>
      <c r="B2710">
        <v>1992</v>
      </c>
      <c r="C2710" t="s">
        <v>361</v>
      </c>
      <c r="D2710">
        <v>50</v>
      </c>
      <c r="E2710" s="13">
        <v>1009.12</v>
      </c>
      <c r="F2710" s="14">
        <v>20.059999999999999</v>
      </c>
      <c r="G2710" s="12">
        <v>989.06</v>
      </c>
      <c r="H2710" s="12">
        <v>989.06</v>
      </c>
      <c r="I2710">
        <v>1</v>
      </c>
      <c r="J2710">
        <v>1.9878706199460916E-2</v>
      </c>
      <c r="K2710">
        <v>50.305084745762713</v>
      </c>
      <c r="L2710">
        <v>1</v>
      </c>
      <c r="M2710">
        <v>0.98012129380053903</v>
      </c>
      <c r="N2710" s="17" t="s">
        <v>1335</v>
      </c>
    </row>
    <row r="2711" spans="1:14" x14ac:dyDescent="0.3">
      <c r="A2711">
        <v>11665</v>
      </c>
      <c r="B2711">
        <v>1982</v>
      </c>
      <c r="C2711" t="s">
        <v>361</v>
      </c>
      <c r="D2711">
        <v>50</v>
      </c>
      <c r="E2711" s="13">
        <v>913.69999999999902</v>
      </c>
      <c r="F2711" s="14">
        <v>18.16</v>
      </c>
      <c r="G2711" s="12">
        <v>895.54</v>
      </c>
      <c r="H2711" s="12">
        <v>895.54</v>
      </c>
      <c r="I2711">
        <v>1</v>
      </c>
      <c r="J2711">
        <v>1.9875232570865733E-2</v>
      </c>
      <c r="K2711">
        <v>50.313876651982326</v>
      </c>
      <c r="L2711">
        <v>1</v>
      </c>
      <c r="M2711">
        <v>0.98012476742913535</v>
      </c>
      <c r="N2711" s="17" t="s">
        <v>1335</v>
      </c>
    </row>
    <row r="2712" spans="1:14" x14ac:dyDescent="0.3">
      <c r="A2712">
        <v>15595</v>
      </c>
      <c r="B2712">
        <v>1988</v>
      </c>
      <c r="C2712" t="s">
        <v>361</v>
      </c>
      <c r="D2712">
        <v>50</v>
      </c>
      <c r="E2712" s="13">
        <v>940.599999999999</v>
      </c>
      <c r="F2712" s="14">
        <v>18.68</v>
      </c>
      <c r="G2712" s="12">
        <v>921.92</v>
      </c>
      <c r="H2712" s="12">
        <v>921.92</v>
      </c>
      <c r="I2712">
        <v>1</v>
      </c>
      <c r="J2712">
        <v>1.9859664044227111E-2</v>
      </c>
      <c r="K2712">
        <v>50.353319057815796</v>
      </c>
      <c r="L2712">
        <v>1</v>
      </c>
      <c r="M2712">
        <v>0.98014033595577388</v>
      </c>
      <c r="N2712" s="17" t="s">
        <v>1335</v>
      </c>
    </row>
    <row r="2713" spans="1:14" x14ac:dyDescent="0.3">
      <c r="A2713">
        <v>13630</v>
      </c>
      <c r="B2713">
        <v>1985</v>
      </c>
      <c r="C2713" t="s">
        <v>361</v>
      </c>
      <c r="D2713">
        <v>50</v>
      </c>
      <c r="E2713" s="13">
        <v>959.38</v>
      </c>
      <c r="F2713" s="14">
        <v>19.05</v>
      </c>
      <c r="G2713" s="12">
        <v>940.33</v>
      </c>
      <c r="H2713" s="12">
        <v>940.33</v>
      </c>
      <c r="I2713">
        <v>1</v>
      </c>
      <c r="J2713">
        <v>1.9856574037399155E-2</v>
      </c>
      <c r="K2713">
        <v>50.361154855643044</v>
      </c>
      <c r="L2713">
        <v>1</v>
      </c>
      <c r="M2713">
        <v>0.98014342596260084</v>
      </c>
      <c r="N2713" s="17" t="s">
        <v>1335</v>
      </c>
    </row>
    <row r="2714" spans="1:14" x14ac:dyDescent="0.3">
      <c r="A2714">
        <v>12320</v>
      </c>
      <c r="B2714">
        <v>1983</v>
      </c>
      <c r="C2714" t="s">
        <v>361</v>
      </c>
      <c r="D2714">
        <v>50</v>
      </c>
      <c r="E2714" s="13">
        <v>938.2</v>
      </c>
      <c r="F2714" s="14">
        <v>18.62</v>
      </c>
      <c r="G2714" s="12">
        <v>919.58</v>
      </c>
      <c r="H2714" s="12">
        <v>919.58</v>
      </c>
      <c r="I2714">
        <v>1</v>
      </c>
      <c r="J2714">
        <v>1.9846514602430185E-2</v>
      </c>
      <c r="K2714">
        <v>50.38668098818475</v>
      </c>
      <c r="L2714">
        <v>1</v>
      </c>
      <c r="M2714">
        <v>0.98015348539756986</v>
      </c>
      <c r="N2714" s="17" t="s">
        <v>1335</v>
      </c>
    </row>
    <row r="2715" spans="1:14" x14ac:dyDescent="0.3">
      <c r="A2715">
        <v>25428</v>
      </c>
      <c r="B2715">
        <v>2003</v>
      </c>
      <c r="C2715" t="s">
        <v>361</v>
      </c>
      <c r="D2715">
        <v>50</v>
      </c>
      <c r="E2715" s="13">
        <v>1101.3799999999901</v>
      </c>
      <c r="F2715" s="14">
        <v>21.85</v>
      </c>
      <c r="G2715" s="12">
        <v>1079.52999999999</v>
      </c>
      <c r="H2715" s="12">
        <v>1079.52999999999</v>
      </c>
      <c r="I2715">
        <v>1</v>
      </c>
      <c r="J2715">
        <v>1.983874775281937E-2</v>
      </c>
      <c r="K2715">
        <v>50.406407322654005</v>
      </c>
      <c r="L2715">
        <v>1</v>
      </c>
      <c r="M2715">
        <v>0.98016125224718054</v>
      </c>
      <c r="N2715" s="17" t="s">
        <v>1335</v>
      </c>
    </row>
    <row r="2716" spans="1:14" x14ac:dyDescent="0.3">
      <c r="A2716">
        <v>14940</v>
      </c>
      <c r="B2716">
        <v>1987</v>
      </c>
      <c r="C2716" t="s">
        <v>361</v>
      </c>
      <c r="D2716">
        <v>50</v>
      </c>
      <c r="E2716" s="13">
        <v>947.219999999999</v>
      </c>
      <c r="F2716" s="14">
        <v>18.739999999999998</v>
      </c>
      <c r="G2716" s="12">
        <v>928.479999999999</v>
      </c>
      <c r="H2716" s="12">
        <v>928.479999999999</v>
      </c>
      <c r="I2716">
        <v>1</v>
      </c>
      <c r="J2716">
        <v>1.978421063744433E-2</v>
      </c>
      <c r="K2716">
        <v>50.545357524012758</v>
      </c>
      <c r="L2716">
        <v>1</v>
      </c>
      <c r="M2716">
        <v>0.98021578936255571</v>
      </c>
      <c r="N2716" s="17" t="s">
        <v>1335</v>
      </c>
    </row>
    <row r="2717" spans="1:14" x14ac:dyDescent="0.3">
      <c r="A2717">
        <v>18874</v>
      </c>
      <c r="B2717">
        <v>1993</v>
      </c>
      <c r="C2717" t="s">
        <v>361</v>
      </c>
      <c r="D2717">
        <v>50</v>
      </c>
      <c r="E2717" s="13">
        <v>1030.96</v>
      </c>
      <c r="F2717" s="14">
        <v>20.38</v>
      </c>
      <c r="G2717" s="12">
        <v>1010.58</v>
      </c>
      <c r="H2717" s="12">
        <v>1010.58</v>
      </c>
      <c r="I2717">
        <v>1</v>
      </c>
      <c r="J2717">
        <v>1.9767983238922943E-2</v>
      </c>
      <c r="K2717">
        <v>50.586849852796867</v>
      </c>
      <c r="L2717">
        <v>1</v>
      </c>
      <c r="M2717">
        <v>0.98023201676107707</v>
      </c>
      <c r="N2717" s="17" t="s">
        <v>1335</v>
      </c>
    </row>
    <row r="2718" spans="1:14" x14ac:dyDescent="0.3">
      <c r="A2718">
        <v>26085</v>
      </c>
      <c r="B2718">
        <v>2004</v>
      </c>
      <c r="C2718" t="s">
        <v>361</v>
      </c>
      <c r="D2718">
        <v>50</v>
      </c>
      <c r="E2718" s="13">
        <v>1133.26</v>
      </c>
      <c r="F2718" s="14">
        <v>22.38</v>
      </c>
      <c r="G2718" s="12">
        <v>1110.8799999999901</v>
      </c>
      <c r="H2718" s="12">
        <v>1110.8799999999901</v>
      </c>
      <c r="I2718">
        <v>1</v>
      </c>
      <c r="J2718">
        <v>1.9748336657077811E-2</v>
      </c>
      <c r="K2718">
        <v>50.637176050044687</v>
      </c>
      <c r="L2718">
        <v>1</v>
      </c>
      <c r="M2718">
        <v>0.98025166334291347</v>
      </c>
      <c r="N2718" s="17" t="s">
        <v>1335</v>
      </c>
    </row>
    <row r="2719" spans="1:14" x14ac:dyDescent="0.3">
      <c r="A2719">
        <v>24771</v>
      </c>
      <c r="B2719">
        <v>2002</v>
      </c>
      <c r="C2719" t="s">
        <v>361</v>
      </c>
      <c r="D2719">
        <v>50</v>
      </c>
      <c r="E2719" s="13">
        <v>1071.48</v>
      </c>
      <c r="F2719" s="14">
        <v>21.15</v>
      </c>
      <c r="G2719" s="12">
        <v>1050.33</v>
      </c>
      <c r="H2719" s="12">
        <v>1050.33</v>
      </c>
      <c r="I2719">
        <v>1</v>
      </c>
      <c r="J2719">
        <v>1.9739052525478775E-2</v>
      </c>
      <c r="K2719">
        <v>50.660992907801422</v>
      </c>
      <c r="L2719">
        <v>1</v>
      </c>
      <c r="M2719">
        <v>0.98026094747452119</v>
      </c>
      <c r="N2719" s="17" t="s">
        <v>1335</v>
      </c>
    </row>
    <row r="2720" spans="1:14" x14ac:dyDescent="0.3">
      <c r="A2720">
        <v>24114</v>
      </c>
      <c r="B2720">
        <v>2001</v>
      </c>
      <c r="C2720" t="s">
        <v>361</v>
      </c>
      <c r="D2720">
        <v>50</v>
      </c>
      <c r="E2720" s="13">
        <v>1086.42</v>
      </c>
      <c r="F2720" s="14">
        <v>21.41</v>
      </c>
      <c r="G2720" s="12">
        <v>1065.01</v>
      </c>
      <c r="H2720" s="12">
        <v>1065.01</v>
      </c>
      <c r="I2720">
        <v>1</v>
      </c>
      <c r="J2720">
        <v>1.9706927339334695E-2</v>
      </c>
      <c r="K2720">
        <v>50.743577767398413</v>
      </c>
      <c r="L2720">
        <v>1</v>
      </c>
      <c r="M2720">
        <v>0.98029307266066523</v>
      </c>
      <c r="N2720" s="17" t="s">
        <v>1335</v>
      </c>
    </row>
    <row r="2721" spans="1:14" x14ac:dyDescent="0.3">
      <c r="A2721">
        <v>12975</v>
      </c>
      <c r="B2721">
        <v>1984</v>
      </c>
      <c r="C2721" t="s">
        <v>361</v>
      </c>
      <c r="D2721">
        <v>50</v>
      </c>
      <c r="E2721" s="13">
        <v>938.85</v>
      </c>
      <c r="F2721" s="14">
        <v>18.5</v>
      </c>
      <c r="G2721" s="12">
        <v>920.35</v>
      </c>
      <c r="H2721" s="12">
        <v>920.35</v>
      </c>
      <c r="I2721">
        <v>1</v>
      </c>
      <c r="J2721">
        <v>1.9704958193534641E-2</v>
      </c>
      <c r="K2721">
        <v>50.748648648648647</v>
      </c>
      <c r="L2721">
        <v>1</v>
      </c>
      <c r="M2721">
        <v>0.98029504180646532</v>
      </c>
      <c r="N2721" s="17" t="s">
        <v>1335</v>
      </c>
    </row>
    <row r="2722" spans="1:14" x14ac:dyDescent="0.3">
      <c r="A2722">
        <v>10355</v>
      </c>
      <c r="B2722">
        <v>1980</v>
      </c>
      <c r="C2722" t="s">
        <v>361</v>
      </c>
      <c r="D2722">
        <v>50</v>
      </c>
      <c r="E2722" s="13">
        <v>708.24</v>
      </c>
      <c r="F2722" s="14">
        <v>13.95</v>
      </c>
      <c r="G2722" s="12">
        <v>694.29</v>
      </c>
      <c r="H2722" s="12">
        <v>694.29</v>
      </c>
      <c r="I2722">
        <v>1</v>
      </c>
      <c r="J2722">
        <v>1.9696712978651304E-2</v>
      </c>
      <c r="K2722">
        <v>50.769892473118283</v>
      </c>
      <c r="L2722">
        <v>1</v>
      </c>
      <c r="M2722">
        <v>0.98030328702134861</v>
      </c>
      <c r="N2722" s="17" t="s">
        <v>1335</v>
      </c>
    </row>
    <row r="2723" spans="1:14" x14ac:dyDescent="0.3">
      <c r="A2723">
        <v>27399</v>
      </c>
      <c r="B2723">
        <v>2006</v>
      </c>
      <c r="C2723" t="s">
        <v>361</v>
      </c>
      <c r="D2723">
        <v>50</v>
      </c>
      <c r="E2723" s="13">
        <v>1328.05</v>
      </c>
      <c r="F2723" s="14">
        <v>26.15</v>
      </c>
      <c r="G2723" s="12">
        <v>1301.8999999999901</v>
      </c>
      <c r="H2723" s="12">
        <v>1301.8999999999901</v>
      </c>
      <c r="I2723">
        <v>1</v>
      </c>
      <c r="J2723">
        <v>1.9690523700161892E-2</v>
      </c>
      <c r="K2723">
        <v>50.785850860420652</v>
      </c>
      <c r="L2723">
        <v>1</v>
      </c>
      <c r="M2723">
        <v>0.98030947629983067</v>
      </c>
      <c r="N2723" s="17" t="s">
        <v>1335</v>
      </c>
    </row>
    <row r="2724" spans="1:14" x14ac:dyDescent="0.3">
      <c r="A2724">
        <v>26742</v>
      </c>
      <c r="B2724">
        <v>2005</v>
      </c>
      <c r="C2724" t="s">
        <v>361</v>
      </c>
      <c r="D2724">
        <v>50</v>
      </c>
      <c r="E2724" s="13">
        <v>1215.1300000000001</v>
      </c>
      <c r="F2724" s="14">
        <v>23.92</v>
      </c>
      <c r="G2724" s="12">
        <v>1191.21</v>
      </c>
      <c r="H2724" s="12">
        <v>1191.21</v>
      </c>
      <c r="I2724">
        <v>1</v>
      </c>
      <c r="J2724">
        <v>1.9685136569749739E-2</v>
      </c>
      <c r="K2724">
        <v>50.799749163879596</v>
      </c>
      <c r="L2724">
        <v>1</v>
      </c>
      <c r="M2724">
        <v>0.98031486343025021</v>
      </c>
      <c r="N2724" s="17" t="s">
        <v>1335</v>
      </c>
    </row>
    <row r="2725" spans="1:14" x14ac:dyDescent="0.3">
      <c r="A2725">
        <v>19527</v>
      </c>
      <c r="B2725">
        <v>1994</v>
      </c>
      <c r="C2725" t="s">
        <v>361</v>
      </c>
      <c r="D2725">
        <v>50</v>
      </c>
      <c r="E2725" s="13">
        <v>1032.8899999999901</v>
      </c>
      <c r="F2725" s="14">
        <v>20.329999999999998</v>
      </c>
      <c r="G2725" s="12">
        <v>1012.5599999999901</v>
      </c>
      <c r="H2725" s="12">
        <v>1012.5599999999901</v>
      </c>
      <c r="I2725">
        <v>1</v>
      </c>
      <c r="J2725">
        <v>1.9682638035028118E-2</v>
      </c>
      <c r="K2725">
        <v>50.806197737333505</v>
      </c>
      <c r="L2725">
        <v>1</v>
      </c>
      <c r="M2725">
        <v>0.98031736196497188</v>
      </c>
      <c r="N2725" s="17" t="s">
        <v>1335</v>
      </c>
    </row>
    <row r="2726" spans="1:14" x14ac:dyDescent="0.3">
      <c r="A2726">
        <v>9055</v>
      </c>
      <c r="B2726">
        <v>1978</v>
      </c>
      <c r="C2726" t="s">
        <v>361</v>
      </c>
      <c r="D2726">
        <v>50</v>
      </c>
      <c r="E2726" s="13">
        <v>555.14</v>
      </c>
      <c r="F2726" s="14">
        <v>10.92</v>
      </c>
      <c r="G2726" s="12">
        <v>544.22</v>
      </c>
      <c r="H2726" s="12">
        <v>544.22</v>
      </c>
      <c r="I2726">
        <v>1</v>
      </c>
      <c r="J2726">
        <v>1.9670713693842996E-2</v>
      </c>
      <c r="K2726">
        <v>50.836996336996336</v>
      </c>
      <c r="L2726">
        <v>1</v>
      </c>
      <c r="M2726">
        <v>0.98032928630615712</v>
      </c>
      <c r="N2726" s="17" t="s">
        <v>1335</v>
      </c>
    </row>
    <row r="2727" spans="1:14" x14ac:dyDescent="0.3">
      <c r="A2727">
        <v>8405</v>
      </c>
      <c r="B2727">
        <v>1977</v>
      </c>
      <c r="C2727" t="s">
        <v>361</v>
      </c>
      <c r="D2727">
        <v>50</v>
      </c>
      <c r="E2727" s="13">
        <v>514.41999999999996</v>
      </c>
      <c r="F2727" s="14">
        <v>10.11</v>
      </c>
      <c r="G2727" s="12">
        <v>504.31</v>
      </c>
      <c r="H2727" s="12">
        <v>504.31</v>
      </c>
      <c r="I2727">
        <v>1</v>
      </c>
      <c r="J2727">
        <v>1.9653201664009953E-2</v>
      </c>
      <c r="K2727">
        <v>50.882294757665676</v>
      </c>
      <c r="L2727">
        <v>1</v>
      </c>
      <c r="M2727">
        <v>0.98034679833599014</v>
      </c>
      <c r="N2727" s="17" t="s">
        <v>1335</v>
      </c>
    </row>
    <row r="2728" spans="1:14" x14ac:dyDescent="0.3">
      <c r="A2728">
        <v>9705</v>
      </c>
      <c r="B2728">
        <v>1979</v>
      </c>
      <c r="C2728" t="s">
        <v>361</v>
      </c>
      <c r="D2728">
        <v>50</v>
      </c>
      <c r="E2728" s="13">
        <v>600.32000000000005</v>
      </c>
      <c r="F2728" s="14">
        <v>11.78</v>
      </c>
      <c r="G2728" s="12">
        <v>588.54</v>
      </c>
      <c r="H2728" s="12">
        <v>588.54</v>
      </c>
      <c r="I2728">
        <v>1</v>
      </c>
      <c r="J2728">
        <v>1.962286780383795E-2</v>
      </c>
      <c r="K2728">
        <v>50.960950764006796</v>
      </c>
      <c r="L2728">
        <v>1</v>
      </c>
      <c r="M2728">
        <v>0.98037713219616196</v>
      </c>
      <c r="N2728" s="17" t="s">
        <v>1335</v>
      </c>
    </row>
    <row r="2729" spans="1:14" x14ac:dyDescent="0.3">
      <c r="A2729">
        <v>20180</v>
      </c>
      <c r="B2729">
        <v>1995</v>
      </c>
      <c r="C2729" t="s">
        <v>361</v>
      </c>
      <c r="D2729">
        <v>50</v>
      </c>
      <c r="E2729" s="13">
        <v>1035.95999999999</v>
      </c>
      <c r="F2729" s="14">
        <v>20.29</v>
      </c>
      <c r="G2729" s="12">
        <v>1015.66999999999</v>
      </c>
      <c r="H2729" s="12">
        <v>1015.66999999999</v>
      </c>
      <c r="I2729">
        <v>1</v>
      </c>
      <c r="J2729">
        <v>1.9585698289509436E-2</v>
      </c>
      <c r="K2729">
        <v>51.057663873828986</v>
      </c>
      <c r="L2729">
        <v>1</v>
      </c>
      <c r="M2729">
        <v>0.98041430171049049</v>
      </c>
      <c r="N2729" s="17" t="s">
        <v>1335</v>
      </c>
    </row>
    <row r="2730" spans="1:14" x14ac:dyDescent="0.3">
      <c r="A2730">
        <v>11010</v>
      </c>
      <c r="B2730">
        <v>1981</v>
      </c>
      <c r="C2730" t="s">
        <v>361</v>
      </c>
      <c r="D2730">
        <v>50</v>
      </c>
      <c r="E2730" s="13">
        <v>828</v>
      </c>
      <c r="F2730" s="14">
        <v>16.14</v>
      </c>
      <c r="G2730" s="12">
        <v>811.86</v>
      </c>
      <c r="H2730" s="12">
        <v>811.86</v>
      </c>
      <c r="I2730">
        <v>1</v>
      </c>
      <c r="J2730">
        <v>1.9492753623188405E-2</v>
      </c>
      <c r="K2730">
        <v>51.301115241635685</v>
      </c>
      <c r="L2730">
        <v>1</v>
      </c>
      <c r="M2730">
        <v>0.98050724637681164</v>
      </c>
      <c r="N2730" s="17" t="s">
        <v>1335</v>
      </c>
    </row>
    <row r="2731" spans="1:14" x14ac:dyDescent="0.3">
      <c r="A2731">
        <v>20833</v>
      </c>
      <c r="B2731">
        <v>1996</v>
      </c>
      <c r="C2731" t="s">
        <v>361</v>
      </c>
      <c r="D2731">
        <v>50</v>
      </c>
      <c r="E2731" s="13">
        <v>1035.57</v>
      </c>
      <c r="F2731" s="14">
        <v>20.16</v>
      </c>
      <c r="G2731" s="12">
        <v>1015.41</v>
      </c>
      <c r="H2731" s="12">
        <v>1015.41</v>
      </c>
      <c r="I2731">
        <v>1</v>
      </c>
      <c r="J2731">
        <v>1.9467539615863727E-2</v>
      </c>
      <c r="K2731">
        <v>51.367559523809518</v>
      </c>
      <c r="L2731">
        <v>1</v>
      </c>
      <c r="M2731">
        <v>0.98053246038413633</v>
      </c>
      <c r="N2731" s="17" t="s">
        <v>1335</v>
      </c>
    </row>
    <row r="2732" spans="1:14" x14ac:dyDescent="0.3">
      <c r="A2732">
        <v>7105</v>
      </c>
      <c r="B2732">
        <v>1975</v>
      </c>
      <c r="C2732" t="s">
        <v>361</v>
      </c>
      <c r="D2732">
        <v>50</v>
      </c>
      <c r="E2732" s="13">
        <v>442.39</v>
      </c>
      <c r="F2732" s="14">
        <v>8.61</v>
      </c>
      <c r="G2732" s="12">
        <v>433.78</v>
      </c>
      <c r="H2732" s="12">
        <v>433.78</v>
      </c>
      <c r="I2732">
        <v>1</v>
      </c>
      <c r="J2732">
        <v>1.9462465245597776E-2</v>
      </c>
      <c r="K2732">
        <v>51.38095238095238</v>
      </c>
      <c r="L2732">
        <v>1</v>
      </c>
      <c r="M2732">
        <v>0.9805375347544022</v>
      </c>
      <c r="N2732" s="17" t="s">
        <v>1335</v>
      </c>
    </row>
    <row r="2733" spans="1:14" x14ac:dyDescent="0.3">
      <c r="A2733">
        <v>7755</v>
      </c>
      <c r="B2733">
        <v>1976</v>
      </c>
      <c r="C2733" t="s">
        <v>361</v>
      </c>
      <c r="D2733">
        <v>50</v>
      </c>
      <c r="E2733" s="13">
        <v>469.25</v>
      </c>
      <c r="F2733" s="14">
        <v>9.1300000000000008</v>
      </c>
      <c r="G2733" s="12">
        <v>460.12</v>
      </c>
      <c r="H2733" s="12">
        <v>460.12</v>
      </c>
      <c r="I2733">
        <v>1</v>
      </c>
      <c r="J2733">
        <v>1.9456579648375067E-2</v>
      </c>
      <c r="K2733">
        <v>51.396495071193861</v>
      </c>
      <c r="L2733">
        <v>1</v>
      </c>
      <c r="M2733">
        <v>0.98054342035162489</v>
      </c>
      <c r="N2733" s="17" t="s">
        <v>1335</v>
      </c>
    </row>
    <row r="2734" spans="1:14" x14ac:dyDescent="0.3">
      <c r="A2734">
        <v>28056</v>
      </c>
      <c r="B2734">
        <v>2007</v>
      </c>
      <c r="C2734" t="s">
        <v>361</v>
      </c>
      <c r="D2734">
        <v>50</v>
      </c>
      <c r="E2734" s="13">
        <v>1379.7</v>
      </c>
      <c r="F2734" s="14">
        <v>26.84</v>
      </c>
      <c r="G2734" s="12">
        <v>1352.86</v>
      </c>
      <c r="H2734" s="12">
        <v>1352.86</v>
      </c>
      <c r="I2734">
        <v>1</v>
      </c>
      <c r="J2734">
        <v>1.9453504385011235E-2</v>
      </c>
      <c r="K2734">
        <v>51.404619970193743</v>
      </c>
      <c r="L2734">
        <v>1</v>
      </c>
      <c r="M2734">
        <v>0.98054649561498863</v>
      </c>
      <c r="N2734" s="17" t="s">
        <v>1335</v>
      </c>
    </row>
    <row r="2735" spans="1:14" x14ac:dyDescent="0.3">
      <c r="A2735">
        <v>21486</v>
      </c>
      <c r="B2735">
        <v>1997</v>
      </c>
      <c r="C2735" t="s">
        <v>361</v>
      </c>
      <c r="D2735">
        <v>50</v>
      </c>
      <c r="E2735" s="13">
        <v>1035.1199999999999</v>
      </c>
      <c r="F2735" s="14">
        <v>20.13</v>
      </c>
      <c r="G2735" s="12">
        <v>1014.99</v>
      </c>
      <c r="H2735" s="12">
        <v>1014.99</v>
      </c>
      <c r="I2735">
        <v>1</v>
      </c>
      <c r="J2735">
        <v>1.9447020635288664E-2</v>
      </c>
      <c r="K2735">
        <v>51.421758569299548</v>
      </c>
      <c r="L2735">
        <v>1</v>
      </c>
      <c r="M2735">
        <v>0.98055297936471142</v>
      </c>
      <c r="N2735" s="17" t="s">
        <v>1335</v>
      </c>
    </row>
    <row r="2736" spans="1:14" x14ac:dyDescent="0.3">
      <c r="A2736">
        <v>23457</v>
      </c>
      <c r="B2736">
        <v>2000</v>
      </c>
      <c r="C2736" t="s">
        <v>361</v>
      </c>
      <c r="D2736">
        <v>50</v>
      </c>
      <c r="E2736" s="13">
        <v>1030.25</v>
      </c>
      <c r="F2736" s="14">
        <v>20.03</v>
      </c>
      <c r="G2736" s="12">
        <v>1010.22</v>
      </c>
      <c r="H2736" s="12">
        <v>1010.22</v>
      </c>
      <c r="I2736">
        <v>1</v>
      </c>
      <c r="J2736">
        <v>1.944188303809755E-2</v>
      </c>
      <c r="K2736">
        <v>51.435346979530699</v>
      </c>
      <c r="L2736">
        <v>1</v>
      </c>
      <c r="M2736">
        <v>0.98055811696190243</v>
      </c>
      <c r="N2736" s="17" t="s">
        <v>1335</v>
      </c>
    </row>
    <row r="2737" spans="1:14" x14ac:dyDescent="0.3">
      <c r="A2737">
        <v>6455</v>
      </c>
      <c r="B2737">
        <v>1974</v>
      </c>
      <c r="C2737" t="s">
        <v>361</v>
      </c>
      <c r="D2737">
        <v>50</v>
      </c>
      <c r="E2737" s="13">
        <v>382.5</v>
      </c>
      <c r="F2737" s="14">
        <v>7.42</v>
      </c>
      <c r="G2737" s="12">
        <v>375.08</v>
      </c>
      <c r="H2737" s="12">
        <v>375.08</v>
      </c>
      <c r="I2737">
        <v>1</v>
      </c>
      <c r="J2737">
        <v>1.9398692810457516E-2</v>
      </c>
      <c r="K2737">
        <v>51.549865229110516</v>
      </c>
      <c r="L2737">
        <v>1</v>
      </c>
      <c r="M2737">
        <v>0.98060130718954241</v>
      </c>
      <c r="N2737" s="17" t="s">
        <v>1335</v>
      </c>
    </row>
    <row r="2738" spans="1:14" x14ac:dyDescent="0.3">
      <c r="A2738">
        <v>29370</v>
      </c>
      <c r="B2738">
        <v>2009</v>
      </c>
      <c r="C2738" t="s">
        <v>361</v>
      </c>
      <c r="D2738">
        <v>50</v>
      </c>
      <c r="E2738" s="13">
        <v>1490.62</v>
      </c>
      <c r="F2738" s="14">
        <v>28.9</v>
      </c>
      <c r="G2738" s="12">
        <v>1461.71999999999</v>
      </c>
      <c r="H2738" s="12">
        <v>1461.71999999999</v>
      </c>
      <c r="I2738">
        <v>1</v>
      </c>
      <c r="J2738">
        <v>1.9387905703666931E-2</v>
      </c>
      <c r="K2738">
        <v>51.578546712802769</v>
      </c>
      <c r="L2738">
        <v>1</v>
      </c>
      <c r="M2738">
        <v>0.98061209429632645</v>
      </c>
      <c r="N2738" s="17" t="s">
        <v>1335</v>
      </c>
    </row>
    <row r="2739" spans="1:14" x14ac:dyDescent="0.3">
      <c r="A2739">
        <v>22143</v>
      </c>
      <c r="B2739">
        <v>1998</v>
      </c>
      <c r="C2739" t="s">
        <v>361</v>
      </c>
      <c r="D2739">
        <v>50</v>
      </c>
      <c r="E2739" s="13">
        <v>1022.61</v>
      </c>
      <c r="F2739" s="14">
        <v>19.8</v>
      </c>
      <c r="G2739" s="12">
        <v>1002.81</v>
      </c>
      <c r="H2739" s="12">
        <v>1002.81</v>
      </c>
      <c r="I2739">
        <v>1</v>
      </c>
      <c r="J2739">
        <v>1.9362220201249745E-2</v>
      </c>
      <c r="K2739">
        <v>51.646969696969698</v>
      </c>
      <c r="L2739">
        <v>1</v>
      </c>
      <c r="M2739">
        <v>0.98063777979875022</v>
      </c>
      <c r="N2739" s="17" t="s">
        <v>1335</v>
      </c>
    </row>
    <row r="2740" spans="1:14" x14ac:dyDescent="0.3">
      <c r="A2740">
        <v>22800</v>
      </c>
      <c r="B2740">
        <v>1999</v>
      </c>
      <c r="C2740" t="s">
        <v>361</v>
      </c>
      <c r="D2740">
        <v>50</v>
      </c>
      <c r="E2740" s="13">
        <v>1012.04</v>
      </c>
      <c r="F2740" s="14">
        <v>19.52</v>
      </c>
      <c r="G2740" s="12">
        <v>992.52</v>
      </c>
      <c r="H2740" s="12">
        <v>992.52</v>
      </c>
      <c r="I2740">
        <v>1</v>
      </c>
      <c r="J2740">
        <v>1.9287775186751514E-2</v>
      </c>
      <c r="K2740">
        <v>51.846311475409834</v>
      </c>
      <c r="L2740">
        <v>1</v>
      </c>
      <c r="M2740">
        <v>0.98071222481324849</v>
      </c>
      <c r="N2740" s="17" t="s">
        <v>1335</v>
      </c>
    </row>
    <row r="2741" spans="1:14" x14ac:dyDescent="0.3">
      <c r="A2741">
        <v>28713</v>
      </c>
      <c r="B2741">
        <v>2008</v>
      </c>
      <c r="C2741" t="s">
        <v>361</v>
      </c>
      <c r="D2741">
        <v>50</v>
      </c>
      <c r="E2741" s="13">
        <v>1498.54</v>
      </c>
      <c r="F2741" s="14">
        <v>28.62</v>
      </c>
      <c r="G2741" s="12">
        <v>1469.92</v>
      </c>
      <c r="H2741" s="12">
        <v>1469.92</v>
      </c>
      <c r="I2741">
        <v>1</v>
      </c>
      <c r="J2741">
        <v>1.9098589293579084E-2</v>
      </c>
      <c r="K2741">
        <v>52.359888190076866</v>
      </c>
      <c r="L2741">
        <v>1</v>
      </c>
      <c r="M2741">
        <v>0.98090141070642101</v>
      </c>
      <c r="N2741" s="17" t="s">
        <v>1335</v>
      </c>
    </row>
    <row r="2742" spans="1:14" x14ac:dyDescent="0.3">
      <c r="A2742">
        <v>30039</v>
      </c>
      <c r="B2742">
        <v>2010</v>
      </c>
      <c r="C2742" t="s">
        <v>361</v>
      </c>
      <c r="D2742">
        <v>50</v>
      </c>
      <c r="E2742" s="13">
        <v>1514.59</v>
      </c>
      <c r="F2742" s="14">
        <v>28.92</v>
      </c>
      <c r="G2742" s="12">
        <v>1485.67</v>
      </c>
      <c r="H2742" s="12">
        <v>1485.67</v>
      </c>
      <c r="I2742">
        <v>1</v>
      </c>
      <c r="J2742">
        <v>1.9094276338811167E-2</v>
      </c>
      <c r="K2742">
        <v>52.371715076071915</v>
      </c>
      <c r="L2742">
        <v>1</v>
      </c>
      <c r="M2742">
        <v>0.98090572366118889</v>
      </c>
      <c r="N2742" s="17" t="s">
        <v>1335</v>
      </c>
    </row>
    <row r="2743" spans="1:14" x14ac:dyDescent="0.3">
      <c r="A2743">
        <v>5805</v>
      </c>
      <c r="B2743">
        <v>1973</v>
      </c>
      <c r="C2743" t="s">
        <v>361</v>
      </c>
      <c r="D2743">
        <v>50</v>
      </c>
      <c r="E2743" s="13">
        <v>309.04999999999899</v>
      </c>
      <c r="F2743" s="14">
        <v>5.86</v>
      </c>
      <c r="G2743" s="12">
        <v>303.18999999999897</v>
      </c>
      <c r="H2743" s="12">
        <v>303.18999999999897</v>
      </c>
      <c r="I2743">
        <v>1</v>
      </c>
      <c r="J2743">
        <v>1.8961333117618571E-2</v>
      </c>
      <c r="K2743">
        <v>52.738907849829175</v>
      </c>
      <c r="L2743">
        <v>1</v>
      </c>
      <c r="M2743">
        <v>0.98103866688238139</v>
      </c>
      <c r="N2743" s="17" t="s">
        <v>1335</v>
      </c>
    </row>
    <row r="2744" spans="1:14" x14ac:dyDescent="0.3">
      <c r="A2744">
        <v>4505</v>
      </c>
      <c r="B2744">
        <v>1971</v>
      </c>
      <c r="C2744" t="s">
        <v>361</v>
      </c>
      <c r="D2744">
        <v>50</v>
      </c>
      <c r="E2744" s="13">
        <v>280.92999999999898</v>
      </c>
      <c r="F2744" s="14">
        <v>5.3</v>
      </c>
      <c r="G2744" s="12">
        <v>275.62999999999897</v>
      </c>
      <c r="H2744" s="12">
        <v>275.62999999999897</v>
      </c>
      <c r="I2744">
        <v>1</v>
      </c>
      <c r="J2744">
        <v>1.886590965721005E-2</v>
      </c>
      <c r="K2744">
        <v>53.005660377358303</v>
      </c>
      <c r="L2744">
        <v>1</v>
      </c>
      <c r="M2744">
        <v>0.98113409034278987</v>
      </c>
      <c r="N2744" s="17" t="s">
        <v>1335</v>
      </c>
    </row>
    <row r="2745" spans="1:14" x14ac:dyDescent="0.3">
      <c r="A2745">
        <v>30754</v>
      </c>
      <c r="B2745">
        <v>2011</v>
      </c>
      <c r="C2745" t="s">
        <v>361</v>
      </c>
      <c r="D2745">
        <v>50</v>
      </c>
      <c r="E2745" s="13">
        <v>1546.31</v>
      </c>
      <c r="F2745" s="14">
        <v>29.12</v>
      </c>
      <c r="G2745" s="12">
        <v>1517.19</v>
      </c>
      <c r="H2745" s="12">
        <v>1517.19</v>
      </c>
      <c r="I2745">
        <v>1</v>
      </c>
      <c r="J2745">
        <v>1.8831928914641954E-2</v>
      </c>
      <c r="K2745">
        <v>53.101304945054942</v>
      </c>
      <c r="L2745">
        <v>1</v>
      </c>
      <c r="M2745">
        <v>0.98116807108535808</v>
      </c>
      <c r="N2745" s="17" t="s">
        <v>1335</v>
      </c>
    </row>
    <row r="2746" spans="1:14" x14ac:dyDescent="0.3">
      <c r="A2746">
        <v>5155</v>
      </c>
      <c r="B2746">
        <v>1972</v>
      </c>
      <c r="C2746" t="s">
        <v>361</v>
      </c>
      <c r="D2746">
        <v>50</v>
      </c>
      <c r="E2746" s="13">
        <v>295.51</v>
      </c>
      <c r="F2746" s="14">
        <v>5.54</v>
      </c>
      <c r="G2746" s="12">
        <v>289.969999999999</v>
      </c>
      <c r="H2746" s="12">
        <v>289.969999999999</v>
      </c>
      <c r="I2746">
        <v>1</v>
      </c>
      <c r="J2746">
        <v>1.8747250516056985E-2</v>
      </c>
      <c r="K2746">
        <v>53.341155234657037</v>
      </c>
      <c r="L2746">
        <v>1</v>
      </c>
      <c r="M2746">
        <v>0.9812527494839397</v>
      </c>
      <c r="N2746" s="17" t="s">
        <v>1335</v>
      </c>
    </row>
    <row r="2747" spans="1:14" x14ac:dyDescent="0.3">
      <c r="A2747">
        <v>33614</v>
      </c>
      <c r="B2747">
        <v>2015</v>
      </c>
      <c r="C2747" t="s">
        <v>361</v>
      </c>
      <c r="D2747">
        <v>50</v>
      </c>
      <c r="E2747" s="13">
        <v>1638.12</v>
      </c>
      <c r="F2747" s="14">
        <v>30.66</v>
      </c>
      <c r="G2747" s="12">
        <v>1607.46</v>
      </c>
      <c r="H2747" s="12">
        <v>1607.46</v>
      </c>
      <c r="I2747">
        <v>1</v>
      </c>
      <c r="J2747">
        <v>1.8716577540106954E-2</v>
      </c>
      <c r="K2747">
        <v>53.428571428571423</v>
      </c>
      <c r="L2747">
        <v>1</v>
      </c>
      <c r="M2747">
        <v>0.98128342245989308</v>
      </c>
      <c r="N2747" s="17" t="s">
        <v>1335</v>
      </c>
    </row>
    <row r="2748" spans="1:14" x14ac:dyDescent="0.3">
      <c r="A2748">
        <v>32899</v>
      </c>
      <c r="B2748">
        <v>2014</v>
      </c>
      <c r="C2748" t="s">
        <v>361</v>
      </c>
      <c r="D2748">
        <v>50</v>
      </c>
      <c r="E2748" s="13">
        <v>1643.6699999999901</v>
      </c>
      <c r="F2748" s="14">
        <v>30.74</v>
      </c>
      <c r="G2748" s="12">
        <v>1612.9299999999901</v>
      </c>
      <c r="H2748" s="12">
        <v>1612.9299999999901</v>
      </c>
      <c r="I2748">
        <v>1</v>
      </c>
      <c r="J2748">
        <v>1.8702050898294784E-2</v>
      </c>
      <c r="K2748">
        <v>53.470071567989272</v>
      </c>
      <c r="L2748">
        <v>1</v>
      </c>
      <c r="M2748">
        <v>0.9812979491017052</v>
      </c>
      <c r="N2748" s="17" t="s">
        <v>1335</v>
      </c>
    </row>
    <row r="2749" spans="1:14" x14ac:dyDescent="0.3">
      <c r="A2749">
        <v>31469</v>
      </c>
      <c r="B2749">
        <v>2012</v>
      </c>
      <c r="C2749" t="s">
        <v>361</v>
      </c>
      <c r="D2749">
        <v>50</v>
      </c>
      <c r="E2749" s="13">
        <v>1551.08</v>
      </c>
      <c r="F2749" s="14">
        <v>28.98</v>
      </c>
      <c r="G2749" s="12">
        <v>1522.1</v>
      </c>
      <c r="H2749" s="12">
        <v>1522.1</v>
      </c>
      <c r="I2749">
        <v>1</v>
      </c>
      <c r="J2749">
        <v>1.8683755834644249E-2</v>
      </c>
      <c r="K2749">
        <v>53.522429261559694</v>
      </c>
      <c r="L2749">
        <v>1</v>
      </c>
      <c r="M2749">
        <v>0.98131624416535579</v>
      </c>
      <c r="N2749" s="17" t="s">
        <v>1335</v>
      </c>
    </row>
    <row r="2750" spans="1:14" x14ac:dyDescent="0.3">
      <c r="A2750">
        <v>32184</v>
      </c>
      <c r="B2750">
        <v>2013</v>
      </c>
      <c r="C2750" t="s">
        <v>361</v>
      </c>
      <c r="D2750">
        <v>50</v>
      </c>
      <c r="E2750" s="13">
        <v>1587.69</v>
      </c>
      <c r="F2750" s="14">
        <v>29.64</v>
      </c>
      <c r="G2750" s="12">
        <v>1558.05</v>
      </c>
      <c r="H2750" s="12">
        <v>1558.05</v>
      </c>
      <c r="I2750">
        <v>1</v>
      </c>
      <c r="J2750">
        <v>1.8668631785802015E-2</v>
      </c>
      <c r="K2750">
        <v>53.565789473684212</v>
      </c>
      <c r="L2750">
        <v>1</v>
      </c>
      <c r="M2750">
        <v>0.98133136821419797</v>
      </c>
      <c r="N2750" s="17" t="s">
        <v>1335</v>
      </c>
    </row>
    <row r="2751" spans="1:14" x14ac:dyDescent="0.3">
      <c r="A2751">
        <v>34329</v>
      </c>
      <c r="B2751">
        <v>2016</v>
      </c>
      <c r="C2751" t="s">
        <v>361</v>
      </c>
      <c r="D2751">
        <v>50</v>
      </c>
      <c r="E2751" s="13">
        <v>1622.71999999999</v>
      </c>
      <c r="F2751" s="14">
        <v>30.26</v>
      </c>
      <c r="G2751" s="12">
        <v>1592.45999999999</v>
      </c>
      <c r="H2751" s="12">
        <v>1592.45999999999</v>
      </c>
      <c r="I2751">
        <v>1</v>
      </c>
      <c r="J2751">
        <v>1.864770262275697E-2</v>
      </c>
      <c r="K2751">
        <v>53.62590879048215</v>
      </c>
      <c r="L2751">
        <v>1</v>
      </c>
      <c r="M2751">
        <v>0.98135229737724305</v>
      </c>
      <c r="N2751" s="17" t="s">
        <v>1335</v>
      </c>
    </row>
    <row r="2752" spans="1:14" x14ac:dyDescent="0.3">
      <c r="A2752">
        <v>35044</v>
      </c>
      <c r="B2752">
        <v>2017</v>
      </c>
      <c r="C2752" t="s">
        <v>361</v>
      </c>
      <c r="D2752">
        <v>50</v>
      </c>
      <c r="E2752" s="13">
        <v>1659.15</v>
      </c>
      <c r="F2752" s="14">
        <v>30.88</v>
      </c>
      <c r="G2752" s="12">
        <v>1628.27</v>
      </c>
      <c r="H2752" s="12">
        <v>1628.27</v>
      </c>
      <c r="I2752">
        <v>1</v>
      </c>
      <c r="J2752">
        <v>1.8611939848717715E-2</v>
      </c>
      <c r="K2752">
        <v>53.72895077720208</v>
      </c>
      <c r="L2752">
        <v>1</v>
      </c>
      <c r="M2752">
        <v>0.98138806015128222</v>
      </c>
      <c r="N2752" s="17" t="s">
        <v>1335</v>
      </c>
    </row>
    <row r="2753" spans="1:14" x14ac:dyDescent="0.3">
      <c r="A2753">
        <v>3855</v>
      </c>
      <c r="B2753">
        <v>1970</v>
      </c>
      <c r="C2753" t="s">
        <v>361</v>
      </c>
      <c r="D2753">
        <v>50</v>
      </c>
      <c r="E2753" s="13">
        <v>268.159999999999</v>
      </c>
      <c r="F2753" s="14">
        <v>4.9800000000000004</v>
      </c>
      <c r="G2753" s="12">
        <v>263.17999999999898</v>
      </c>
      <c r="H2753" s="12">
        <v>263.17999999999898</v>
      </c>
      <c r="I2753">
        <v>1</v>
      </c>
      <c r="J2753">
        <v>1.8571002386634915E-2</v>
      </c>
      <c r="K2753">
        <v>53.847389558232727</v>
      </c>
      <c r="L2753">
        <v>1</v>
      </c>
      <c r="M2753">
        <v>0.981428997613365</v>
      </c>
      <c r="N2753" s="17" t="s">
        <v>1335</v>
      </c>
    </row>
    <row r="2754" spans="1:14" x14ac:dyDescent="0.3">
      <c r="A2754">
        <v>35759</v>
      </c>
      <c r="B2754">
        <v>2018</v>
      </c>
      <c r="C2754" t="s">
        <v>361</v>
      </c>
      <c r="D2754">
        <v>50</v>
      </c>
      <c r="E2754" s="13">
        <v>1681.9299999999901</v>
      </c>
      <c r="F2754" s="14">
        <v>31.02</v>
      </c>
      <c r="G2754" s="12">
        <v>1650.9099999999901</v>
      </c>
      <c r="H2754" s="12">
        <v>1650.9099999999901</v>
      </c>
      <c r="I2754">
        <v>1</v>
      </c>
      <c r="J2754">
        <v>1.8443098107531336E-2</v>
      </c>
      <c r="K2754">
        <v>54.220825274016441</v>
      </c>
      <c r="L2754">
        <v>1</v>
      </c>
      <c r="M2754">
        <v>0.98155690189246869</v>
      </c>
      <c r="N2754" s="17" t="s">
        <v>1335</v>
      </c>
    </row>
    <row r="2755" spans="1:14" x14ac:dyDescent="0.3">
      <c r="A2755">
        <v>36474</v>
      </c>
      <c r="B2755">
        <v>2019</v>
      </c>
      <c r="C2755" t="s">
        <v>361</v>
      </c>
      <c r="D2755">
        <v>50</v>
      </c>
      <c r="E2755" s="13">
        <v>1687.57</v>
      </c>
      <c r="F2755" s="14">
        <v>31.05</v>
      </c>
      <c r="G2755" s="12">
        <v>1656.52</v>
      </c>
      <c r="H2755" s="12">
        <v>1656.52</v>
      </c>
      <c r="I2755">
        <v>1</v>
      </c>
      <c r="J2755">
        <v>1.8399236772400553E-2</v>
      </c>
      <c r="K2755">
        <v>54.350080515297904</v>
      </c>
      <c r="L2755">
        <v>1</v>
      </c>
      <c r="M2755">
        <v>0.98160076322759948</v>
      </c>
      <c r="N2755" s="17" t="s">
        <v>1335</v>
      </c>
    </row>
    <row r="2756" spans="1:14" x14ac:dyDescent="0.3">
      <c r="A2756">
        <v>16255</v>
      </c>
      <c r="B2756">
        <v>1989</v>
      </c>
      <c r="C2756" t="s">
        <v>370</v>
      </c>
      <c r="D2756">
        <v>50</v>
      </c>
      <c r="E2756" s="13">
        <v>949.54999999999905</v>
      </c>
      <c r="F2756" s="14">
        <v>18.98</v>
      </c>
      <c r="G2756" s="12">
        <v>930.56999999999903</v>
      </c>
      <c r="H2756" s="12">
        <v>930.56999999999903</v>
      </c>
      <c r="I2756">
        <v>1</v>
      </c>
      <c r="J2756">
        <v>1.9988415565267779E-2</v>
      </c>
      <c r="K2756">
        <v>50.028977871443573</v>
      </c>
      <c r="L2756">
        <v>1</v>
      </c>
      <c r="M2756">
        <v>0.98001158443473224</v>
      </c>
      <c r="N2756" s="17" t="s">
        <v>1335</v>
      </c>
    </row>
    <row r="2757" spans="1:14" x14ac:dyDescent="0.3">
      <c r="A2757">
        <v>16912</v>
      </c>
      <c r="B2757">
        <v>1990</v>
      </c>
      <c r="C2757" t="s">
        <v>370</v>
      </c>
      <c r="D2757">
        <v>50</v>
      </c>
      <c r="E2757" s="13">
        <v>969.73999999999899</v>
      </c>
      <c r="F2757" s="14">
        <v>19.32</v>
      </c>
      <c r="G2757" s="12">
        <v>950.41999999999905</v>
      </c>
      <c r="H2757" s="12">
        <v>950.41999999999905</v>
      </c>
      <c r="I2757">
        <v>1</v>
      </c>
      <c r="J2757">
        <v>1.9922865922824697E-2</v>
      </c>
      <c r="K2757">
        <v>50.193581780538246</v>
      </c>
      <c r="L2757">
        <v>1</v>
      </c>
      <c r="M2757">
        <v>0.98007713407717534</v>
      </c>
      <c r="N2757" s="17" t="s">
        <v>1335</v>
      </c>
    </row>
    <row r="2758" spans="1:14" x14ac:dyDescent="0.3">
      <c r="A2758">
        <v>17569</v>
      </c>
      <c r="B2758">
        <v>1991</v>
      </c>
      <c r="C2758" t="s">
        <v>370</v>
      </c>
      <c r="D2758">
        <v>50</v>
      </c>
      <c r="E2758" s="13">
        <v>995.86</v>
      </c>
      <c r="F2758" s="14">
        <v>19.84</v>
      </c>
      <c r="G2758" s="12">
        <v>976.02</v>
      </c>
      <c r="H2758" s="12">
        <v>976.02</v>
      </c>
      <c r="I2758">
        <v>1</v>
      </c>
      <c r="J2758">
        <v>1.9922479063322153E-2</v>
      </c>
      <c r="K2758">
        <v>50.194556451612904</v>
      </c>
      <c r="L2758">
        <v>1</v>
      </c>
      <c r="M2758">
        <v>0.98007752093667777</v>
      </c>
      <c r="N2758" s="17" t="s">
        <v>1335</v>
      </c>
    </row>
    <row r="2759" spans="1:14" x14ac:dyDescent="0.3">
      <c r="A2759">
        <v>14290</v>
      </c>
      <c r="B2759">
        <v>1986</v>
      </c>
      <c r="C2759" t="s">
        <v>370</v>
      </c>
      <c r="D2759">
        <v>50</v>
      </c>
      <c r="E2759" s="13">
        <v>957.38</v>
      </c>
      <c r="F2759" s="14">
        <v>19.05</v>
      </c>
      <c r="G2759" s="12">
        <v>938.33</v>
      </c>
      <c r="H2759" s="12">
        <v>938.33</v>
      </c>
      <c r="I2759">
        <v>1</v>
      </c>
      <c r="J2759">
        <v>1.9898055108734256E-2</v>
      </c>
      <c r="K2759">
        <v>50.256167979002626</v>
      </c>
      <c r="L2759">
        <v>1</v>
      </c>
      <c r="M2759">
        <v>0.98010194489126579</v>
      </c>
      <c r="N2759" s="17" t="s">
        <v>1335</v>
      </c>
    </row>
    <row r="2760" spans="1:14" x14ac:dyDescent="0.3">
      <c r="A2760">
        <v>18226</v>
      </c>
      <c r="B2760">
        <v>1992</v>
      </c>
      <c r="C2760" t="s">
        <v>370</v>
      </c>
      <c r="D2760">
        <v>50</v>
      </c>
      <c r="E2760" s="13">
        <v>1009.12</v>
      </c>
      <c r="F2760" s="14">
        <v>20.059999999999999</v>
      </c>
      <c r="G2760" s="12">
        <v>989.06</v>
      </c>
      <c r="H2760" s="12">
        <v>989.06</v>
      </c>
      <c r="I2760">
        <v>1</v>
      </c>
      <c r="J2760">
        <v>1.9878706199460916E-2</v>
      </c>
      <c r="K2760">
        <v>50.305084745762713</v>
      </c>
      <c r="L2760">
        <v>1</v>
      </c>
      <c r="M2760">
        <v>0.98012129380053903</v>
      </c>
      <c r="N2760" s="17" t="s">
        <v>1335</v>
      </c>
    </row>
    <row r="2761" spans="1:14" x14ac:dyDescent="0.3">
      <c r="A2761">
        <v>11670</v>
      </c>
      <c r="B2761">
        <v>1982</v>
      </c>
      <c r="C2761" t="s">
        <v>370</v>
      </c>
      <c r="D2761">
        <v>50</v>
      </c>
      <c r="E2761" s="13">
        <v>913.69999999999902</v>
      </c>
      <c r="F2761" s="14">
        <v>18.16</v>
      </c>
      <c r="G2761" s="12">
        <v>895.54</v>
      </c>
      <c r="H2761" s="12">
        <v>895.54</v>
      </c>
      <c r="I2761">
        <v>1</v>
      </c>
      <c r="J2761">
        <v>1.9875232570865733E-2</v>
      </c>
      <c r="K2761">
        <v>50.313876651982326</v>
      </c>
      <c r="L2761">
        <v>1</v>
      </c>
      <c r="M2761">
        <v>0.98012476742913535</v>
      </c>
      <c r="N2761" s="17" t="s">
        <v>1335</v>
      </c>
    </row>
    <row r="2762" spans="1:14" x14ac:dyDescent="0.3">
      <c r="A2762">
        <v>15600</v>
      </c>
      <c r="B2762">
        <v>1988</v>
      </c>
      <c r="C2762" t="s">
        <v>370</v>
      </c>
      <c r="D2762">
        <v>50</v>
      </c>
      <c r="E2762" s="13">
        <v>940.599999999999</v>
      </c>
      <c r="F2762" s="14">
        <v>18.68</v>
      </c>
      <c r="G2762" s="12">
        <v>921.92</v>
      </c>
      <c r="H2762" s="12">
        <v>921.92</v>
      </c>
      <c r="I2762">
        <v>1</v>
      </c>
      <c r="J2762">
        <v>1.9859664044227111E-2</v>
      </c>
      <c r="K2762">
        <v>50.353319057815796</v>
      </c>
      <c r="L2762">
        <v>1</v>
      </c>
      <c r="M2762">
        <v>0.98014033595577388</v>
      </c>
      <c r="N2762" s="17" t="s">
        <v>1335</v>
      </c>
    </row>
    <row r="2763" spans="1:14" x14ac:dyDescent="0.3">
      <c r="A2763">
        <v>13635</v>
      </c>
      <c r="B2763">
        <v>1985</v>
      </c>
      <c r="C2763" t="s">
        <v>370</v>
      </c>
      <c r="D2763">
        <v>50</v>
      </c>
      <c r="E2763" s="13">
        <v>959.38</v>
      </c>
      <c r="F2763" s="14">
        <v>19.05</v>
      </c>
      <c r="G2763" s="12">
        <v>940.33</v>
      </c>
      <c r="H2763" s="12">
        <v>940.33</v>
      </c>
      <c r="I2763">
        <v>1</v>
      </c>
      <c r="J2763">
        <v>1.9856574037399155E-2</v>
      </c>
      <c r="K2763">
        <v>50.361154855643044</v>
      </c>
      <c r="L2763">
        <v>1</v>
      </c>
      <c r="M2763">
        <v>0.98014342596260084</v>
      </c>
      <c r="N2763" s="17" t="s">
        <v>1335</v>
      </c>
    </row>
    <row r="2764" spans="1:14" x14ac:dyDescent="0.3">
      <c r="A2764">
        <v>12325</v>
      </c>
      <c r="B2764">
        <v>1983</v>
      </c>
      <c r="C2764" t="s">
        <v>370</v>
      </c>
      <c r="D2764">
        <v>50</v>
      </c>
      <c r="E2764" s="13">
        <v>938.2</v>
      </c>
      <c r="F2764" s="14">
        <v>18.62</v>
      </c>
      <c r="G2764" s="12">
        <v>919.58</v>
      </c>
      <c r="H2764" s="12">
        <v>919.58</v>
      </c>
      <c r="I2764">
        <v>1</v>
      </c>
      <c r="J2764">
        <v>1.9846514602430185E-2</v>
      </c>
      <c r="K2764">
        <v>50.38668098818475</v>
      </c>
      <c r="L2764">
        <v>1</v>
      </c>
      <c r="M2764">
        <v>0.98015348539756986</v>
      </c>
      <c r="N2764" s="17" t="s">
        <v>1335</v>
      </c>
    </row>
    <row r="2765" spans="1:14" x14ac:dyDescent="0.3">
      <c r="A2765">
        <v>25433</v>
      </c>
      <c r="B2765">
        <v>2003</v>
      </c>
      <c r="C2765" t="s">
        <v>370</v>
      </c>
      <c r="D2765">
        <v>50</v>
      </c>
      <c r="E2765" s="13">
        <v>1101.3799999999901</v>
      </c>
      <c r="F2765" s="14">
        <v>21.85</v>
      </c>
      <c r="G2765" s="12">
        <v>1079.52999999999</v>
      </c>
      <c r="H2765" s="12">
        <v>1079.52999999999</v>
      </c>
      <c r="I2765">
        <v>1</v>
      </c>
      <c r="J2765">
        <v>1.983874775281937E-2</v>
      </c>
      <c r="K2765">
        <v>50.406407322654005</v>
      </c>
      <c r="L2765">
        <v>1</v>
      </c>
      <c r="M2765">
        <v>0.98016125224718054</v>
      </c>
      <c r="N2765" s="17" t="s">
        <v>1335</v>
      </c>
    </row>
    <row r="2766" spans="1:14" x14ac:dyDescent="0.3">
      <c r="A2766">
        <v>14945</v>
      </c>
      <c r="B2766">
        <v>1987</v>
      </c>
      <c r="C2766" t="s">
        <v>370</v>
      </c>
      <c r="D2766">
        <v>50</v>
      </c>
      <c r="E2766" s="13">
        <v>947.219999999999</v>
      </c>
      <c r="F2766" s="14">
        <v>18.739999999999998</v>
      </c>
      <c r="G2766" s="12">
        <v>928.479999999999</v>
      </c>
      <c r="H2766" s="12">
        <v>928.479999999999</v>
      </c>
      <c r="I2766">
        <v>1</v>
      </c>
      <c r="J2766">
        <v>1.978421063744433E-2</v>
      </c>
      <c r="K2766">
        <v>50.545357524012758</v>
      </c>
      <c r="L2766">
        <v>1</v>
      </c>
      <c r="M2766">
        <v>0.98021578936255571</v>
      </c>
      <c r="N2766" s="17" t="s">
        <v>1335</v>
      </c>
    </row>
    <row r="2767" spans="1:14" x14ac:dyDescent="0.3">
      <c r="A2767">
        <v>18879</v>
      </c>
      <c r="B2767">
        <v>1993</v>
      </c>
      <c r="C2767" t="s">
        <v>370</v>
      </c>
      <c r="D2767">
        <v>50</v>
      </c>
      <c r="E2767" s="13">
        <v>1030.96</v>
      </c>
      <c r="F2767" s="14">
        <v>20.38</v>
      </c>
      <c r="G2767" s="12">
        <v>1010.58</v>
      </c>
      <c r="H2767" s="12">
        <v>1010.58</v>
      </c>
      <c r="I2767">
        <v>1</v>
      </c>
      <c r="J2767">
        <v>1.9767983238922943E-2</v>
      </c>
      <c r="K2767">
        <v>50.586849852796867</v>
      </c>
      <c r="L2767">
        <v>1</v>
      </c>
      <c r="M2767">
        <v>0.98023201676107707</v>
      </c>
      <c r="N2767" s="17" t="s">
        <v>1335</v>
      </c>
    </row>
    <row r="2768" spans="1:14" x14ac:dyDescent="0.3">
      <c r="A2768">
        <v>26090</v>
      </c>
      <c r="B2768">
        <v>2004</v>
      </c>
      <c r="C2768" t="s">
        <v>370</v>
      </c>
      <c r="D2768">
        <v>50</v>
      </c>
      <c r="E2768" s="13">
        <v>1133.26</v>
      </c>
      <c r="F2768" s="14">
        <v>22.38</v>
      </c>
      <c r="G2768" s="12">
        <v>1110.8799999999901</v>
      </c>
      <c r="H2768" s="12">
        <v>1110.8799999999901</v>
      </c>
      <c r="I2768">
        <v>1</v>
      </c>
      <c r="J2768">
        <v>1.9748336657077811E-2</v>
      </c>
      <c r="K2768">
        <v>50.637176050044687</v>
      </c>
      <c r="L2768">
        <v>1</v>
      </c>
      <c r="M2768">
        <v>0.98025166334291347</v>
      </c>
      <c r="N2768" s="17" t="s">
        <v>1335</v>
      </c>
    </row>
    <row r="2769" spans="1:14" x14ac:dyDescent="0.3">
      <c r="A2769">
        <v>24776</v>
      </c>
      <c r="B2769">
        <v>2002</v>
      </c>
      <c r="C2769" t="s">
        <v>370</v>
      </c>
      <c r="D2769">
        <v>50</v>
      </c>
      <c r="E2769" s="13">
        <v>1071.48</v>
      </c>
      <c r="F2769" s="14">
        <v>21.15</v>
      </c>
      <c r="G2769" s="12">
        <v>1050.33</v>
      </c>
      <c r="H2769" s="12">
        <v>1050.33</v>
      </c>
      <c r="I2769">
        <v>1</v>
      </c>
      <c r="J2769">
        <v>1.9739052525478775E-2</v>
      </c>
      <c r="K2769">
        <v>50.660992907801422</v>
      </c>
      <c r="L2769">
        <v>1</v>
      </c>
      <c r="M2769">
        <v>0.98026094747452119</v>
      </c>
      <c r="N2769" s="17" t="s">
        <v>1335</v>
      </c>
    </row>
    <row r="2770" spans="1:14" x14ac:dyDescent="0.3">
      <c r="A2770">
        <v>24119</v>
      </c>
      <c r="B2770">
        <v>2001</v>
      </c>
      <c r="C2770" t="s">
        <v>370</v>
      </c>
      <c r="D2770">
        <v>50</v>
      </c>
      <c r="E2770" s="13">
        <v>1086.42</v>
      </c>
      <c r="F2770" s="14">
        <v>21.41</v>
      </c>
      <c r="G2770" s="12">
        <v>1065.01</v>
      </c>
      <c r="H2770" s="12">
        <v>1065.01</v>
      </c>
      <c r="I2770">
        <v>1</v>
      </c>
      <c r="J2770">
        <v>1.9706927339334695E-2</v>
      </c>
      <c r="K2770">
        <v>50.743577767398413</v>
      </c>
      <c r="L2770">
        <v>1</v>
      </c>
      <c r="M2770">
        <v>0.98029307266066523</v>
      </c>
      <c r="N2770" s="17" t="s">
        <v>1335</v>
      </c>
    </row>
    <row r="2771" spans="1:14" x14ac:dyDescent="0.3">
      <c r="A2771">
        <v>12980</v>
      </c>
      <c r="B2771">
        <v>1984</v>
      </c>
      <c r="C2771" t="s">
        <v>370</v>
      </c>
      <c r="D2771">
        <v>50</v>
      </c>
      <c r="E2771" s="13">
        <v>938.85</v>
      </c>
      <c r="F2771" s="14">
        <v>18.5</v>
      </c>
      <c r="G2771" s="12">
        <v>920.35</v>
      </c>
      <c r="H2771" s="12">
        <v>920.35</v>
      </c>
      <c r="I2771">
        <v>1</v>
      </c>
      <c r="J2771">
        <v>1.9704958193534641E-2</v>
      </c>
      <c r="K2771">
        <v>50.748648648648647</v>
      </c>
      <c r="L2771">
        <v>1</v>
      </c>
      <c r="M2771">
        <v>0.98029504180646532</v>
      </c>
      <c r="N2771" s="17" t="s">
        <v>1335</v>
      </c>
    </row>
    <row r="2772" spans="1:14" x14ac:dyDescent="0.3">
      <c r="A2772">
        <v>10360</v>
      </c>
      <c r="B2772">
        <v>1980</v>
      </c>
      <c r="C2772" t="s">
        <v>370</v>
      </c>
      <c r="D2772">
        <v>50</v>
      </c>
      <c r="E2772" s="13">
        <v>708.24</v>
      </c>
      <c r="F2772" s="14">
        <v>13.95</v>
      </c>
      <c r="G2772" s="12">
        <v>694.29</v>
      </c>
      <c r="H2772" s="12">
        <v>694.29</v>
      </c>
      <c r="I2772">
        <v>1</v>
      </c>
      <c r="J2772">
        <v>1.9696712978651304E-2</v>
      </c>
      <c r="K2772">
        <v>50.769892473118283</v>
      </c>
      <c r="L2772">
        <v>1</v>
      </c>
      <c r="M2772">
        <v>0.98030328702134861</v>
      </c>
      <c r="N2772" s="17" t="s">
        <v>1335</v>
      </c>
    </row>
    <row r="2773" spans="1:14" x14ac:dyDescent="0.3">
      <c r="A2773">
        <v>27404</v>
      </c>
      <c r="B2773">
        <v>2006</v>
      </c>
      <c r="C2773" t="s">
        <v>370</v>
      </c>
      <c r="D2773">
        <v>50</v>
      </c>
      <c r="E2773" s="13">
        <v>1328.05</v>
      </c>
      <c r="F2773" s="14">
        <v>26.15</v>
      </c>
      <c r="G2773" s="12">
        <v>1301.8999999999901</v>
      </c>
      <c r="H2773" s="12">
        <v>1301.8999999999901</v>
      </c>
      <c r="I2773">
        <v>1</v>
      </c>
      <c r="J2773">
        <v>1.9690523700161892E-2</v>
      </c>
      <c r="K2773">
        <v>50.785850860420652</v>
      </c>
      <c r="L2773">
        <v>1</v>
      </c>
      <c r="M2773">
        <v>0.98030947629983067</v>
      </c>
      <c r="N2773" s="17" t="s">
        <v>1335</v>
      </c>
    </row>
    <row r="2774" spans="1:14" x14ac:dyDescent="0.3">
      <c r="A2774">
        <v>26747</v>
      </c>
      <c r="B2774">
        <v>2005</v>
      </c>
      <c r="C2774" t="s">
        <v>370</v>
      </c>
      <c r="D2774">
        <v>50</v>
      </c>
      <c r="E2774" s="13">
        <v>1215.1300000000001</v>
      </c>
      <c r="F2774" s="14">
        <v>23.92</v>
      </c>
      <c r="G2774" s="12">
        <v>1191.21</v>
      </c>
      <c r="H2774" s="12">
        <v>1191.21</v>
      </c>
      <c r="I2774">
        <v>1</v>
      </c>
      <c r="J2774">
        <v>1.9685136569749739E-2</v>
      </c>
      <c r="K2774">
        <v>50.799749163879596</v>
      </c>
      <c r="L2774">
        <v>1</v>
      </c>
      <c r="M2774">
        <v>0.98031486343025021</v>
      </c>
      <c r="N2774" s="17" t="s">
        <v>1335</v>
      </c>
    </row>
    <row r="2775" spans="1:14" x14ac:dyDescent="0.3">
      <c r="A2775">
        <v>19532</v>
      </c>
      <c r="B2775">
        <v>1994</v>
      </c>
      <c r="C2775" t="s">
        <v>370</v>
      </c>
      <c r="D2775">
        <v>50</v>
      </c>
      <c r="E2775" s="13">
        <v>1032.8899999999901</v>
      </c>
      <c r="F2775" s="14">
        <v>20.329999999999998</v>
      </c>
      <c r="G2775" s="12">
        <v>1012.5599999999901</v>
      </c>
      <c r="H2775" s="12">
        <v>1012.5599999999901</v>
      </c>
      <c r="I2775">
        <v>1</v>
      </c>
      <c r="J2775">
        <v>1.9682638035028118E-2</v>
      </c>
      <c r="K2775">
        <v>50.806197737333505</v>
      </c>
      <c r="L2775">
        <v>1</v>
      </c>
      <c r="M2775">
        <v>0.98031736196497188</v>
      </c>
      <c r="N2775" s="17" t="s">
        <v>1335</v>
      </c>
    </row>
    <row r="2776" spans="1:14" x14ac:dyDescent="0.3">
      <c r="A2776">
        <v>9060</v>
      </c>
      <c r="B2776">
        <v>1978</v>
      </c>
      <c r="C2776" t="s">
        <v>370</v>
      </c>
      <c r="D2776">
        <v>50</v>
      </c>
      <c r="E2776" s="13">
        <v>555.14</v>
      </c>
      <c r="F2776" s="14">
        <v>10.92</v>
      </c>
      <c r="G2776" s="12">
        <v>544.22</v>
      </c>
      <c r="H2776" s="12">
        <v>544.22</v>
      </c>
      <c r="I2776">
        <v>1</v>
      </c>
      <c r="J2776">
        <v>1.9670713693842996E-2</v>
      </c>
      <c r="K2776">
        <v>50.836996336996336</v>
      </c>
      <c r="L2776">
        <v>1</v>
      </c>
      <c r="M2776">
        <v>0.98032928630615712</v>
      </c>
      <c r="N2776" s="17" t="s">
        <v>1335</v>
      </c>
    </row>
    <row r="2777" spans="1:14" x14ac:dyDescent="0.3">
      <c r="A2777">
        <v>8410</v>
      </c>
      <c r="B2777">
        <v>1977</v>
      </c>
      <c r="C2777" t="s">
        <v>370</v>
      </c>
      <c r="D2777">
        <v>50</v>
      </c>
      <c r="E2777" s="13">
        <v>514.41999999999996</v>
      </c>
      <c r="F2777" s="14">
        <v>10.11</v>
      </c>
      <c r="G2777" s="12">
        <v>504.31</v>
      </c>
      <c r="H2777" s="12">
        <v>504.31</v>
      </c>
      <c r="I2777">
        <v>1</v>
      </c>
      <c r="J2777">
        <v>1.9653201664009953E-2</v>
      </c>
      <c r="K2777">
        <v>50.882294757665676</v>
      </c>
      <c r="L2777">
        <v>1</v>
      </c>
      <c r="M2777">
        <v>0.98034679833599014</v>
      </c>
      <c r="N2777" s="17" t="s">
        <v>1335</v>
      </c>
    </row>
    <row r="2778" spans="1:14" x14ac:dyDescent="0.3">
      <c r="A2778">
        <v>9710</v>
      </c>
      <c r="B2778">
        <v>1979</v>
      </c>
      <c r="C2778" t="s">
        <v>370</v>
      </c>
      <c r="D2778">
        <v>50</v>
      </c>
      <c r="E2778" s="13">
        <v>600.32000000000005</v>
      </c>
      <c r="F2778" s="14">
        <v>11.78</v>
      </c>
      <c r="G2778" s="12">
        <v>588.54</v>
      </c>
      <c r="H2778" s="12">
        <v>588.54</v>
      </c>
      <c r="I2778">
        <v>1</v>
      </c>
      <c r="J2778">
        <v>1.962286780383795E-2</v>
      </c>
      <c r="K2778">
        <v>50.960950764006796</v>
      </c>
      <c r="L2778">
        <v>1</v>
      </c>
      <c r="M2778">
        <v>0.98037713219616196</v>
      </c>
      <c r="N2778" s="17" t="s">
        <v>1335</v>
      </c>
    </row>
    <row r="2779" spans="1:14" x14ac:dyDescent="0.3">
      <c r="A2779">
        <v>20185</v>
      </c>
      <c r="B2779">
        <v>1995</v>
      </c>
      <c r="C2779" t="s">
        <v>370</v>
      </c>
      <c r="D2779">
        <v>50</v>
      </c>
      <c r="E2779" s="13">
        <v>1035.95999999999</v>
      </c>
      <c r="F2779" s="14">
        <v>20.29</v>
      </c>
      <c r="G2779" s="12">
        <v>1015.66999999999</v>
      </c>
      <c r="H2779" s="12">
        <v>1015.66999999999</v>
      </c>
      <c r="I2779">
        <v>1</v>
      </c>
      <c r="J2779">
        <v>1.9585698289509436E-2</v>
      </c>
      <c r="K2779">
        <v>51.057663873828986</v>
      </c>
      <c r="L2779">
        <v>1</v>
      </c>
      <c r="M2779">
        <v>0.98041430171049049</v>
      </c>
      <c r="N2779" s="17" t="s">
        <v>1335</v>
      </c>
    </row>
    <row r="2780" spans="1:14" x14ac:dyDescent="0.3">
      <c r="A2780">
        <v>11015</v>
      </c>
      <c r="B2780">
        <v>1981</v>
      </c>
      <c r="C2780" t="s">
        <v>370</v>
      </c>
      <c r="D2780">
        <v>50</v>
      </c>
      <c r="E2780" s="13">
        <v>828</v>
      </c>
      <c r="F2780" s="14">
        <v>16.14</v>
      </c>
      <c r="G2780" s="12">
        <v>811.86</v>
      </c>
      <c r="H2780" s="12">
        <v>811.86</v>
      </c>
      <c r="I2780">
        <v>1</v>
      </c>
      <c r="J2780">
        <v>1.9492753623188405E-2</v>
      </c>
      <c r="K2780">
        <v>51.301115241635685</v>
      </c>
      <c r="L2780">
        <v>1</v>
      </c>
      <c r="M2780">
        <v>0.98050724637681164</v>
      </c>
      <c r="N2780" s="17" t="s">
        <v>1335</v>
      </c>
    </row>
    <row r="2781" spans="1:14" x14ac:dyDescent="0.3">
      <c r="A2781">
        <v>20838</v>
      </c>
      <c r="B2781">
        <v>1996</v>
      </c>
      <c r="C2781" t="s">
        <v>370</v>
      </c>
      <c r="D2781">
        <v>50</v>
      </c>
      <c r="E2781" s="13">
        <v>1035.57</v>
      </c>
      <c r="F2781" s="14">
        <v>20.16</v>
      </c>
      <c r="G2781" s="12">
        <v>1015.41</v>
      </c>
      <c r="H2781" s="12">
        <v>1015.41</v>
      </c>
      <c r="I2781">
        <v>1</v>
      </c>
      <c r="J2781">
        <v>1.9467539615863727E-2</v>
      </c>
      <c r="K2781">
        <v>51.367559523809518</v>
      </c>
      <c r="L2781">
        <v>1</v>
      </c>
      <c r="M2781">
        <v>0.98053246038413633</v>
      </c>
      <c r="N2781" s="17" t="s">
        <v>1335</v>
      </c>
    </row>
    <row r="2782" spans="1:14" x14ac:dyDescent="0.3">
      <c r="A2782">
        <v>7110</v>
      </c>
      <c r="B2782">
        <v>1975</v>
      </c>
      <c r="C2782" t="s">
        <v>370</v>
      </c>
      <c r="D2782">
        <v>50</v>
      </c>
      <c r="E2782" s="13">
        <v>442.39</v>
      </c>
      <c r="F2782" s="14">
        <v>8.61</v>
      </c>
      <c r="G2782" s="12">
        <v>433.78</v>
      </c>
      <c r="H2782" s="12">
        <v>433.78</v>
      </c>
      <c r="I2782">
        <v>1</v>
      </c>
      <c r="J2782">
        <v>1.9462465245597776E-2</v>
      </c>
      <c r="K2782">
        <v>51.38095238095238</v>
      </c>
      <c r="L2782">
        <v>1</v>
      </c>
      <c r="M2782">
        <v>0.9805375347544022</v>
      </c>
      <c r="N2782" s="17" t="s">
        <v>1335</v>
      </c>
    </row>
    <row r="2783" spans="1:14" x14ac:dyDescent="0.3">
      <c r="A2783">
        <v>7760</v>
      </c>
      <c r="B2783">
        <v>1976</v>
      </c>
      <c r="C2783" t="s">
        <v>370</v>
      </c>
      <c r="D2783">
        <v>50</v>
      </c>
      <c r="E2783" s="13">
        <v>469.25</v>
      </c>
      <c r="F2783" s="14">
        <v>9.1300000000000008</v>
      </c>
      <c r="G2783" s="12">
        <v>460.12</v>
      </c>
      <c r="H2783" s="12">
        <v>460.12</v>
      </c>
      <c r="I2783">
        <v>1</v>
      </c>
      <c r="J2783">
        <v>1.9456579648375067E-2</v>
      </c>
      <c r="K2783">
        <v>51.396495071193861</v>
      </c>
      <c r="L2783">
        <v>1</v>
      </c>
      <c r="M2783">
        <v>0.98054342035162489</v>
      </c>
      <c r="N2783" s="17" t="s">
        <v>1335</v>
      </c>
    </row>
    <row r="2784" spans="1:14" x14ac:dyDescent="0.3">
      <c r="A2784">
        <v>28061</v>
      </c>
      <c r="B2784">
        <v>2007</v>
      </c>
      <c r="C2784" t="s">
        <v>370</v>
      </c>
      <c r="D2784">
        <v>50</v>
      </c>
      <c r="E2784" s="13">
        <v>1379.7</v>
      </c>
      <c r="F2784" s="14">
        <v>26.84</v>
      </c>
      <c r="G2784" s="12">
        <v>1352.86</v>
      </c>
      <c r="H2784" s="12">
        <v>1352.86</v>
      </c>
      <c r="I2784">
        <v>1</v>
      </c>
      <c r="J2784">
        <v>1.9453504385011235E-2</v>
      </c>
      <c r="K2784">
        <v>51.404619970193743</v>
      </c>
      <c r="L2784">
        <v>1</v>
      </c>
      <c r="M2784">
        <v>0.98054649561498863</v>
      </c>
      <c r="N2784" s="17" t="s">
        <v>1335</v>
      </c>
    </row>
    <row r="2785" spans="1:14" x14ac:dyDescent="0.3">
      <c r="A2785">
        <v>21491</v>
      </c>
      <c r="B2785">
        <v>1997</v>
      </c>
      <c r="C2785" t="s">
        <v>370</v>
      </c>
      <c r="D2785">
        <v>50</v>
      </c>
      <c r="E2785" s="13">
        <v>1035.1199999999999</v>
      </c>
      <c r="F2785" s="14">
        <v>20.13</v>
      </c>
      <c r="G2785" s="12">
        <v>1014.99</v>
      </c>
      <c r="H2785" s="12">
        <v>1014.99</v>
      </c>
      <c r="I2785">
        <v>1</v>
      </c>
      <c r="J2785">
        <v>1.9447020635288664E-2</v>
      </c>
      <c r="K2785">
        <v>51.421758569299548</v>
      </c>
      <c r="L2785">
        <v>1</v>
      </c>
      <c r="M2785">
        <v>0.98055297936471142</v>
      </c>
      <c r="N2785" s="17" t="s">
        <v>1335</v>
      </c>
    </row>
    <row r="2786" spans="1:14" x14ac:dyDescent="0.3">
      <c r="A2786">
        <v>23462</v>
      </c>
      <c r="B2786">
        <v>2000</v>
      </c>
      <c r="C2786" t="s">
        <v>370</v>
      </c>
      <c r="D2786">
        <v>50</v>
      </c>
      <c r="E2786" s="13">
        <v>1030.25</v>
      </c>
      <c r="F2786" s="14">
        <v>20.03</v>
      </c>
      <c r="G2786" s="12">
        <v>1010.22</v>
      </c>
      <c r="H2786" s="12">
        <v>1010.22</v>
      </c>
      <c r="I2786">
        <v>1</v>
      </c>
      <c r="J2786">
        <v>1.944188303809755E-2</v>
      </c>
      <c r="K2786">
        <v>51.435346979530699</v>
      </c>
      <c r="L2786">
        <v>1</v>
      </c>
      <c r="M2786">
        <v>0.98055811696190243</v>
      </c>
      <c r="N2786" s="17" t="s">
        <v>1335</v>
      </c>
    </row>
    <row r="2787" spans="1:14" x14ac:dyDescent="0.3">
      <c r="A2787">
        <v>6460</v>
      </c>
      <c r="B2787">
        <v>1974</v>
      </c>
      <c r="C2787" t="s">
        <v>370</v>
      </c>
      <c r="D2787">
        <v>50</v>
      </c>
      <c r="E2787" s="13">
        <v>382.5</v>
      </c>
      <c r="F2787" s="14">
        <v>7.42</v>
      </c>
      <c r="G2787" s="12">
        <v>375.08</v>
      </c>
      <c r="H2787" s="12">
        <v>375.08</v>
      </c>
      <c r="I2787">
        <v>1</v>
      </c>
      <c r="J2787">
        <v>1.9398692810457516E-2</v>
      </c>
      <c r="K2787">
        <v>51.549865229110516</v>
      </c>
      <c r="L2787">
        <v>1</v>
      </c>
      <c r="M2787">
        <v>0.98060130718954241</v>
      </c>
      <c r="N2787" s="17" t="s">
        <v>1335</v>
      </c>
    </row>
    <row r="2788" spans="1:14" x14ac:dyDescent="0.3">
      <c r="A2788">
        <v>29375</v>
      </c>
      <c r="B2788">
        <v>2009</v>
      </c>
      <c r="C2788" t="s">
        <v>370</v>
      </c>
      <c r="D2788">
        <v>50</v>
      </c>
      <c r="E2788" s="13">
        <v>1490.62</v>
      </c>
      <c r="F2788" s="14">
        <v>28.9</v>
      </c>
      <c r="G2788" s="12">
        <v>1461.71999999999</v>
      </c>
      <c r="H2788" s="12">
        <v>1461.71999999999</v>
      </c>
      <c r="I2788">
        <v>1</v>
      </c>
      <c r="J2788">
        <v>1.9387905703666931E-2</v>
      </c>
      <c r="K2788">
        <v>51.578546712802769</v>
      </c>
      <c r="L2788">
        <v>1</v>
      </c>
      <c r="M2788">
        <v>0.98061209429632645</v>
      </c>
      <c r="N2788" s="17" t="s">
        <v>1335</v>
      </c>
    </row>
    <row r="2789" spans="1:14" x14ac:dyDescent="0.3">
      <c r="A2789">
        <v>22148</v>
      </c>
      <c r="B2789">
        <v>1998</v>
      </c>
      <c r="C2789" t="s">
        <v>370</v>
      </c>
      <c r="D2789">
        <v>50</v>
      </c>
      <c r="E2789" s="13">
        <v>1022.61</v>
      </c>
      <c r="F2789" s="14">
        <v>19.8</v>
      </c>
      <c r="G2789" s="12">
        <v>1002.81</v>
      </c>
      <c r="H2789" s="12">
        <v>1002.81</v>
      </c>
      <c r="I2789">
        <v>1</v>
      </c>
      <c r="J2789">
        <v>1.9362220201249745E-2</v>
      </c>
      <c r="K2789">
        <v>51.646969696969698</v>
      </c>
      <c r="L2789">
        <v>1</v>
      </c>
      <c r="M2789">
        <v>0.98063777979875022</v>
      </c>
      <c r="N2789" s="17" t="s">
        <v>1335</v>
      </c>
    </row>
    <row r="2790" spans="1:14" x14ac:dyDescent="0.3">
      <c r="A2790">
        <v>22805</v>
      </c>
      <c r="B2790">
        <v>1999</v>
      </c>
      <c r="C2790" t="s">
        <v>370</v>
      </c>
      <c r="D2790">
        <v>50</v>
      </c>
      <c r="E2790" s="13">
        <v>1012.04</v>
      </c>
      <c r="F2790" s="14">
        <v>19.52</v>
      </c>
      <c r="G2790" s="12">
        <v>992.52</v>
      </c>
      <c r="H2790" s="12">
        <v>992.52</v>
      </c>
      <c r="I2790">
        <v>1</v>
      </c>
      <c r="J2790">
        <v>1.9287775186751514E-2</v>
      </c>
      <c r="K2790">
        <v>51.846311475409834</v>
      </c>
      <c r="L2790">
        <v>1</v>
      </c>
      <c r="M2790">
        <v>0.98071222481324849</v>
      </c>
      <c r="N2790" s="17" t="s">
        <v>1335</v>
      </c>
    </row>
    <row r="2791" spans="1:14" x14ac:dyDescent="0.3">
      <c r="A2791">
        <v>28718</v>
      </c>
      <c r="B2791">
        <v>2008</v>
      </c>
      <c r="C2791" t="s">
        <v>370</v>
      </c>
      <c r="D2791">
        <v>50</v>
      </c>
      <c r="E2791" s="13">
        <v>1498.54</v>
      </c>
      <c r="F2791" s="14">
        <v>28.62</v>
      </c>
      <c r="G2791" s="12">
        <v>1469.92</v>
      </c>
      <c r="H2791" s="12">
        <v>1469.92</v>
      </c>
      <c r="I2791">
        <v>1</v>
      </c>
      <c r="J2791">
        <v>1.9098589293579084E-2</v>
      </c>
      <c r="K2791">
        <v>52.359888190076866</v>
      </c>
      <c r="L2791">
        <v>1</v>
      </c>
      <c r="M2791">
        <v>0.98090141070642101</v>
      </c>
      <c r="N2791" s="17" t="s">
        <v>1335</v>
      </c>
    </row>
    <row r="2792" spans="1:14" x14ac:dyDescent="0.3">
      <c r="A2792">
        <v>30044</v>
      </c>
      <c r="B2792">
        <v>2010</v>
      </c>
      <c r="C2792" t="s">
        <v>370</v>
      </c>
      <c r="D2792">
        <v>50</v>
      </c>
      <c r="E2792" s="13">
        <v>1514.59</v>
      </c>
      <c r="F2792" s="14">
        <v>28.92</v>
      </c>
      <c r="G2792" s="12">
        <v>1485.67</v>
      </c>
      <c r="H2792" s="12">
        <v>1485.67</v>
      </c>
      <c r="I2792">
        <v>1</v>
      </c>
      <c r="J2792">
        <v>1.9094276338811167E-2</v>
      </c>
      <c r="K2792">
        <v>52.371715076071915</v>
      </c>
      <c r="L2792">
        <v>1</v>
      </c>
      <c r="M2792">
        <v>0.98090572366118889</v>
      </c>
      <c r="N2792" s="17" t="s">
        <v>1335</v>
      </c>
    </row>
    <row r="2793" spans="1:14" x14ac:dyDescent="0.3">
      <c r="A2793">
        <v>5810</v>
      </c>
      <c r="B2793">
        <v>1973</v>
      </c>
      <c r="C2793" t="s">
        <v>370</v>
      </c>
      <c r="D2793">
        <v>50</v>
      </c>
      <c r="E2793" s="13">
        <v>309.04999999999899</v>
      </c>
      <c r="F2793" s="14">
        <v>5.86</v>
      </c>
      <c r="G2793" s="12">
        <v>303.18999999999897</v>
      </c>
      <c r="H2793" s="12">
        <v>303.18999999999897</v>
      </c>
      <c r="I2793">
        <v>1</v>
      </c>
      <c r="J2793">
        <v>1.8961333117618571E-2</v>
      </c>
      <c r="K2793">
        <v>52.738907849829175</v>
      </c>
      <c r="L2793">
        <v>1</v>
      </c>
      <c r="M2793">
        <v>0.98103866688238139</v>
      </c>
      <c r="N2793" s="17" t="s">
        <v>1335</v>
      </c>
    </row>
    <row r="2794" spans="1:14" x14ac:dyDescent="0.3">
      <c r="A2794">
        <v>4510</v>
      </c>
      <c r="B2794">
        <v>1971</v>
      </c>
      <c r="C2794" t="s">
        <v>370</v>
      </c>
      <c r="D2794">
        <v>50</v>
      </c>
      <c r="E2794" s="13">
        <v>280.92999999999898</v>
      </c>
      <c r="F2794" s="14">
        <v>5.3</v>
      </c>
      <c r="G2794" s="12">
        <v>275.62999999999897</v>
      </c>
      <c r="H2794" s="12">
        <v>275.62999999999897</v>
      </c>
      <c r="I2794">
        <v>1</v>
      </c>
      <c r="J2794">
        <v>1.886590965721005E-2</v>
      </c>
      <c r="K2794">
        <v>53.005660377358303</v>
      </c>
      <c r="L2794">
        <v>1</v>
      </c>
      <c r="M2794">
        <v>0.98113409034278987</v>
      </c>
      <c r="N2794" s="17" t="s">
        <v>1335</v>
      </c>
    </row>
    <row r="2795" spans="1:14" x14ac:dyDescent="0.3">
      <c r="A2795">
        <v>30759</v>
      </c>
      <c r="B2795">
        <v>2011</v>
      </c>
      <c r="C2795" t="s">
        <v>370</v>
      </c>
      <c r="D2795">
        <v>50</v>
      </c>
      <c r="E2795" s="13">
        <v>1546.31</v>
      </c>
      <c r="F2795" s="14">
        <v>29.12</v>
      </c>
      <c r="G2795" s="12">
        <v>1517.19</v>
      </c>
      <c r="H2795" s="12">
        <v>1517.19</v>
      </c>
      <c r="I2795">
        <v>1</v>
      </c>
      <c r="J2795">
        <v>1.8831928914641954E-2</v>
      </c>
      <c r="K2795">
        <v>53.101304945054942</v>
      </c>
      <c r="L2795">
        <v>1</v>
      </c>
      <c r="M2795">
        <v>0.98116807108535808</v>
      </c>
      <c r="N2795" s="17" t="s">
        <v>1335</v>
      </c>
    </row>
    <row r="2796" spans="1:14" x14ac:dyDescent="0.3">
      <c r="A2796">
        <v>5160</v>
      </c>
      <c r="B2796">
        <v>1972</v>
      </c>
      <c r="C2796" t="s">
        <v>370</v>
      </c>
      <c r="D2796">
        <v>50</v>
      </c>
      <c r="E2796" s="13">
        <v>295.51</v>
      </c>
      <c r="F2796" s="14">
        <v>5.54</v>
      </c>
      <c r="G2796" s="12">
        <v>289.969999999999</v>
      </c>
      <c r="H2796" s="12">
        <v>289.969999999999</v>
      </c>
      <c r="I2796">
        <v>1</v>
      </c>
      <c r="J2796">
        <v>1.8747250516056985E-2</v>
      </c>
      <c r="K2796">
        <v>53.341155234657037</v>
      </c>
      <c r="L2796">
        <v>1</v>
      </c>
      <c r="M2796">
        <v>0.9812527494839397</v>
      </c>
      <c r="N2796" s="17" t="s">
        <v>1335</v>
      </c>
    </row>
    <row r="2797" spans="1:14" x14ac:dyDescent="0.3">
      <c r="A2797">
        <v>33619</v>
      </c>
      <c r="B2797">
        <v>2015</v>
      </c>
      <c r="C2797" t="s">
        <v>370</v>
      </c>
      <c r="D2797">
        <v>50</v>
      </c>
      <c r="E2797" s="13">
        <v>1638.12</v>
      </c>
      <c r="F2797" s="14">
        <v>30.66</v>
      </c>
      <c r="G2797" s="12">
        <v>1607.46</v>
      </c>
      <c r="H2797" s="12">
        <v>1607.46</v>
      </c>
      <c r="I2797">
        <v>1</v>
      </c>
      <c r="J2797">
        <v>1.8716577540106954E-2</v>
      </c>
      <c r="K2797">
        <v>53.428571428571423</v>
      </c>
      <c r="L2797">
        <v>1</v>
      </c>
      <c r="M2797">
        <v>0.98128342245989308</v>
      </c>
      <c r="N2797" s="17" t="s">
        <v>1335</v>
      </c>
    </row>
    <row r="2798" spans="1:14" x14ac:dyDescent="0.3">
      <c r="A2798">
        <v>32904</v>
      </c>
      <c r="B2798">
        <v>2014</v>
      </c>
      <c r="C2798" t="s">
        <v>370</v>
      </c>
      <c r="D2798">
        <v>50</v>
      </c>
      <c r="E2798" s="13">
        <v>1643.6699999999901</v>
      </c>
      <c r="F2798" s="14">
        <v>30.74</v>
      </c>
      <c r="G2798" s="12">
        <v>1612.9299999999901</v>
      </c>
      <c r="H2798" s="12">
        <v>1612.9299999999901</v>
      </c>
      <c r="I2798">
        <v>1</v>
      </c>
      <c r="J2798">
        <v>1.8702050898294784E-2</v>
      </c>
      <c r="K2798">
        <v>53.470071567989272</v>
      </c>
      <c r="L2798">
        <v>1</v>
      </c>
      <c r="M2798">
        <v>0.9812979491017052</v>
      </c>
      <c r="N2798" s="17" t="s">
        <v>1335</v>
      </c>
    </row>
    <row r="2799" spans="1:14" x14ac:dyDescent="0.3">
      <c r="A2799">
        <v>31474</v>
      </c>
      <c r="B2799">
        <v>2012</v>
      </c>
      <c r="C2799" t="s">
        <v>370</v>
      </c>
      <c r="D2799">
        <v>50</v>
      </c>
      <c r="E2799" s="13">
        <v>1551.08</v>
      </c>
      <c r="F2799" s="14">
        <v>28.98</v>
      </c>
      <c r="G2799" s="12">
        <v>1522.1</v>
      </c>
      <c r="H2799" s="12">
        <v>1522.1</v>
      </c>
      <c r="I2799">
        <v>1</v>
      </c>
      <c r="J2799">
        <v>1.8683755834644249E-2</v>
      </c>
      <c r="K2799">
        <v>53.522429261559694</v>
      </c>
      <c r="L2799">
        <v>1</v>
      </c>
      <c r="M2799">
        <v>0.98131624416535579</v>
      </c>
      <c r="N2799" s="17" t="s">
        <v>1335</v>
      </c>
    </row>
    <row r="2800" spans="1:14" x14ac:dyDescent="0.3">
      <c r="A2800">
        <v>32189</v>
      </c>
      <c r="B2800">
        <v>2013</v>
      </c>
      <c r="C2800" t="s">
        <v>370</v>
      </c>
      <c r="D2800">
        <v>50</v>
      </c>
      <c r="E2800" s="13">
        <v>1587.69</v>
      </c>
      <c r="F2800" s="14">
        <v>29.64</v>
      </c>
      <c r="G2800" s="12">
        <v>1558.05</v>
      </c>
      <c r="H2800" s="12">
        <v>1558.05</v>
      </c>
      <c r="I2800">
        <v>1</v>
      </c>
      <c r="J2800">
        <v>1.8668631785802015E-2</v>
      </c>
      <c r="K2800">
        <v>53.565789473684212</v>
      </c>
      <c r="L2800">
        <v>1</v>
      </c>
      <c r="M2800">
        <v>0.98133136821419797</v>
      </c>
      <c r="N2800" s="17" t="s">
        <v>1335</v>
      </c>
    </row>
    <row r="2801" spans="1:14" x14ac:dyDescent="0.3">
      <c r="A2801">
        <v>34334</v>
      </c>
      <c r="B2801">
        <v>2016</v>
      </c>
      <c r="C2801" t="s">
        <v>370</v>
      </c>
      <c r="D2801">
        <v>50</v>
      </c>
      <c r="E2801" s="13">
        <v>1622.71999999999</v>
      </c>
      <c r="F2801" s="14">
        <v>30.26</v>
      </c>
      <c r="G2801" s="12">
        <v>1592.45999999999</v>
      </c>
      <c r="H2801" s="12">
        <v>1592.45999999999</v>
      </c>
      <c r="I2801">
        <v>1</v>
      </c>
      <c r="J2801">
        <v>1.864770262275697E-2</v>
      </c>
      <c r="K2801">
        <v>53.62590879048215</v>
      </c>
      <c r="L2801">
        <v>1</v>
      </c>
      <c r="M2801">
        <v>0.98135229737724305</v>
      </c>
      <c r="N2801" s="17" t="s">
        <v>1335</v>
      </c>
    </row>
    <row r="2802" spans="1:14" x14ac:dyDescent="0.3">
      <c r="A2802">
        <v>35049</v>
      </c>
      <c r="B2802">
        <v>2017</v>
      </c>
      <c r="C2802" t="s">
        <v>370</v>
      </c>
      <c r="D2802">
        <v>50</v>
      </c>
      <c r="E2802" s="13">
        <v>1659.15</v>
      </c>
      <c r="F2802" s="14">
        <v>30.88</v>
      </c>
      <c r="G2802" s="12">
        <v>1628.27</v>
      </c>
      <c r="H2802" s="12">
        <v>1628.27</v>
      </c>
      <c r="I2802">
        <v>1</v>
      </c>
      <c r="J2802">
        <v>1.8611939848717715E-2</v>
      </c>
      <c r="K2802">
        <v>53.72895077720208</v>
      </c>
      <c r="L2802">
        <v>1</v>
      </c>
      <c r="M2802">
        <v>0.98138806015128222</v>
      </c>
      <c r="N2802" s="17" t="s">
        <v>1335</v>
      </c>
    </row>
    <row r="2803" spans="1:14" x14ac:dyDescent="0.3">
      <c r="A2803">
        <v>3860</v>
      </c>
      <c r="B2803">
        <v>1970</v>
      </c>
      <c r="C2803" t="s">
        <v>370</v>
      </c>
      <c r="D2803">
        <v>50</v>
      </c>
      <c r="E2803" s="13">
        <v>268.159999999999</v>
      </c>
      <c r="F2803" s="14">
        <v>4.9800000000000004</v>
      </c>
      <c r="G2803" s="12">
        <v>263.17999999999898</v>
      </c>
      <c r="H2803" s="12">
        <v>263.17999999999898</v>
      </c>
      <c r="I2803">
        <v>1</v>
      </c>
      <c r="J2803">
        <v>1.8571002386634915E-2</v>
      </c>
      <c r="K2803">
        <v>53.847389558232727</v>
      </c>
      <c r="L2803">
        <v>1</v>
      </c>
      <c r="M2803">
        <v>0.981428997613365</v>
      </c>
      <c r="N2803" s="17" t="s">
        <v>1335</v>
      </c>
    </row>
    <row r="2804" spans="1:14" x14ac:dyDescent="0.3">
      <c r="A2804">
        <v>35764</v>
      </c>
      <c r="B2804">
        <v>2018</v>
      </c>
      <c r="C2804" t="s">
        <v>370</v>
      </c>
      <c r="D2804">
        <v>50</v>
      </c>
      <c r="E2804" s="13">
        <v>1681.9299999999901</v>
      </c>
      <c r="F2804" s="14">
        <v>31.02</v>
      </c>
      <c r="G2804" s="12">
        <v>1650.9099999999901</v>
      </c>
      <c r="H2804" s="12">
        <v>1650.9099999999901</v>
      </c>
      <c r="I2804">
        <v>1</v>
      </c>
      <c r="J2804">
        <v>1.8443098107531336E-2</v>
      </c>
      <c r="K2804">
        <v>54.220825274016441</v>
      </c>
      <c r="L2804">
        <v>1</v>
      </c>
      <c r="M2804">
        <v>0.98155690189246869</v>
      </c>
      <c r="N2804" s="17" t="s">
        <v>1335</v>
      </c>
    </row>
    <row r="2805" spans="1:14" x14ac:dyDescent="0.3">
      <c r="A2805">
        <v>36479</v>
      </c>
      <c r="B2805">
        <v>2019</v>
      </c>
      <c r="C2805" t="s">
        <v>370</v>
      </c>
      <c r="D2805">
        <v>50</v>
      </c>
      <c r="E2805" s="13">
        <v>1687.57</v>
      </c>
      <c r="F2805" s="14">
        <v>31.05</v>
      </c>
      <c r="G2805" s="12">
        <v>1656.52</v>
      </c>
      <c r="H2805" s="12">
        <v>1656.52</v>
      </c>
      <c r="I2805">
        <v>1</v>
      </c>
      <c r="J2805">
        <v>1.8399236772400553E-2</v>
      </c>
      <c r="K2805">
        <v>54.350080515297904</v>
      </c>
      <c r="L2805">
        <v>1</v>
      </c>
      <c r="M2805">
        <v>0.98160076322759948</v>
      </c>
      <c r="N2805" s="17" t="s">
        <v>1335</v>
      </c>
    </row>
    <row r="2806" spans="1:14" x14ac:dyDescent="0.3">
      <c r="A2806">
        <v>23489</v>
      </c>
      <c r="B2806">
        <v>2000</v>
      </c>
      <c r="C2806" t="s">
        <v>430</v>
      </c>
      <c r="D2806">
        <v>50</v>
      </c>
      <c r="E2806" s="13">
        <v>723.19999999999902</v>
      </c>
      <c r="F2806" s="14">
        <v>15.06</v>
      </c>
      <c r="G2806" s="12">
        <v>708.14</v>
      </c>
      <c r="H2806" s="12">
        <v>708.14</v>
      </c>
      <c r="I2806">
        <v>1</v>
      </c>
      <c r="J2806">
        <v>2.0824115044247818E-2</v>
      </c>
      <c r="K2806">
        <v>48.021248339973376</v>
      </c>
      <c r="L2806">
        <v>1</v>
      </c>
      <c r="M2806">
        <v>0.97917588495575347</v>
      </c>
      <c r="N2806" s="17" t="s">
        <v>1335</v>
      </c>
    </row>
    <row r="2807" spans="1:14" x14ac:dyDescent="0.3">
      <c r="A2807">
        <v>24146</v>
      </c>
      <c r="B2807">
        <v>2001</v>
      </c>
      <c r="C2807" t="s">
        <v>430</v>
      </c>
      <c r="D2807">
        <v>50</v>
      </c>
      <c r="E2807" s="13">
        <v>785.31999999999903</v>
      </c>
      <c r="F2807" s="14">
        <v>16.059999999999999</v>
      </c>
      <c r="G2807" s="12">
        <v>769.26</v>
      </c>
      <c r="H2807" s="12">
        <v>769.26</v>
      </c>
      <c r="I2807">
        <v>1</v>
      </c>
      <c r="J2807">
        <v>2.0450262313451865E-2</v>
      </c>
      <c r="K2807">
        <v>48.899128268991227</v>
      </c>
      <c r="L2807">
        <v>1</v>
      </c>
      <c r="M2807">
        <v>0.9795497376865494</v>
      </c>
      <c r="N2807" s="17" t="s">
        <v>1335</v>
      </c>
    </row>
    <row r="2808" spans="1:14" x14ac:dyDescent="0.3">
      <c r="A2808">
        <v>36510</v>
      </c>
      <c r="B2808">
        <v>2019</v>
      </c>
      <c r="C2808" t="s">
        <v>430</v>
      </c>
      <c r="D2808">
        <v>50</v>
      </c>
      <c r="E2808" s="13">
        <v>842.8</v>
      </c>
      <c r="F2808" s="14">
        <v>17.079999999999998</v>
      </c>
      <c r="G2808" s="12">
        <v>825.719999999999</v>
      </c>
      <c r="H2808" s="12">
        <v>825.719999999999</v>
      </c>
      <c r="I2808">
        <v>1</v>
      </c>
      <c r="J2808">
        <v>2.026578073089701E-2</v>
      </c>
      <c r="K2808">
        <v>49.344262295081968</v>
      </c>
      <c r="L2808">
        <v>1</v>
      </c>
      <c r="M2808">
        <v>0.97973421926910187</v>
      </c>
      <c r="N2808" s="17" t="s">
        <v>1335</v>
      </c>
    </row>
    <row r="2809" spans="1:14" x14ac:dyDescent="0.3">
      <c r="A2809">
        <v>35080</v>
      </c>
      <c r="B2809">
        <v>2017</v>
      </c>
      <c r="C2809" t="s">
        <v>430</v>
      </c>
      <c r="D2809">
        <v>50</v>
      </c>
      <c r="E2809" s="13">
        <v>943.25</v>
      </c>
      <c r="F2809" s="14">
        <v>19.11</v>
      </c>
      <c r="G2809" s="12">
        <v>924.14</v>
      </c>
      <c r="H2809" s="12">
        <v>924.14</v>
      </c>
      <c r="I2809">
        <v>1</v>
      </c>
      <c r="J2809">
        <v>2.0259740259740259E-2</v>
      </c>
      <c r="K2809">
        <v>49.358974358974358</v>
      </c>
      <c r="L2809">
        <v>1</v>
      </c>
      <c r="M2809">
        <v>0.97974025974025969</v>
      </c>
      <c r="N2809" s="17" t="s">
        <v>1335</v>
      </c>
    </row>
    <row r="2810" spans="1:14" x14ac:dyDescent="0.3">
      <c r="A2810">
        <v>6485</v>
      </c>
      <c r="B2810">
        <v>1974</v>
      </c>
      <c r="C2810" t="s">
        <v>430</v>
      </c>
      <c r="D2810">
        <v>50</v>
      </c>
      <c r="E2810" s="13">
        <v>119.009999999999</v>
      </c>
      <c r="F2810" s="14">
        <v>2.4</v>
      </c>
      <c r="G2810" s="12">
        <v>116.609999999999</v>
      </c>
      <c r="H2810" s="12">
        <v>116.609999999999</v>
      </c>
      <c r="I2810">
        <v>1</v>
      </c>
      <c r="J2810">
        <v>2.0166372573733469E-2</v>
      </c>
      <c r="K2810">
        <v>49.587499999999586</v>
      </c>
      <c r="L2810">
        <v>1</v>
      </c>
      <c r="M2810">
        <v>0.97983362742626656</v>
      </c>
      <c r="N2810" s="17" t="s">
        <v>1335</v>
      </c>
    </row>
    <row r="2811" spans="1:14" x14ac:dyDescent="0.3">
      <c r="A2811">
        <v>26117</v>
      </c>
      <c r="B2811">
        <v>2004</v>
      </c>
      <c r="C2811" t="s">
        <v>430</v>
      </c>
      <c r="D2811">
        <v>50</v>
      </c>
      <c r="E2811" s="13">
        <v>898.2</v>
      </c>
      <c r="F2811" s="14">
        <v>18.100000000000001</v>
      </c>
      <c r="G2811" s="12">
        <v>880.1</v>
      </c>
      <c r="H2811" s="12">
        <v>880.1</v>
      </c>
      <c r="I2811">
        <v>1</v>
      </c>
      <c r="J2811">
        <v>2.0151413938989091E-2</v>
      </c>
      <c r="K2811">
        <v>49.624309392265189</v>
      </c>
      <c r="L2811">
        <v>1</v>
      </c>
      <c r="M2811">
        <v>0.97984858606101088</v>
      </c>
      <c r="N2811" s="17" t="s">
        <v>1335</v>
      </c>
    </row>
    <row r="2812" spans="1:14" x14ac:dyDescent="0.3">
      <c r="A2812">
        <v>26774</v>
      </c>
      <c r="B2812">
        <v>2005</v>
      </c>
      <c r="C2812" t="s">
        <v>430</v>
      </c>
      <c r="D2812">
        <v>50</v>
      </c>
      <c r="E2812" s="13">
        <v>1019.87</v>
      </c>
      <c r="F2812" s="14">
        <v>20.5</v>
      </c>
      <c r="G2812" s="12">
        <v>999.37</v>
      </c>
      <c r="H2812" s="12">
        <v>999.37</v>
      </c>
      <c r="I2812">
        <v>1</v>
      </c>
      <c r="J2812">
        <v>2.0100601056997461E-2</v>
      </c>
      <c r="K2812">
        <v>49.749756097560976</v>
      </c>
      <c r="L2812">
        <v>1</v>
      </c>
      <c r="M2812">
        <v>0.97989939894300249</v>
      </c>
      <c r="N2812" s="17" t="s">
        <v>1335</v>
      </c>
    </row>
    <row r="2813" spans="1:14" x14ac:dyDescent="0.3">
      <c r="A2813">
        <v>22832</v>
      </c>
      <c r="B2813">
        <v>1999</v>
      </c>
      <c r="C2813" t="s">
        <v>430</v>
      </c>
      <c r="D2813">
        <v>50</v>
      </c>
      <c r="E2813" s="13">
        <v>611.26</v>
      </c>
      <c r="F2813" s="14">
        <v>12.28</v>
      </c>
      <c r="G2813" s="12">
        <v>598.98</v>
      </c>
      <c r="H2813" s="12">
        <v>598.98</v>
      </c>
      <c r="I2813">
        <v>1</v>
      </c>
      <c r="J2813">
        <v>2.0089650885057094E-2</v>
      </c>
      <c r="K2813">
        <v>49.776872964169385</v>
      </c>
      <c r="L2813">
        <v>1</v>
      </c>
      <c r="M2813">
        <v>0.9799103491149429</v>
      </c>
      <c r="N2813" s="17" t="s">
        <v>1335</v>
      </c>
    </row>
    <row r="2814" spans="1:14" x14ac:dyDescent="0.3">
      <c r="A2814">
        <v>24803</v>
      </c>
      <c r="B2814">
        <v>2002</v>
      </c>
      <c r="C2814" t="s">
        <v>430</v>
      </c>
      <c r="D2814">
        <v>50</v>
      </c>
      <c r="E2814" s="13">
        <v>721.01</v>
      </c>
      <c r="F2814" s="14">
        <v>14.45</v>
      </c>
      <c r="G2814" s="12">
        <v>706.56</v>
      </c>
      <c r="H2814" s="12">
        <v>706.56</v>
      </c>
      <c r="I2814">
        <v>1</v>
      </c>
      <c r="J2814">
        <v>2.0041330910805673E-2</v>
      </c>
      <c r="K2814">
        <v>49.896885813148792</v>
      </c>
      <c r="L2814">
        <v>1</v>
      </c>
      <c r="M2814">
        <v>0.97995866908919427</v>
      </c>
      <c r="N2814" s="17" t="s">
        <v>1335</v>
      </c>
    </row>
    <row r="2815" spans="1:14" x14ac:dyDescent="0.3">
      <c r="A2815">
        <v>27431</v>
      </c>
      <c r="B2815">
        <v>2006</v>
      </c>
      <c r="C2815" t="s">
        <v>430</v>
      </c>
      <c r="D2815">
        <v>50</v>
      </c>
      <c r="E2815" s="13">
        <v>1109.3399999999999</v>
      </c>
      <c r="F2815" s="14">
        <v>22.22</v>
      </c>
      <c r="G2815" s="12">
        <v>1087.1199999999999</v>
      </c>
      <c r="H2815" s="12">
        <v>1087.1199999999999</v>
      </c>
      <c r="I2815">
        <v>1</v>
      </c>
      <c r="J2815">
        <v>2.0029927704761391E-2</v>
      </c>
      <c r="K2815">
        <v>49.925292529252921</v>
      </c>
      <c r="L2815">
        <v>1</v>
      </c>
      <c r="M2815">
        <v>0.97997007229523858</v>
      </c>
      <c r="N2815" s="17" t="s">
        <v>1335</v>
      </c>
    </row>
    <row r="2816" spans="1:14" x14ac:dyDescent="0.3">
      <c r="A2816">
        <v>13005</v>
      </c>
      <c r="B2816">
        <v>1984</v>
      </c>
      <c r="C2816" t="s">
        <v>430</v>
      </c>
      <c r="D2816">
        <v>50</v>
      </c>
      <c r="E2816" s="13">
        <v>321.88</v>
      </c>
      <c r="F2816" s="14">
        <v>6.44</v>
      </c>
      <c r="G2816" s="12">
        <v>315.44</v>
      </c>
      <c r="H2816" s="12">
        <v>315.44</v>
      </c>
      <c r="I2816">
        <v>1</v>
      </c>
      <c r="J2816">
        <v>2.0007456194855226E-2</v>
      </c>
      <c r="K2816">
        <v>49.981366459627324</v>
      </c>
      <c r="L2816">
        <v>1</v>
      </c>
      <c r="M2816">
        <v>0.97999254380514478</v>
      </c>
      <c r="N2816" s="17" t="s">
        <v>1335</v>
      </c>
    </row>
    <row r="2817" spans="1:14" x14ac:dyDescent="0.3">
      <c r="A2817">
        <v>28088</v>
      </c>
      <c r="B2817">
        <v>2007</v>
      </c>
      <c r="C2817" t="s">
        <v>430</v>
      </c>
      <c r="D2817">
        <v>50</v>
      </c>
      <c r="E2817" s="13">
        <v>1223.6600000000001</v>
      </c>
      <c r="F2817" s="14">
        <v>24.46</v>
      </c>
      <c r="G2817" s="12">
        <v>1199.2</v>
      </c>
      <c r="H2817" s="12">
        <v>1199.2</v>
      </c>
      <c r="I2817">
        <v>1</v>
      </c>
      <c r="J2817">
        <v>1.9989212689799453E-2</v>
      </c>
      <c r="K2817">
        <v>50.026982829108753</v>
      </c>
      <c r="L2817">
        <v>1</v>
      </c>
      <c r="M2817">
        <v>0.98001078731020053</v>
      </c>
      <c r="N2817" s="17" t="s">
        <v>1335</v>
      </c>
    </row>
    <row r="2818" spans="1:14" x14ac:dyDescent="0.3">
      <c r="A2818">
        <v>28745</v>
      </c>
      <c r="B2818">
        <v>2008</v>
      </c>
      <c r="C2818" t="s">
        <v>430</v>
      </c>
      <c r="D2818">
        <v>50</v>
      </c>
      <c r="E2818" s="13">
        <v>1438.27</v>
      </c>
      <c r="F2818" s="14">
        <v>28.7</v>
      </c>
      <c r="G2818" s="12">
        <v>1409.57</v>
      </c>
      <c r="H2818" s="12">
        <v>1409.57</v>
      </c>
      <c r="I2818">
        <v>1</v>
      </c>
      <c r="J2818">
        <v>1.9954528704624306E-2</v>
      </c>
      <c r="K2818">
        <v>50.113937282229969</v>
      </c>
      <c r="L2818">
        <v>1</v>
      </c>
      <c r="M2818">
        <v>0.98004547129537567</v>
      </c>
      <c r="N2818" s="17" t="s">
        <v>1335</v>
      </c>
    </row>
    <row r="2819" spans="1:14" x14ac:dyDescent="0.3">
      <c r="A2819">
        <v>29402</v>
      </c>
      <c r="B2819">
        <v>2009</v>
      </c>
      <c r="C2819" t="s">
        <v>430</v>
      </c>
      <c r="D2819">
        <v>50</v>
      </c>
      <c r="E2819" s="13">
        <v>1140.51</v>
      </c>
      <c r="F2819" s="14">
        <v>22.7</v>
      </c>
      <c r="G2819" s="12">
        <v>1117.81</v>
      </c>
      <c r="H2819" s="12">
        <v>1117.81</v>
      </c>
      <c r="I2819">
        <v>1</v>
      </c>
      <c r="J2819">
        <v>1.9903376559609297E-2</v>
      </c>
      <c r="K2819">
        <v>50.242731277533039</v>
      </c>
      <c r="L2819">
        <v>1</v>
      </c>
      <c r="M2819">
        <v>0.98009662344039061</v>
      </c>
      <c r="N2819" s="17" t="s">
        <v>1335</v>
      </c>
    </row>
    <row r="2820" spans="1:14" x14ac:dyDescent="0.3">
      <c r="A2820">
        <v>35795</v>
      </c>
      <c r="B2820">
        <v>2018</v>
      </c>
      <c r="C2820" t="s">
        <v>430</v>
      </c>
      <c r="D2820">
        <v>50</v>
      </c>
      <c r="E2820" s="13">
        <v>1021.92</v>
      </c>
      <c r="F2820" s="14">
        <v>20.32</v>
      </c>
      <c r="G2820" s="12">
        <v>1001.6</v>
      </c>
      <c r="H2820" s="12">
        <v>1001.6</v>
      </c>
      <c r="I2820">
        <v>1</v>
      </c>
      <c r="J2820">
        <v>1.9884139658681698E-2</v>
      </c>
      <c r="K2820">
        <v>50.291338582677163</v>
      </c>
      <c r="L2820">
        <v>1</v>
      </c>
      <c r="M2820">
        <v>0.98011586034131837</v>
      </c>
      <c r="N2820" s="17" t="s">
        <v>1335</v>
      </c>
    </row>
    <row r="2821" spans="1:14" x14ac:dyDescent="0.3">
      <c r="A2821">
        <v>10385</v>
      </c>
      <c r="B2821">
        <v>1980</v>
      </c>
      <c r="C2821" t="s">
        <v>430</v>
      </c>
      <c r="D2821">
        <v>50</v>
      </c>
      <c r="E2821" s="13">
        <v>250.35</v>
      </c>
      <c r="F2821" s="14">
        <v>4.97</v>
      </c>
      <c r="G2821" s="12">
        <v>245.38</v>
      </c>
      <c r="H2821" s="12">
        <v>245.38</v>
      </c>
      <c r="I2821">
        <v>1</v>
      </c>
      <c r="J2821">
        <v>1.9852206910325545E-2</v>
      </c>
      <c r="K2821">
        <v>50.372233400402415</v>
      </c>
      <c r="L2821">
        <v>1</v>
      </c>
      <c r="M2821">
        <v>0.98014779308967448</v>
      </c>
      <c r="N2821" s="17" t="s">
        <v>1335</v>
      </c>
    </row>
    <row r="2822" spans="1:14" x14ac:dyDescent="0.3">
      <c r="A2822">
        <v>30075</v>
      </c>
      <c r="B2822">
        <v>2010</v>
      </c>
      <c r="C2822" t="s">
        <v>430</v>
      </c>
      <c r="D2822">
        <v>50</v>
      </c>
      <c r="E2822" s="13">
        <v>1300.1199999999999</v>
      </c>
      <c r="F2822" s="14">
        <v>25.8</v>
      </c>
      <c r="G2822" s="12">
        <v>1274.32</v>
      </c>
      <c r="H2822" s="12">
        <v>1274.32</v>
      </c>
      <c r="I2822">
        <v>1</v>
      </c>
      <c r="J2822">
        <v>1.9844322062578842E-2</v>
      </c>
      <c r="K2822">
        <v>50.392248062015497</v>
      </c>
      <c r="L2822">
        <v>1</v>
      </c>
      <c r="M2822">
        <v>0.9801556779374212</v>
      </c>
      <c r="N2822" s="17" t="s">
        <v>1335</v>
      </c>
    </row>
    <row r="2823" spans="1:14" x14ac:dyDescent="0.3">
      <c r="A2823">
        <v>30790</v>
      </c>
      <c r="B2823">
        <v>2011</v>
      </c>
      <c r="C2823" t="s">
        <v>430</v>
      </c>
      <c r="D2823">
        <v>50</v>
      </c>
      <c r="E2823" s="13">
        <v>1488.14</v>
      </c>
      <c r="F2823" s="14">
        <v>29.52</v>
      </c>
      <c r="G2823" s="12">
        <v>1458.62</v>
      </c>
      <c r="H2823" s="12">
        <v>1458.62</v>
      </c>
      <c r="I2823">
        <v>1</v>
      </c>
      <c r="J2823">
        <v>1.9836843307753302E-2</v>
      </c>
      <c r="K2823">
        <v>50.41124661246613</v>
      </c>
      <c r="L2823">
        <v>1</v>
      </c>
      <c r="M2823">
        <v>0.98016315669224652</v>
      </c>
      <c r="N2823" s="17" t="s">
        <v>1335</v>
      </c>
    </row>
    <row r="2824" spans="1:14" x14ac:dyDescent="0.3">
      <c r="A2824">
        <v>9735</v>
      </c>
      <c r="B2824">
        <v>1979</v>
      </c>
      <c r="C2824" t="s">
        <v>430</v>
      </c>
      <c r="D2824">
        <v>50</v>
      </c>
      <c r="E2824" s="13">
        <v>195.88</v>
      </c>
      <c r="F2824" s="14">
        <v>3.88</v>
      </c>
      <c r="G2824" s="12">
        <v>192</v>
      </c>
      <c r="H2824" s="12">
        <v>192</v>
      </c>
      <c r="I2824">
        <v>1</v>
      </c>
      <c r="J2824">
        <v>1.9808045742291197E-2</v>
      </c>
      <c r="K2824">
        <v>50.484536082474229</v>
      </c>
      <c r="L2824">
        <v>1</v>
      </c>
      <c r="M2824">
        <v>0.98019195425770878</v>
      </c>
      <c r="N2824" s="17" t="s">
        <v>1335</v>
      </c>
    </row>
    <row r="2825" spans="1:14" x14ac:dyDescent="0.3">
      <c r="A2825">
        <v>20210</v>
      </c>
      <c r="B2825">
        <v>1995</v>
      </c>
      <c r="C2825" t="s">
        <v>430</v>
      </c>
      <c r="D2825">
        <v>50</v>
      </c>
      <c r="E2825" s="13">
        <v>595.72</v>
      </c>
      <c r="F2825" s="14">
        <v>11.78</v>
      </c>
      <c r="G2825" s="12">
        <v>583.94000000000005</v>
      </c>
      <c r="H2825" s="12">
        <v>583.94000000000005</v>
      </c>
      <c r="I2825">
        <v>1</v>
      </c>
      <c r="J2825">
        <v>1.9774390653327065E-2</v>
      </c>
      <c r="K2825">
        <v>50.570458404074706</v>
      </c>
      <c r="L2825">
        <v>1</v>
      </c>
      <c r="M2825">
        <v>0.98022560934667302</v>
      </c>
      <c r="N2825" s="17" t="s">
        <v>1335</v>
      </c>
    </row>
    <row r="2826" spans="1:14" x14ac:dyDescent="0.3">
      <c r="A2826">
        <v>21518</v>
      </c>
      <c r="B2826">
        <v>1997</v>
      </c>
      <c r="C2826" t="s">
        <v>430</v>
      </c>
      <c r="D2826">
        <v>50</v>
      </c>
      <c r="E2826" s="13">
        <v>579.25999999999897</v>
      </c>
      <c r="F2826" s="14">
        <v>11.45</v>
      </c>
      <c r="G2826" s="12">
        <v>567.80999999999904</v>
      </c>
      <c r="H2826" s="12">
        <v>567.80999999999904</v>
      </c>
      <c r="I2826">
        <v>1</v>
      </c>
      <c r="J2826">
        <v>1.9766598763940234E-2</v>
      </c>
      <c r="K2826">
        <v>50.590393013100346</v>
      </c>
      <c r="L2826">
        <v>1</v>
      </c>
      <c r="M2826">
        <v>0.98023340123605984</v>
      </c>
      <c r="N2826" s="17" t="s">
        <v>1335</v>
      </c>
    </row>
    <row r="2827" spans="1:14" x14ac:dyDescent="0.3">
      <c r="A2827">
        <v>11040</v>
      </c>
      <c r="B2827">
        <v>1981</v>
      </c>
      <c r="C2827" t="s">
        <v>430</v>
      </c>
      <c r="D2827">
        <v>50</v>
      </c>
      <c r="E2827" s="13">
        <v>283.91999999999899</v>
      </c>
      <c r="F2827" s="14">
        <v>5.61</v>
      </c>
      <c r="G2827" s="12">
        <v>278.30999999999898</v>
      </c>
      <c r="H2827" s="12">
        <v>278.30999999999898</v>
      </c>
      <c r="I2827">
        <v>1</v>
      </c>
      <c r="J2827">
        <v>1.9759087066779445E-2</v>
      </c>
      <c r="K2827">
        <v>50.609625668449013</v>
      </c>
      <c r="L2827">
        <v>1</v>
      </c>
      <c r="M2827">
        <v>0.98024091293322047</v>
      </c>
      <c r="N2827" s="17" t="s">
        <v>1335</v>
      </c>
    </row>
    <row r="2828" spans="1:14" x14ac:dyDescent="0.3">
      <c r="A2828">
        <v>25460</v>
      </c>
      <c r="B2828">
        <v>2003</v>
      </c>
      <c r="C2828" t="s">
        <v>430</v>
      </c>
      <c r="D2828">
        <v>50</v>
      </c>
      <c r="E2828" s="13">
        <v>827.07999999999902</v>
      </c>
      <c r="F2828" s="14">
        <v>16.29</v>
      </c>
      <c r="G2828" s="12">
        <v>810.79</v>
      </c>
      <c r="H2828" s="12">
        <v>810.79</v>
      </c>
      <c r="I2828">
        <v>1</v>
      </c>
      <c r="J2828">
        <v>1.9695797262659017E-2</v>
      </c>
      <c r="K2828">
        <v>50.772252915899266</v>
      </c>
      <c r="L2828">
        <v>1</v>
      </c>
      <c r="M2828">
        <v>0.98030420273734209</v>
      </c>
      <c r="N2828" s="17" t="s">
        <v>1335</v>
      </c>
    </row>
    <row r="2829" spans="1:14" x14ac:dyDescent="0.3">
      <c r="A2829">
        <v>19557</v>
      </c>
      <c r="B2829">
        <v>1994</v>
      </c>
      <c r="C2829" t="s">
        <v>430</v>
      </c>
      <c r="D2829">
        <v>50</v>
      </c>
      <c r="E2829" s="13">
        <v>591.03</v>
      </c>
      <c r="F2829" s="14">
        <v>11.64</v>
      </c>
      <c r="G2829" s="12">
        <v>579.39</v>
      </c>
      <c r="H2829" s="12">
        <v>579.39</v>
      </c>
      <c r="I2829">
        <v>1</v>
      </c>
      <c r="J2829">
        <v>1.9694431754733264E-2</v>
      </c>
      <c r="K2829">
        <v>50.775773195876283</v>
      </c>
      <c r="L2829">
        <v>1</v>
      </c>
      <c r="M2829">
        <v>0.98030556824526671</v>
      </c>
      <c r="N2829" s="17" t="s">
        <v>1335</v>
      </c>
    </row>
    <row r="2830" spans="1:14" x14ac:dyDescent="0.3">
      <c r="A2830">
        <v>12350</v>
      </c>
      <c r="B2830">
        <v>1983</v>
      </c>
      <c r="C2830" t="s">
        <v>430</v>
      </c>
      <c r="D2830">
        <v>50</v>
      </c>
      <c r="E2830" s="13">
        <v>328.32</v>
      </c>
      <c r="F2830" s="14">
        <v>6.45</v>
      </c>
      <c r="G2830" s="12">
        <v>321.87</v>
      </c>
      <c r="H2830" s="12">
        <v>321.87</v>
      </c>
      <c r="I2830">
        <v>1</v>
      </c>
      <c r="J2830">
        <v>1.964546783625731E-2</v>
      </c>
      <c r="K2830">
        <v>50.902325581395345</v>
      </c>
      <c r="L2830">
        <v>1</v>
      </c>
      <c r="M2830">
        <v>0.98035453216374269</v>
      </c>
      <c r="N2830" s="17" t="s">
        <v>1335</v>
      </c>
    </row>
    <row r="2831" spans="1:14" x14ac:dyDescent="0.3">
      <c r="A2831">
        <v>31505</v>
      </c>
      <c r="B2831">
        <v>2012</v>
      </c>
      <c r="C2831" t="s">
        <v>430</v>
      </c>
      <c r="D2831">
        <v>50</v>
      </c>
      <c r="E2831" s="13">
        <v>1149.3599999999999</v>
      </c>
      <c r="F2831" s="14">
        <v>22.57</v>
      </c>
      <c r="G2831" s="12">
        <v>1126.79</v>
      </c>
      <c r="H2831" s="12">
        <v>1126.79</v>
      </c>
      <c r="I2831">
        <v>1</v>
      </c>
      <c r="J2831">
        <v>1.9637015382473727E-2</v>
      </c>
      <c r="K2831">
        <v>50.92423571112095</v>
      </c>
      <c r="L2831">
        <v>1</v>
      </c>
      <c r="M2831">
        <v>0.98036298461752636</v>
      </c>
      <c r="N2831" s="17" t="s">
        <v>1335</v>
      </c>
    </row>
    <row r="2832" spans="1:14" x14ac:dyDescent="0.3">
      <c r="A2832">
        <v>11695</v>
      </c>
      <c r="B2832">
        <v>1982</v>
      </c>
      <c r="C2832" t="s">
        <v>430</v>
      </c>
      <c r="D2832">
        <v>50</v>
      </c>
      <c r="E2832" s="13">
        <v>305.69</v>
      </c>
      <c r="F2832" s="14">
        <v>6</v>
      </c>
      <c r="G2832" s="12">
        <v>299.69</v>
      </c>
      <c r="H2832" s="12">
        <v>299.69</v>
      </c>
      <c r="I2832">
        <v>1</v>
      </c>
      <c r="J2832">
        <v>1.9627727436291667E-2</v>
      </c>
      <c r="K2832">
        <v>50.948333333333331</v>
      </c>
      <c r="L2832">
        <v>1</v>
      </c>
      <c r="M2832">
        <v>0.98037227256370829</v>
      </c>
      <c r="N2832" s="17" t="s">
        <v>1335</v>
      </c>
    </row>
    <row r="2833" spans="1:14" x14ac:dyDescent="0.3">
      <c r="A2833">
        <v>22175</v>
      </c>
      <c r="B2833">
        <v>1998</v>
      </c>
      <c r="C2833" t="s">
        <v>430</v>
      </c>
      <c r="D2833">
        <v>50</v>
      </c>
      <c r="E2833" s="13">
        <v>531.26</v>
      </c>
      <c r="F2833" s="14">
        <v>10.42</v>
      </c>
      <c r="G2833" s="12">
        <v>520.84</v>
      </c>
      <c r="H2833" s="12">
        <v>520.84</v>
      </c>
      <c r="I2833">
        <v>1</v>
      </c>
      <c r="J2833">
        <v>1.9613748447088054E-2</v>
      </c>
      <c r="K2833">
        <v>50.984644913627641</v>
      </c>
      <c r="L2833">
        <v>1</v>
      </c>
      <c r="M2833">
        <v>0.98038625155291204</v>
      </c>
      <c r="N2833" s="17" t="s">
        <v>1335</v>
      </c>
    </row>
    <row r="2834" spans="1:14" x14ac:dyDescent="0.3">
      <c r="A2834">
        <v>32220</v>
      </c>
      <c r="B2834">
        <v>2013</v>
      </c>
      <c r="C2834" t="s">
        <v>430</v>
      </c>
      <c r="D2834">
        <v>50</v>
      </c>
      <c r="E2834" s="13">
        <v>1174.92</v>
      </c>
      <c r="F2834" s="14">
        <v>23.03</v>
      </c>
      <c r="G2834" s="12">
        <v>1151.8900000000001</v>
      </c>
      <c r="H2834" s="12">
        <v>1151.8900000000001</v>
      </c>
      <c r="I2834">
        <v>1</v>
      </c>
      <c r="J2834">
        <v>1.9601334558948694E-2</v>
      </c>
      <c r="K2834">
        <v>51.016934433347807</v>
      </c>
      <c r="L2834">
        <v>1</v>
      </c>
      <c r="M2834">
        <v>0.98039866544105136</v>
      </c>
      <c r="N2834" s="17" t="s">
        <v>1335</v>
      </c>
    </row>
    <row r="2835" spans="1:14" x14ac:dyDescent="0.3">
      <c r="A2835">
        <v>34365</v>
      </c>
      <c r="B2835">
        <v>2016</v>
      </c>
      <c r="C2835" t="s">
        <v>430</v>
      </c>
      <c r="D2835">
        <v>50</v>
      </c>
      <c r="E2835" s="13">
        <v>742.04</v>
      </c>
      <c r="F2835" s="14">
        <v>14.53</v>
      </c>
      <c r="G2835" s="12">
        <v>727.51</v>
      </c>
      <c r="H2835" s="12">
        <v>727.51</v>
      </c>
      <c r="I2835">
        <v>1</v>
      </c>
      <c r="J2835">
        <v>1.9581154654735596E-2</v>
      </c>
      <c r="K2835">
        <v>51.069511355815557</v>
      </c>
      <c r="L2835">
        <v>1</v>
      </c>
      <c r="M2835">
        <v>0.98041884534526447</v>
      </c>
      <c r="N2835" s="17" t="s">
        <v>1335</v>
      </c>
    </row>
    <row r="2836" spans="1:14" x14ac:dyDescent="0.3">
      <c r="A2836">
        <v>20863</v>
      </c>
      <c r="B2836">
        <v>1996</v>
      </c>
      <c r="C2836" t="s">
        <v>430</v>
      </c>
      <c r="D2836">
        <v>50</v>
      </c>
      <c r="E2836" s="13">
        <v>607.06999999999903</v>
      </c>
      <c r="F2836" s="14">
        <v>11.87</v>
      </c>
      <c r="G2836" s="12">
        <v>595.19999999999902</v>
      </c>
      <c r="H2836" s="12">
        <v>595.19999999999902</v>
      </c>
      <c r="I2836">
        <v>1</v>
      </c>
      <c r="J2836">
        <v>1.9552934587444643E-2</v>
      </c>
      <c r="K2836">
        <v>51.14321819713556</v>
      </c>
      <c r="L2836">
        <v>1</v>
      </c>
      <c r="M2836">
        <v>0.98044706541255533</v>
      </c>
      <c r="N2836" s="17" t="s">
        <v>1335</v>
      </c>
    </row>
    <row r="2837" spans="1:14" x14ac:dyDescent="0.3">
      <c r="A2837">
        <v>32935</v>
      </c>
      <c r="B2837">
        <v>2014</v>
      </c>
      <c r="C2837" t="s">
        <v>430</v>
      </c>
      <c r="D2837">
        <v>50</v>
      </c>
      <c r="E2837" s="13">
        <v>1263.48999999999</v>
      </c>
      <c r="F2837" s="14">
        <v>24.56</v>
      </c>
      <c r="G2837" s="12">
        <v>1238.9299999999901</v>
      </c>
      <c r="H2837" s="12">
        <v>1238.9299999999901</v>
      </c>
      <c r="I2837">
        <v>1</v>
      </c>
      <c r="J2837">
        <v>1.9438222700615116E-2</v>
      </c>
      <c r="K2837">
        <v>51.445032573289495</v>
      </c>
      <c r="L2837">
        <v>1</v>
      </c>
      <c r="M2837">
        <v>0.98056177729938487</v>
      </c>
      <c r="N2837" s="17" t="s">
        <v>1335</v>
      </c>
    </row>
    <row r="2838" spans="1:14" x14ac:dyDescent="0.3">
      <c r="A2838">
        <v>33650</v>
      </c>
      <c r="B2838">
        <v>2015</v>
      </c>
      <c r="C2838" t="s">
        <v>430</v>
      </c>
      <c r="D2838">
        <v>50</v>
      </c>
      <c r="E2838" s="13">
        <v>772.09</v>
      </c>
      <c r="F2838" s="14">
        <v>14.9</v>
      </c>
      <c r="G2838" s="12">
        <v>757.19</v>
      </c>
      <c r="H2838" s="12">
        <v>757.19</v>
      </c>
      <c r="I2838">
        <v>1</v>
      </c>
      <c r="J2838">
        <v>1.9298268336592882E-2</v>
      </c>
      <c r="K2838">
        <v>51.818120805369126</v>
      </c>
      <c r="L2838">
        <v>1</v>
      </c>
      <c r="M2838">
        <v>0.98070173166340713</v>
      </c>
      <c r="N2838" s="17" t="s">
        <v>1335</v>
      </c>
    </row>
    <row r="2839" spans="1:14" x14ac:dyDescent="0.3">
      <c r="A2839">
        <v>18251</v>
      </c>
      <c r="B2839">
        <v>1992</v>
      </c>
      <c r="C2839" t="s">
        <v>430</v>
      </c>
      <c r="D2839">
        <v>50</v>
      </c>
      <c r="E2839" s="13">
        <v>566.48</v>
      </c>
      <c r="F2839" s="14">
        <v>10.9</v>
      </c>
      <c r="G2839" s="12">
        <v>555.58000000000004</v>
      </c>
      <c r="H2839" s="12">
        <v>555.58000000000004</v>
      </c>
      <c r="I2839">
        <v>1</v>
      </c>
      <c r="J2839">
        <v>1.9241632537777151E-2</v>
      </c>
      <c r="K2839">
        <v>51.970642201834863</v>
      </c>
      <c r="L2839">
        <v>1</v>
      </c>
      <c r="M2839">
        <v>0.98075836746222289</v>
      </c>
      <c r="N2839" s="17" t="s">
        <v>1335</v>
      </c>
    </row>
    <row r="2840" spans="1:14" x14ac:dyDescent="0.3">
      <c r="A2840">
        <v>18904</v>
      </c>
      <c r="B2840">
        <v>1993</v>
      </c>
      <c r="C2840" t="s">
        <v>430</v>
      </c>
      <c r="D2840">
        <v>50</v>
      </c>
      <c r="E2840" s="13">
        <v>583.54999999999995</v>
      </c>
      <c r="F2840" s="14">
        <v>11.16</v>
      </c>
      <c r="G2840" s="12">
        <v>572.39</v>
      </c>
      <c r="H2840" s="12">
        <v>572.39</v>
      </c>
      <c r="I2840">
        <v>1</v>
      </c>
      <c r="J2840">
        <v>1.9124325250621198E-2</v>
      </c>
      <c r="K2840">
        <v>52.289426523297486</v>
      </c>
      <c r="L2840">
        <v>1</v>
      </c>
      <c r="M2840">
        <v>0.98087567474937887</v>
      </c>
      <c r="N2840" s="17" t="s">
        <v>1335</v>
      </c>
    </row>
    <row r="2841" spans="1:14" x14ac:dyDescent="0.3">
      <c r="A2841">
        <v>5835</v>
      </c>
      <c r="B2841">
        <v>1973</v>
      </c>
      <c r="C2841" t="s">
        <v>430</v>
      </c>
      <c r="D2841">
        <v>50</v>
      </c>
      <c r="E2841" s="13">
        <v>68.819999999999993</v>
      </c>
      <c r="F2841" s="14">
        <v>1.31</v>
      </c>
      <c r="G2841" s="12">
        <v>67.509999999999906</v>
      </c>
      <c r="H2841" s="12">
        <v>67.509999999999906</v>
      </c>
      <c r="I2841">
        <v>1</v>
      </c>
      <c r="J2841">
        <v>1.9035164196454523E-2</v>
      </c>
      <c r="K2841">
        <v>52.534351145038158</v>
      </c>
      <c r="L2841">
        <v>1</v>
      </c>
      <c r="M2841">
        <v>0.98096483580354421</v>
      </c>
      <c r="N2841" s="17" t="s">
        <v>1335</v>
      </c>
    </row>
    <row r="2842" spans="1:14" x14ac:dyDescent="0.3">
      <c r="A2842">
        <v>8435</v>
      </c>
      <c r="B2842">
        <v>1977</v>
      </c>
      <c r="C2842" t="s">
        <v>430</v>
      </c>
      <c r="D2842">
        <v>50</v>
      </c>
      <c r="E2842" s="13">
        <v>161.91</v>
      </c>
      <c r="F2842" s="14">
        <v>3.06</v>
      </c>
      <c r="G2842" s="12">
        <v>158.85</v>
      </c>
      <c r="H2842" s="12">
        <v>158.85</v>
      </c>
      <c r="I2842">
        <v>1</v>
      </c>
      <c r="J2842">
        <v>1.8899388549193999E-2</v>
      </c>
      <c r="K2842">
        <v>52.911764705882348</v>
      </c>
      <c r="L2842">
        <v>1</v>
      </c>
      <c r="M2842">
        <v>0.98110061145080596</v>
      </c>
      <c r="N2842" s="17" t="s">
        <v>1335</v>
      </c>
    </row>
    <row r="2843" spans="1:14" x14ac:dyDescent="0.3">
      <c r="A2843">
        <v>17594</v>
      </c>
      <c r="B2843">
        <v>1991</v>
      </c>
      <c r="C2843" t="s">
        <v>430</v>
      </c>
      <c r="D2843">
        <v>50</v>
      </c>
      <c r="E2843" s="13">
        <v>597.66999999999996</v>
      </c>
      <c r="F2843" s="14">
        <v>11.27</v>
      </c>
      <c r="G2843" s="12">
        <v>586.4</v>
      </c>
      <c r="H2843" s="12">
        <v>586.4</v>
      </c>
      <c r="I2843">
        <v>1</v>
      </c>
      <c r="J2843">
        <v>1.8856559639935083E-2</v>
      </c>
      <c r="K2843">
        <v>53.031943212067432</v>
      </c>
      <c r="L2843">
        <v>1</v>
      </c>
      <c r="M2843">
        <v>0.98114344036006496</v>
      </c>
      <c r="N2843" s="17" t="s">
        <v>1335</v>
      </c>
    </row>
    <row r="2844" spans="1:14" x14ac:dyDescent="0.3">
      <c r="A2844">
        <v>16937</v>
      </c>
      <c r="B2844">
        <v>1990</v>
      </c>
      <c r="C2844" t="s">
        <v>430</v>
      </c>
      <c r="D2844">
        <v>50</v>
      </c>
      <c r="E2844" s="13">
        <v>524.83000000000004</v>
      </c>
      <c r="F2844" s="14">
        <v>9.89</v>
      </c>
      <c r="G2844" s="12">
        <v>514.94000000000005</v>
      </c>
      <c r="H2844" s="12">
        <v>514.94000000000005</v>
      </c>
      <c r="I2844">
        <v>1</v>
      </c>
      <c r="J2844">
        <v>1.8844197168606976E-2</v>
      </c>
      <c r="K2844">
        <v>53.066734074823053</v>
      </c>
      <c r="L2844">
        <v>1</v>
      </c>
      <c r="M2844">
        <v>0.98115580283139303</v>
      </c>
      <c r="N2844" s="17" t="s">
        <v>1335</v>
      </c>
    </row>
    <row r="2845" spans="1:14" x14ac:dyDescent="0.3">
      <c r="A2845">
        <v>13660</v>
      </c>
      <c r="B2845">
        <v>1985</v>
      </c>
      <c r="C2845" t="s">
        <v>430</v>
      </c>
      <c r="D2845">
        <v>50</v>
      </c>
      <c r="E2845" s="13">
        <v>511.1</v>
      </c>
      <c r="F2845" s="14">
        <v>9.61</v>
      </c>
      <c r="G2845" s="12">
        <v>501.49</v>
      </c>
      <c r="H2845" s="12">
        <v>501.49</v>
      </c>
      <c r="I2845">
        <v>1</v>
      </c>
      <c r="J2845">
        <v>1.8802582664840539E-2</v>
      </c>
      <c r="K2845">
        <v>53.184183142559839</v>
      </c>
      <c r="L2845">
        <v>1</v>
      </c>
      <c r="M2845">
        <v>0.98119741733515942</v>
      </c>
      <c r="N2845" s="17" t="s">
        <v>1335</v>
      </c>
    </row>
    <row r="2846" spans="1:14" x14ac:dyDescent="0.3">
      <c r="A2846">
        <v>7135</v>
      </c>
      <c r="B2846">
        <v>1975</v>
      </c>
      <c r="C2846" t="s">
        <v>430</v>
      </c>
      <c r="D2846">
        <v>50</v>
      </c>
      <c r="E2846" s="13">
        <v>129.5</v>
      </c>
      <c r="F2846" s="14">
        <v>2.4300000000000002</v>
      </c>
      <c r="G2846" s="12">
        <v>127.07</v>
      </c>
      <c r="H2846" s="12">
        <v>127.07</v>
      </c>
      <c r="I2846">
        <v>1</v>
      </c>
      <c r="J2846">
        <v>1.8764478764478766E-2</v>
      </c>
      <c r="K2846">
        <v>53.292181069958843</v>
      </c>
      <c r="L2846">
        <v>1</v>
      </c>
      <c r="M2846">
        <v>0.98123552123552116</v>
      </c>
      <c r="N2846" s="17" t="s">
        <v>1335</v>
      </c>
    </row>
    <row r="2847" spans="1:14" x14ac:dyDescent="0.3">
      <c r="A2847">
        <v>15625</v>
      </c>
      <c r="B2847">
        <v>1988</v>
      </c>
      <c r="C2847" t="s">
        <v>430</v>
      </c>
      <c r="D2847">
        <v>50</v>
      </c>
      <c r="E2847" s="13">
        <v>486.61</v>
      </c>
      <c r="F2847" s="14">
        <v>9.1</v>
      </c>
      <c r="G2847" s="12">
        <v>477.51</v>
      </c>
      <c r="H2847" s="12">
        <v>477.51</v>
      </c>
      <c r="I2847">
        <v>1</v>
      </c>
      <c r="J2847">
        <v>1.8700807628285483E-2</v>
      </c>
      <c r="K2847">
        <v>53.473626373626374</v>
      </c>
      <c r="L2847">
        <v>1</v>
      </c>
      <c r="M2847">
        <v>0.98129919237171448</v>
      </c>
      <c r="N2847" s="17" t="s">
        <v>1335</v>
      </c>
    </row>
    <row r="2848" spans="1:14" x14ac:dyDescent="0.3">
      <c r="A2848">
        <v>16280</v>
      </c>
      <c r="B2848">
        <v>1989</v>
      </c>
      <c r="C2848" t="s">
        <v>430</v>
      </c>
      <c r="D2848">
        <v>50</v>
      </c>
      <c r="E2848" s="13">
        <v>473.29999999999899</v>
      </c>
      <c r="F2848" s="14">
        <v>8.7799999999999994</v>
      </c>
      <c r="G2848" s="12">
        <v>464.52</v>
      </c>
      <c r="H2848" s="12">
        <v>464.52</v>
      </c>
      <c r="I2848">
        <v>1</v>
      </c>
      <c r="J2848">
        <v>1.8550602155081381E-2</v>
      </c>
      <c r="K2848">
        <v>53.906605922551144</v>
      </c>
      <c r="L2848">
        <v>1</v>
      </c>
      <c r="M2848">
        <v>0.98144939784492069</v>
      </c>
      <c r="N2848" s="17" t="s">
        <v>1335</v>
      </c>
    </row>
    <row r="2849" spans="1:14" x14ac:dyDescent="0.3">
      <c r="A2849">
        <v>14970</v>
      </c>
      <c r="B2849">
        <v>1987</v>
      </c>
      <c r="C2849" t="s">
        <v>430</v>
      </c>
      <c r="D2849">
        <v>50</v>
      </c>
      <c r="E2849" s="13">
        <v>481.63</v>
      </c>
      <c r="F2849" s="14">
        <v>8.91</v>
      </c>
      <c r="G2849" s="12">
        <v>472.719999999999</v>
      </c>
      <c r="H2849" s="12">
        <v>472.719999999999</v>
      </c>
      <c r="I2849">
        <v>1</v>
      </c>
      <c r="J2849">
        <v>1.8499678176193343E-2</v>
      </c>
      <c r="K2849">
        <v>54.054994388327721</v>
      </c>
      <c r="L2849">
        <v>1</v>
      </c>
      <c r="M2849">
        <v>0.98150032182380464</v>
      </c>
      <c r="N2849" s="17" t="s">
        <v>1335</v>
      </c>
    </row>
    <row r="2850" spans="1:14" x14ac:dyDescent="0.3">
      <c r="A2850">
        <v>7785</v>
      </c>
      <c r="B2850">
        <v>1976</v>
      </c>
      <c r="C2850" t="s">
        <v>430</v>
      </c>
      <c r="D2850">
        <v>50</v>
      </c>
      <c r="E2850" s="13">
        <v>142.80000000000001</v>
      </c>
      <c r="F2850" s="14">
        <v>2.63</v>
      </c>
      <c r="G2850" s="12">
        <v>140.16999999999999</v>
      </c>
      <c r="H2850" s="12">
        <v>140.16999999999999</v>
      </c>
      <c r="I2850">
        <v>1</v>
      </c>
      <c r="J2850">
        <v>1.8417366946778709E-2</v>
      </c>
      <c r="K2850">
        <v>54.296577946768068</v>
      </c>
      <c r="L2850">
        <v>1</v>
      </c>
      <c r="M2850">
        <v>0.98158263305322113</v>
      </c>
      <c r="N2850" s="17" t="s">
        <v>1335</v>
      </c>
    </row>
    <row r="2851" spans="1:14" x14ac:dyDescent="0.3">
      <c r="A2851">
        <v>14315</v>
      </c>
      <c r="B2851">
        <v>1986</v>
      </c>
      <c r="C2851" t="s">
        <v>430</v>
      </c>
      <c r="D2851">
        <v>50</v>
      </c>
      <c r="E2851" s="13">
        <v>497.29</v>
      </c>
      <c r="F2851" s="14">
        <v>9.14</v>
      </c>
      <c r="G2851" s="12">
        <v>488.15</v>
      </c>
      <c r="H2851" s="12">
        <v>488.15</v>
      </c>
      <c r="I2851">
        <v>1</v>
      </c>
      <c r="J2851">
        <v>1.8379617526996319E-2</v>
      </c>
      <c r="K2851">
        <v>54.408096280087527</v>
      </c>
      <c r="L2851">
        <v>1</v>
      </c>
      <c r="M2851">
        <v>0.98162038247300354</v>
      </c>
      <c r="N2851" s="17" t="s">
        <v>1335</v>
      </c>
    </row>
    <row r="2852" spans="1:14" x14ac:dyDescent="0.3">
      <c r="A2852">
        <v>5185</v>
      </c>
      <c r="B2852">
        <v>1972</v>
      </c>
      <c r="C2852" t="s">
        <v>430</v>
      </c>
      <c r="D2852">
        <v>50</v>
      </c>
      <c r="E2852" s="13">
        <v>64.819999999999993</v>
      </c>
      <c r="F2852" s="14">
        <v>1.18</v>
      </c>
      <c r="G2852" s="12">
        <v>63.639999999999901</v>
      </c>
      <c r="H2852" s="12">
        <v>63.639999999999901</v>
      </c>
      <c r="I2852">
        <v>1</v>
      </c>
      <c r="J2852">
        <v>1.820425794507868E-2</v>
      </c>
      <c r="K2852">
        <v>54.932203389830505</v>
      </c>
      <c r="L2852">
        <v>1</v>
      </c>
      <c r="M2852">
        <v>0.98179574205491993</v>
      </c>
      <c r="N2852" s="17" t="s">
        <v>1335</v>
      </c>
    </row>
    <row r="2853" spans="1:14" x14ac:dyDescent="0.3">
      <c r="A2853">
        <v>4535</v>
      </c>
      <c r="B2853">
        <v>1971</v>
      </c>
      <c r="C2853" t="s">
        <v>430</v>
      </c>
      <c r="D2853">
        <v>50</v>
      </c>
      <c r="E2853" s="13">
        <v>65.8</v>
      </c>
      <c r="F2853" s="14">
        <v>1.17</v>
      </c>
      <c r="G2853" s="12">
        <v>64.63</v>
      </c>
      <c r="H2853" s="12">
        <v>64.63</v>
      </c>
      <c r="I2853">
        <v>1</v>
      </c>
      <c r="J2853">
        <v>1.7781155015197569E-2</v>
      </c>
      <c r="K2853">
        <v>56.239316239316238</v>
      </c>
      <c r="L2853">
        <v>1</v>
      </c>
      <c r="M2853">
        <v>0.98221884498480239</v>
      </c>
      <c r="N2853" s="17" t="s">
        <v>1335</v>
      </c>
    </row>
    <row r="2854" spans="1:14" x14ac:dyDescent="0.3">
      <c r="A2854">
        <v>9085</v>
      </c>
      <c r="B2854">
        <v>1978</v>
      </c>
      <c r="C2854" t="s">
        <v>430</v>
      </c>
      <c r="D2854">
        <v>50</v>
      </c>
      <c r="E2854" s="13">
        <v>173.33</v>
      </c>
      <c r="F2854" s="14">
        <v>3.07</v>
      </c>
      <c r="G2854" s="12">
        <v>170.26</v>
      </c>
      <c r="H2854" s="12">
        <v>170.26</v>
      </c>
      <c r="I2854">
        <v>1</v>
      </c>
      <c r="J2854">
        <v>1.7711879074597585E-2</v>
      </c>
      <c r="K2854">
        <v>56.459283387622158</v>
      </c>
      <c r="L2854">
        <v>1</v>
      </c>
      <c r="M2854">
        <v>0.9822881209254023</v>
      </c>
      <c r="N2854" s="17" t="s">
        <v>1335</v>
      </c>
    </row>
    <row r="2855" spans="1:14" x14ac:dyDescent="0.3">
      <c r="A2855">
        <v>3885</v>
      </c>
      <c r="B2855">
        <v>1970</v>
      </c>
      <c r="C2855" t="s">
        <v>430</v>
      </c>
      <c r="D2855">
        <v>50</v>
      </c>
      <c r="E2855" s="13">
        <v>63.53</v>
      </c>
      <c r="F2855" s="14">
        <v>1.1000000000000001</v>
      </c>
      <c r="G2855" s="12">
        <v>62.43</v>
      </c>
      <c r="H2855" s="12">
        <v>62.43</v>
      </c>
      <c r="I2855">
        <v>1</v>
      </c>
      <c r="J2855">
        <v>1.731465449393987E-2</v>
      </c>
      <c r="K2855">
        <v>57.75454545454545</v>
      </c>
      <c r="L2855">
        <v>1</v>
      </c>
      <c r="M2855">
        <v>0.98268534550606013</v>
      </c>
      <c r="N2855" s="17" t="s">
        <v>1335</v>
      </c>
    </row>
    <row r="2856" spans="1:14" x14ac:dyDescent="0.3">
      <c r="A2856">
        <v>18255</v>
      </c>
      <c r="B2856">
        <v>1992</v>
      </c>
      <c r="C2856" t="s">
        <v>437</v>
      </c>
      <c r="D2856">
        <v>50</v>
      </c>
      <c r="E2856" s="13">
        <v>422.59</v>
      </c>
      <c r="F2856" s="14">
        <v>8.61</v>
      </c>
      <c r="G2856" s="12">
        <v>413.98</v>
      </c>
      <c r="H2856" s="12">
        <v>413.98</v>
      </c>
      <c r="I2856">
        <v>1</v>
      </c>
      <c r="J2856">
        <v>2.037435812489647E-2</v>
      </c>
      <c r="K2856">
        <v>49.081300813008127</v>
      </c>
      <c r="L2856">
        <v>1</v>
      </c>
      <c r="M2856">
        <v>0.97962564187510359</v>
      </c>
      <c r="N2856" s="17" t="s">
        <v>1335</v>
      </c>
    </row>
    <row r="2857" spans="1:14" x14ac:dyDescent="0.3">
      <c r="A2857">
        <v>17598</v>
      </c>
      <c r="B2857">
        <v>1991</v>
      </c>
      <c r="C2857" t="s">
        <v>437</v>
      </c>
      <c r="D2857">
        <v>50</v>
      </c>
      <c r="E2857" s="13">
        <v>458.49</v>
      </c>
      <c r="F2857" s="14">
        <v>9.25</v>
      </c>
      <c r="G2857" s="12">
        <v>449.24</v>
      </c>
      <c r="H2857" s="12">
        <v>449.24</v>
      </c>
      <c r="I2857">
        <v>1</v>
      </c>
      <c r="J2857">
        <v>2.0174922026652706E-2</v>
      </c>
      <c r="K2857">
        <v>49.56648648648649</v>
      </c>
      <c r="L2857">
        <v>1</v>
      </c>
      <c r="M2857">
        <v>0.97982507797334728</v>
      </c>
      <c r="N2857" s="17" t="s">
        <v>1335</v>
      </c>
    </row>
    <row r="2858" spans="1:14" x14ac:dyDescent="0.3">
      <c r="A2858">
        <v>18908</v>
      </c>
      <c r="B2858">
        <v>1993</v>
      </c>
      <c r="C2858" t="s">
        <v>437</v>
      </c>
      <c r="D2858">
        <v>50</v>
      </c>
      <c r="E2858" s="13">
        <v>432.17</v>
      </c>
      <c r="F2858" s="14">
        <v>8.7100000000000009</v>
      </c>
      <c r="G2858" s="12">
        <v>423.46</v>
      </c>
      <c r="H2858" s="12">
        <v>423.46</v>
      </c>
      <c r="I2858">
        <v>1</v>
      </c>
      <c r="J2858">
        <v>2.0154106023092765E-2</v>
      </c>
      <c r="K2858">
        <v>49.617680826636047</v>
      </c>
      <c r="L2858">
        <v>1</v>
      </c>
      <c r="M2858">
        <v>0.97984589397690713</v>
      </c>
      <c r="N2858" s="17" t="s">
        <v>1335</v>
      </c>
    </row>
    <row r="2859" spans="1:14" x14ac:dyDescent="0.3">
      <c r="A2859">
        <v>6489</v>
      </c>
      <c r="B2859">
        <v>1974</v>
      </c>
      <c r="C2859" t="s">
        <v>437</v>
      </c>
      <c r="D2859">
        <v>50</v>
      </c>
      <c r="E2859" s="13">
        <v>121.24</v>
      </c>
      <c r="F2859" s="14">
        <v>2.44</v>
      </c>
      <c r="G2859" s="12">
        <v>118.8</v>
      </c>
      <c r="H2859" s="12">
        <v>118.8</v>
      </c>
      <c r="I2859">
        <v>1</v>
      </c>
      <c r="J2859">
        <v>2.0125371164632134E-2</v>
      </c>
      <c r="K2859">
        <v>49.688524590163937</v>
      </c>
      <c r="L2859">
        <v>1</v>
      </c>
      <c r="M2859">
        <v>0.97987462883536791</v>
      </c>
      <c r="N2859" s="17" t="s">
        <v>1335</v>
      </c>
    </row>
    <row r="2860" spans="1:14" x14ac:dyDescent="0.3">
      <c r="A2860">
        <v>33654</v>
      </c>
      <c r="B2860">
        <v>2015</v>
      </c>
      <c r="C2860" t="s">
        <v>437</v>
      </c>
      <c r="D2860">
        <v>50</v>
      </c>
      <c r="E2860" s="13">
        <v>629.6</v>
      </c>
      <c r="F2860" s="14">
        <v>12.66</v>
      </c>
      <c r="G2860" s="12">
        <v>616.94000000000005</v>
      </c>
      <c r="H2860" s="12">
        <v>616.94000000000005</v>
      </c>
      <c r="I2860">
        <v>1</v>
      </c>
      <c r="J2860">
        <v>2.0108005082592122E-2</v>
      </c>
      <c r="K2860">
        <v>49.731437598736179</v>
      </c>
      <c r="L2860">
        <v>1</v>
      </c>
      <c r="M2860">
        <v>0.97989199491740797</v>
      </c>
      <c r="N2860" s="17" t="s">
        <v>1335</v>
      </c>
    </row>
    <row r="2861" spans="1:14" x14ac:dyDescent="0.3">
      <c r="A2861">
        <v>9739</v>
      </c>
      <c r="B2861">
        <v>1979</v>
      </c>
      <c r="C2861" t="s">
        <v>437</v>
      </c>
      <c r="D2861">
        <v>50</v>
      </c>
      <c r="E2861" s="13">
        <v>195.88</v>
      </c>
      <c r="F2861" s="14">
        <v>3.93</v>
      </c>
      <c r="G2861" s="12">
        <v>191.95</v>
      </c>
      <c r="H2861" s="12">
        <v>191.95</v>
      </c>
      <c r="I2861">
        <v>1</v>
      </c>
      <c r="J2861">
        <v>2.0063304063712477E-2</v>
      </c>
      <c r="K2861">
        <v>49.842239185750635</v>
      </c>
      <c r="L2861">
        <v>1</v>
      </c>
      <c r="M2861">
        <v>0.97993669593628752</v>
      </c>
      <c r="N2861" s="17" t="s">
        <v>1335</v>
      </c>
    </row>
    <row r="2862" spans="1:14" x14ac:dyDescent="0.3">
      <c r="A2862">
        <v>31509</v>
      </c>
      <c r="B2862">
        <v>2012</v>
      </c>
      <c r="C2862" t="s">
        <v>437</v>
      </c>
      <c r="D2862">
        <v>50</v>
      </c>
      <c r="E2862" s="13">
        <v>971.96</v>
      </c>
      <c r="F2862" s="14">
        <v>19.5</v>
      </c>
      <c r="G2862" s="12">
        <v>952.46</v>
      </c>
      <c r="H2862" s="12">
        <v>952.46</v>
      </c>
      <c r="I2862">
        <v>1</v>
      </c>
      <c r="J2862">
        <v>2.0062554014568499E-2</v>
      </c>
      <c r="K2862">
        <v>49.844102564102563</v>
      </c>
      <c r="L2862">
        <v>1</v>
      </c>
      <c r="M2862">
        <v>0.97993744598543153</v>
      </c>
      <c r="N2862" s="17" t="s">
        <v>1335</v>
      </c>
    </row>
    <row r="2863" spans="1:14" x14ac:dyDescent="0.3">
      <c r="A2863">
        <v>34369</v>
      </c>
      <c r="B2863">
        <v>2016</v>
      </c>
      <c r="C2863" t="s">
        <v>437</v>
      </c>
      <c r="D2863">
        <v>50</v>
      </c>
      <c r="E2863" s="13">
        <v>601.07000000000005</v>
      </c>
      <c r="F2863" s="14">
        <v>12.04</v>
      </c>
      <c r="G2863" s="12">
        <v>589.03</v>
      </c>
      <c r="H2863" s="12">
        <v>589.03</v>
      </c>
      <c r="I2863">
        <v>1</v>
      </c>
      <c r="J2863">
        <v>2.0030944815079773E-2</v>
      </c>
      <c r="K2863">
        <v>49.922757475083067</v>
      </c>
      <c r="L2863">
        <v>1</v>
      </c>
      <c r="M2863">
        <v>0.97996905518492006</v>
      </c>
      <c r="N2863" s="17" t="s">
        <v>1335</v>
      </c>
    </row>
    <row r="2864" spans="1:14" x14ac:dyDescent="0.3">
      <c r="A2864">
        <v>30079</v>
      </c>
      <c r="B2864">
        <v>2010</v>
      </c>
      <c r="C2864" t="s">
        <v>437</v>
      </c>
      <c r="D2864">
        <v>50</v>
      </c>
      <c r="E2864" s="13">
        <v>1081.49</v>
      </c>
      <c r="F2864" s="14">
        <v>21.62</v>
      </c>
      <c r="G2864" s="12">
        <v>1059.8699999999999</v>
      </c>
      <c r="H2864" s="12">
        <v>1059.8699999999999</v>
      </c>
      <c r="I2864">
        <v>1</v>
      </c>
      <c r="J2864">
        <v>1.9990938427539785E-2</v>
      </c>
      <c r="K2864">
        <v>50.022664199814983</v>
      </c>
      <c r="L2864">
        <v>1</v>
      </c>
      <c r="M2864">
        <v>0.98000906157246015</v>
      </c>
      <c r="N2864" s="17" t="s">
        <v>1335</v>
      </c>
    </row>
    <row r="2865" spans="1:14" x14ac:dyDescent="0.3">
      <c r="A2865">
        <v>5839</v>
      </c>
      <c r="B2865">
        <v>1973</v>
      </c>
      <c r="C2865" t="s">
        <v>437</v>
      </c>
      <c r="D2865">
        <v>50</v>
      </c>
      <c r="E2865" s="13">
        <v>70.069999999999993</v>
      </c>
      <c r="F2865" s="14">
        <v>1.4</v>
      </c>
      <c r="G2865" s="12">
        <v>68.669999999999902</v>
      </c>
      <c r="H2865" s="12">
        <v>68.669999999999902</v>
      </c>
      <c r="I2865">
        <v>1</v>
      </c>
      <c r="J2865">
        <v>1.998001998001998E-2</v>
      </c>
      <c r="K2865">
        <v>50.05</v>
      </c>
      <c r="L2865">
        <v>1</v>
      </c>
      <c r="M2865">
        <v>0.9800199800199787</v>
      </c>
      <c r="N2865" s="17" t="s">
        <v>1335</v>
      </c>
    </row>
    <row r="2866" spans="1:14" x14ac:dyDescent="0.3">
      <c r="A2866">
        <v>13009</v>
      </c>
      <c r="B2866">
        <v>1984</v>
      </c>
      <c r="C2866" t="s">
        <v>437</v>
      </c>
      <c r="D2866">
        <v>50</v>
      </c>
      <c r="E2866" s="13">
        <v>321.88</v>
      </c>
      <c r="F2866" s="14">
        <v>6.43</v>
      </c>
      <c r="G2866" s="12">
        <v>315.45</v>
      </c>
      <c r="H2866" s="12">
        <v>315.45</v>
      </c>
      <c r="I2866">
        <v>1</v>
      </c>
      <c r="J2866">
        <v>1.9976388716291784E-2</v>
      </c>
      <c r="K2866">
        <v>50.059097978227065</v>
      </c>
      <c r="L2866">
        <v>1</v>
      </c>
      <c r="M2866">
        <v>0.98002361128370818</v>
      </c>
      <c r="N2866" s="17" t="s">
        <v>1335</v>
      </c>
    </row>
    <row r="2867" spans="1:14" x14ac:dyDescent="0.3">
      <c r="A2867">
        <v>36514</v>
      </c>
      <c r="B2867">
        <v>2019</v>
      </c>
      <c r="C2867" t="s">
        <v>437</v>
      </c>
      <c r="D2867">
        <v>50</v>
      </c>
      <c r="E2867" s="13">
        <v>681.40999999999894</v>
      </c>
      <c r="F2867" s="14">
        <v>13.59</v>
      </c>
      <c r="G2867" s="12">
        <v>667.81999999999903</v>
      </c>
      <c r="H2867" s="12">
        <v>667.81999999999903</v>
      </c>
      <c r="I2867">
        <v>1</v>
      </c>
      <c r="J2867">
        <v>1.99439397719435E-2</v>
      </c>
      <c r="K2867">
        <v>50.140544518027887</v>
      </c>
      <c r="L2867">
        <v>1</v>
      </c>
      <c r="M2867">
        <v>0.98005606022805658</v>
      </c>
      <c r="N2867" s="17" t="s">
        <v>1335</v>
      </c>
    </row>
    <row r="2868" spans="1:14" x14ac:dyDescent="0.3">
      <c r="A2868">
        <v>16941</v>
      </c>
      <c r="B2868">
        <v>1990</v>
      </c>
      <c r="C2868" t="s">
        <v>437</v>
      </c>
      <c r="D2868">
        <v>50</v>
      </c>
      <c r="E2868" s="13">
        <v>439.73999999999899</v>
      </c>
      <c r="F2868" s="14">
        <v>8.77</v>
      </c>
      <c r="G2868" s="12">
        <v>430.969999999999</v>
      </c>
      <c r="H2868" s="12">
        <v>430.969999999999</v>
      </c>
      <c r="I2868">
        <v>1</v>
      </c>
      <c r="J2868">
        <v>1.9943603038158956E-2</v>
      </c>
      <c r="K2868">
        <v>50.141391106043216</v>
      </c>
      <c r="L2868">
        <v>1</v>
      </c>
      <c r="M2868">
        <v>0.9800563969618411</v>
      </c>
      <c r="N2868" s="17" t="s">
        <v>1335</v>
      </c>
    </row>
    <row r="2869" spans="1:14" x14ac:dyDescent="0.3">
      <c r="A2869">
        <v>35799</v>
      </c>
      <c r="B2869">
        <v>2018</v>
      </c>
      <c r="C2869" t="s">
        <v>437</v>
      </c>
      <c r="D2869">
        <v>50</v>
      </c>
      <c r="E2869" s="13">
        <v>845.66</v>
      </c>
      <c r="F2869" s="14">
        <v>16.8</v>
      </c>
      <c r="G2869" s="12">
        <v>828.86</v>
      </c>
      <c r="H2869" s="12">
        <v>828.86</v>
      </c>
      <c r="I2869">
        <v>1</v>
      </c>
      <c r="J2869">
        <v>1.9866140056287399E-2</v>
      </c>
      <c r="K2869">
        <v>50.336904761904755</v>
      </c>
      <c r="L2869">
        <v>1</v>
      </c>
      <c r="M2869">
        <v>0.9801338599437126</v>
      </c>
      <c r="N2869" s="17" t="s">
        <v>1335</v>
      </c>
    </row>
    <row r="2870" spans="1:14" x14ac:dyDescent="0.3">
      <c r="A2870">
        <v>30794</v>
      </c>
      <c r="B2870">
        <v>2011</v>
      </c>
      <c r="C2870" t="s">
        <v>437</v>
      </c>
      <c r="D2870">
        <v>50</v>
      </c>
      <c r="E2870" s="13">
        <v>1273.58</v>
      </c>
      <c r="F2870" s="14">
        <v>25.3</v>
      </c>
      <c r="G2870" s="12">
        <v>1248.28</v>
      </c>
      <c r="H2870" s="12">
        <v>1248.28</v>
      </c>
      <c r="I2870">
        <v>1</v>
      </c>
      <c r="J2870">
        <v>1.9865261703230264E-2</v>
      </c>
      <c r="K2870">
        <v>50.339130434782604</v>
      </c>
      <c r="L2870">
        <v>1</v>
      </c>
      <c r="M2870">
        <v>0.98013473829676978</v>
      </c>
      <c r="N2870" s="17" t="s">
        <v>1335</v>
      </c>
    </row>
    <row r="2871" spans="1:14" x14ac:dyDescent="0.3">
      <c r="A2871">
        <v>32939</v>
      </c>
      <c r="B2871">
        <v>2014</v>
      </c>
      <c r="C2871" t="s">
        <v>437</v>
      </c>
      <c r="D2871">
        <v>50</v>
      </c>
      <c r="E2871" s="13">
        <v>1072.31</v>
      </c>
      <c r="F2871" s="14">
        <v>21.3</v>
      </c>
      <c r="G2871" s="12">
        <v>1051.01</v>
      </c>
      <c r="H2871" s="12">
        <v>1051.01</v>
      </c>
      <c r="I2871">
        <v>1</v>
      </c>
      <c r="J2871">
        <v>1.9863658830002521E-2</v>
      </c>
      <c r="K2871">
        <v>50.343192488262908</v>
      </c>
      <c r="L2871">
        <v>1</v>
      </c>
      <c r="M2871">
        <v>0.98013634116999748</v>
      </c>
      <c r="N2871" s="17" t="s">
        <v>1335</v>
      </c>
    </row>
    <row r="2872" spans="1:14" x14ac:dyDescent="0.3">
      <c r="A2872">
        <v>35084</v>
      </c>
      <c r="B2872">
        <v>2017</v>
      </c>
      <c r="C2872" t="s">
        <v>437</v>
      </c>
      <c r="D2872">
        <v>50</v>
      </c>
      <c r="E2872" s="13">
        <v>793.69</v>
      </c>
      <c r="F2872" s="14">
        <v>15.76</v>
      </c>
      <c r="G2872" s="12">
        <v>777.93</v>
      </c>
      <c r="H2872" s="12">
        <v>777.93</v>
      </c>
      <c r="I2872">
        <v>1</v>
      </c>
      <c r="J2872">
        <v>1.9856619083017297E-2</v>
      </c>
      <c r="K2872">
        <v>50.361040609137063</v>
      </c>
      <c r="L2872">
        <v>1</v>
      </c>
      <c r="M2872">
        <v>0.98014338091698261</v>
      </c>
      <c r="N2872" s="17" t="s">
        <v>1335</v>
      </c>
    </row>
    <row r="2873" spans="1:14" x14ac:dyDescent="0.3">
      <c r="A2873">
        <v>32224</v>
      </c>
      <c r="B2873">
        <v>2013</v>
      </c>
      <c r="C2873" t="s">
        <v>437</v>
      </c>
      <c r="D2873">
        <v>50</v>
      </c>
      <c r="E2873" s="13">
        <v>992.39</v>
      </c>
      <c r="F2873" s="14">
        <v>19.7</v>
      </c>
      <c r="G2873" s="12">
        <v>972.68999999999903</v>
      </c>
      <c r="H2873" s="12">
        <v>972.68999999999903</v>
      </c>
      <c r="I2873">
        <v>1</v>
      </c>
      <c r="J2873">
        <v>1.9851066616955026E-2</v>
      </c>
      <c r="K2873">
        <v>50.375126903553301</v>
      </c>
      <c r="L2873">
        <v>1</v>
      </c>
      <c r="M2873">
        <v>0.98014893338304399</v>
      </c>
      <c r="N2873" s="17" t="s">
        <v>1335</v>
      </c>
    </row>
    <row r="2874" spans="1:14" x14ac:dyDescent="0.3">
      <c r="A2874">
        <v>10389</v>
      </c>
      <c r="B2874">
        <v>1980</v>
      </c>
      <c r="C2874" t="s">
        <v>437</v>
      </c>
      <c r="D2874">
        <v>50</v>
      </c>
      <c r="E2874" s="13">
        <v>250.35</v>
      </c>
      <c r="F2874" s="14">
        <v>4.96</v>
      </c>
      <c r="G2874" s="12">
        <v>245.39</v>
      </c>
      <c r="H2874" s="12">
        <v>245.39</v>
      </c>
      <c r="I2874">
        <v>1</v>
      </c>
      <c r="J2874">
        <v>1.981226283203515E-2</v>
      </c>
      <c r="K2874">
        <v>50.473790322580648</v>
      </c>
      <c r="L2874">
        <v>1</v>
      </c>
      <c r="M2874">
        <v>0.98018773716796481</v>
      </c>
      <c r="N2874" s="17" t="s">
        <v>1335</v>
      </c>
    </row>
    <row r="2875" spans="1:14" x14ac:dyDescent="0.3">
      <c r="A2875">
        <v>26121</v>
      </c>
      <c r="B2875">
        <v>2004</v>
      </c>
      <c r="C2875" t="s">
        <v>437</v>
      </c>
      <c r="D2875">
        <v>50</v>
      </c>
      <c r="E2875" s="13">
        <v>731.33999999999901</v>
      </c>
      <c r="F2875" s="14">
        <v>14.48</v>
      </c>
      <c r="G2875" s="12">
        <v>716.85999999999899</v>
      </c>
      <c r="H2875" s="12">
        <v>716.85999999999899</v>
      </c>
      <c r="I2875">
        <v>1</v>
      </c>
      <c r="J2875">
        <v>1.9799272568162579E-2</v>
      </c>
      <c r="K2875">
        <v>50.506906077347999</v>
      </c>
      <c r="L2875">
        <v>1</v>
      </c>
      <c r="M2875">
        <v>0.98020072743183739</v>
      </c>
      <c r="N2875" s="17" t="s">
        <v>1335</v>
      </c>
    </row>
    <row r="2876" spans="1:14" x14ac:dyDescent="0.3">
      <c r="A2876">
        <v>22179</v>
      </c>
      <c r="B2876">
        <v>1998</v>
      </c>
      <c r="C2876" t="s">
        <v>437</v>
      </c>
      <c r="D2876">
        <v>50</v>
      </c>
      <c r="E2876" s="13">
        <v>472.82</v>
      </c>
      <c r="F2876" s="14">
        <v>9.36</v>
      </c>
      <c r="G2876" s="12">
        <v>463.46</v>
      </c>
      <c r="H2876" s="12">
        <v>463.46</v>
      </c>
      <c r="I2876">
        <v>1</v>
      </c>
      <c r="J2876">
        <v>1.9796116915528107E-2</v>
      </c>
      <c r="K2876">
        <v>50.514957264957268</v>
      </c>
      <c r="L2876">
        <v>1</v>
      </c>
      <c r="M2876">
        <v>0.98020388308447182</v>
      </c>
      <c r="N2876" s="17" t="s">
        <v>1335</v>
      </c>
    </row>
    <row r="2877" spans="1:14" x14ac:dyDescent="0.3">
      <c r="A2877">
        <v>15629</v>
      </c>
      <c r="B2877">
        <v>1988</v>
      </c>
      <c r="C2877" t="s">
        <v>437</v>
      </c>
      <c r="D2877">
        <v>50</v>
      </c>
      <c r="E2877" s="13">
        <v>411.43999999999897</v>
      </c>
      <c r="F2877" s="14">
        <v>8.1300000000000008</v>
      </c>
      <c r="G2877" s="12">
        <v>403.30999999999898</v>
      </c>
      <c r="H2877" s="12">
        <v>403.30999999999898</v>
      </c>
      <c r="I2877">
        <v>1</v>
      </c>
      <c r="J2877">
        <v>1.9759867781450568E-2</v>
      </c>
      <c r="K2877">
        <v>50.60762607626063</v>
      </c>
      <c r="L2877">
        <v>1</v>
      </c>
      <c r="M2877">
        <v>0.98024013221854944</v>
      </c>
      <c r="N2877" s="17" t="s">
        <v>1335</v>
      </c>
    </row>
    <row r="2878" spans="1:14" x14ac:dyDescent="0.3">
      <c r="A2878">
        <v>25464</v>
      </c>
      <c r="B2878">
        <v>2003</v>
      </c>
      <c r="C2878" t="s">
        <v>437</v>
      </c>
      <c r="D2878">
        <v>50</v>
      </c>
      <c r="E2878" s="13">
        <v>632.849999999999</v>
      </c>
      <c r="F2878" s="14">
        <v>12.5</v>
      </c>
      <c r="G2878" s="12">
        <v>620.349999999999</v>
      </c>
      <c r="H2878" s="12">
        <v>620.349999999999</v>
      </c>
      <c r="I2878">
        <v>1</v>
      </c>
      <c r="J2878">
        <v>1.9751915935845809E-2</v>
      </c>
      <c r="K2878">
        <v>50.627999999999922</v>
      </c>
      <c r="L2878">
        <v>1</v>
      </c>
      <c r="M2878">
        <v>0.9802480840641542</v>
      </c>
      <c r="N2878" s="17" t="s">
        <v>1335</v>
      </c>
    </row>
    <row r="2879" spans="1:14" x14ac:dyDescent="0.3">
      <c r="A2879">
        <v>11699</v>
      </c>
      <c r="B2879">
        <v>1982</v>
      </c>
      <c r="C2879" t="s">
        <v>437</v>
      </c>
      <c r="D2879">
        <v>50</v>
      </c>
      <c r="E2879" s="13">
        <v>305.69</v>
      </c>
      <c r="F2879" s="14">
        <v>6.03</v>
      </c>
      <c r="G2879" s="12">
        <v>299.66000000000003</v>
      </c>
      <c r="H2879" s="12">
        <v>299.66000000000003</v>
      </c>
      <c r="I2879">
        <v>1</v>
      </c>
      <c r="J2879">
        <v>1.9725866073473129E-2</v>
      </c>
      <c r="K2879">
        <v>50.694859038142617</v>
      </c>
      <c r="L2879">
        <v>1</v>
      </c>
      <c r="M2879">
        <v>0.98027413392652696</v>
      </c>
      <c r="N2879" s="17" t="s">
        <v>1335</v>
      </c>
    </row>
    <row r="2880" spans="1:14" x14ac:dyDescent="0.3">
      <c r="A2880">
        <v>26778</v>
      </c>
      <c r="B2880">
        <v>2005</v>
      </c>
      <c r="C2880" t="s">
        <v>437</v>
      </c>
      <c r="D2880">
        <v>50</v>
      </c>
      <c r="E2880" s="13">
        <v>858.06999999999903</v>
      </c>
      <c r="F2880" s="14">
        <v>16.920000000000002</v>
      </c>
      <c r="G2880" s="12">
        <v>841.14999999999895</v>
      </c>
      <c r="H2880" s="12">
        <v>841.14999999999895</v>
      </c>
      <c r="I2880">
        <v>1</v>
      </c>
      <c r="J2880">
        <v>1.9718670970899833E-2</v>
      </c>
      <c r="K2880">
        <v>50.713356973995211</v>
      </c>
      <c r="L2880">
        <v>1</v>
      </c>
      <c r="M2880">
        <v>0.98028132902910003</v>
      </c>
      <c r="N2880" s="17" t="s">
        <v>1335</v>
      </c>
    </row>
    <row r="2881" spans="1:14" x14ac:dyDescent="0.3">
      <c r="A2881">
        <v>20214</v>
      </c>
      <c r="B2881">
        <v>1995</v>
      </c>
      <c r="C2881" t="s">
        <v>437</v>
      </c>
      <c r="D2881">
        <v>50</v>
      </c>
      <c r="E2881" s="13">
        <v>450.87</v>
      </c>
      <c r="F2881" s="14">
        <v>8.89</v>
      </c>
      <c r="G2881" s="12">
        <v>441.98</v>
      </c>
      <c r="H2881" s="12">
        <v>441.98</v>
      </c>
      <c r="I2881">
        <v>1</v>
      </c>
      <c r="J2881">
        <v>1.9717435180872538E-2</v>
      </c>
      <c r="K2881">
        <v>50.716535433070867</v>
      </c>
      <c r="L2881">
        <v>1</v>
      </c>
      <c r="M2881">
        <v>0.98028256481912746</v>
      </c>
      <c r="N2881" s="17" t="s">
        <v>1335</v>
      </c>
    </row>
    <row r="2882" spans="1:14" x14ac:dyDescent="0.3">
      <c r="A2882">
        <v>13664</v>
      </c>
      <c r="B2882">
        <v>1985</v>
      </c>
      <c r="C2882" t="s">
        <v>437</v>
      </c>
      <c r="D2882">
        <v>50</v>
      </c>
      <c r="E2882" s="13">
        <v>448.5</v>
      </c>
      <c r="F2882" s="14">
        <v>8.84</v>
      </c>
      <c r="G2882" s="12">
        <v>439.66</v>
      </c>
      <c r="H2882" s="12">
        <v>439.66</v>
      </c>
      <c r="I2882">
        <v>1</v>
      </c>
      <c r="J2882">
        <v>1.9710144927536231E-2</v>
      </c>
      <c r="K2882">
        <v>50.735294117647058</v>
      </c>
      <c r="L2882">
        <v>1</v>
      </c>
      <c r="M2882">
        <v>0.9802898550724638</v>
      </c>
      <c r="N2882" s="17" t="s">
        <v>1335</v>
      </c>
    </row>
    <row r="2883" spans="1:14" x14ac:dyDescent="0.3">
      <c r="A2883">
        <v>12354</v>
      </c>
      <c r="B2883">
        <v>1983</v>
      </c>
      <c r="C2883" t="s">
        <v>437</v>
      </c>
      <c r="D2883">
        <v>50</v>
      </c>
      <c r="E2883" s="13">
        <v>328.32</v>
      </c>
      <c r="F2883" s="14">
        <v>6.47</v>
      </c>
      <c r="G2883" s="12">
        <v>321.849999999999</v>
      </c>
      <c r="H2883" s="12">
        <v>321.849999999999</v>
      </c>
      <c r="I2883">
        <v>1</v>
      </c>
      <c r="J2883">
        <v>1.970638401559454E-2</v>
      </c>
      <c r="K2883">
        <v>50.744976816074193</v>
      </c>
      <c r="L2883">
        <v>1</v>
      </c>
      <c r="M2883">
        <v>0.98029361598440246</v>
      </c>
      <c r="N2883" s="17" t="s">
        <v>1335</v>
      </c>
    </row>
    <row r="2884" spans="1:14" x14ac:dyDescent="0.3">
      <c r="A2884">
        <v>5189</v>
      </c>
      <c r="B2884">
        <v>1972</v>
      </c>
      <c r="C2884" t="s">
        <v>437</v>
      </c>
      <c r="D2884">
        <v>50</v>
      </c>
      <c r="E2884" s="13">
        <v>65.97</v>
      </c>
      <c r="F2884" s="14">
        <v>1.3</v>
      </c>
      <c r="G2884" s="12">
        <v>64.67</v>
      </c>
      <c r="H2884" s="12">
        <v>64.67</v>
      </c>
      <c r="I2884">
        <v>1</v>
      </c>
      <c r="J2884">
        <v>1.9705926936486283E-2</v>
      </c>
      <c r="K2884">
        <v>50.746153846153845</v>
      </c>
      <c r="L2884">
        <v>1</v>
      </c>
      <c r="M2884">
        <v>0.98029407306351379</v>
      </c>
      <c r="N2884" s="17" t="s">
        <v>1335</v>
      </c>
    </row>
    <row r="2885" spans="1:14" x14ac:dyDescent="0.3">
      <c r="A2885">
        <v>28749</v>
      </c>
      <c r="B2885">
        <v>2008</v>
      </c>
      <c r="C2885" t="s">
        <v>437</v>
      </c>
      <c r="D2885">
        <v>50</v>
      </c>
      <c r="E2885" s="13">
        <v>1249.8999999999901</v>
      </c>
      <c r="F2885" s="14">
        <v>24.61</v>
      </c>
      <c r="G2885" s="12">
        <v>1225.29</v>
      </c>
      <c r="H2885" s="12">
        <v>1225.29</v>
      </c>
      <c r="I2885">
        <v>1</v>
      </c>
      <c r="J2885">
        <v>1.9689575166013436E-2</v>
      </c>
      <c r="K2885">
        <v>50.788297440064611</v>
      </c>
      <c r="L2885">
        <v>1</v>
      </c>
      <c r="M2885">
        <v>0.98031042483399444</v>
      </c>
      <c r="N2885" s="17" t="s">
        <v>1335</v>
      </c>
    </row>
    <row r="2886" spans="1:14" x14ac:dyDescent="0.3">
      <c r="A2886">
        <v>29406</v>
      </c>
      <c r="B2886">
        <v>2009</v>
      </c>
      <c r="C2886" t="s">
        <v>437</v>
      </c>
      <c r="D2886">
        <v>50</v>
      </c>
      <c r="E2886" s="13">
        <v>990.15</v>
      </c>
      <c r="F2886" s="14">
        <v>19.489999999999998</v>
      </c>
      <c r="G2886" s="12">
        <v>970.66</v>
      </c>
      <c r="H2886" s="12">
        <v>970.66</v>
      </c>
      <c r="I2886">
        <v>1</v>
      </c>
      <c r="J2886">
        <v>1.9683886279856587E-2</v>
      </c>
      <c r="K2886">
        <v>50.802975885069266</v>
      </c>
      <c r="L2886">
        <v>1</v>
      </c>
      <c r="M2886">
        <v>0.98031611372014338</v>
      </c>
      <c r="N2886" s="17" t="s">
        <v>1335</v>
      </c>
    </row>
    <row r="2887" spans="1:14" x14ac:dyDescent="0.3">
      <c r="A2887">
        <v>28092</v>
      </c>
      <c r="B2887">
        <v>2007</v>
      </c>
      <c r="C2887" t="s">
        <v>437</v>
      </c>
      <c r="D2887">
        <v>50</v>
      </c>
      <c r="E2887" s="13">
        <v>1054.55</v>
      </c>
      <c r="F2887" s="14">
        <v>20.74</v>
      </c>
      <c r="G2887" s="12">
        <v>1033.81</v>
      </c>
      <c r="H2887" s="12">
        <v>1033.81</v>
      </c>
      <c r="I2887">
        <v>1</v>
      </c>
      <c r="J2887">
        <v>1.966715660708359E-2</v>
      </c>
      <c r="K2887">
        <v>50.846190935390553</v>
      </c>
      <c r="L2887">
        <v>1</v>
      </c>
      <c r="M2887">
        <v>0.98033284339291638</v>
      </c>
      <c r="N2887" s="17" t="s">
        <v>1335</v>
      </c>
    </row>
    <row r="2888" spans="1:14" x14ac:dyDescent="0.3">
      <c r="A2888">
        <v>11044</v>
      </c>
      <c r="B2888">
        <v>1981</v>
      </c>
      <c r="C2888" t="s">
        <v>437</v>
      </c>
      <c r="D2888">
        <v>50</v>
      </c>
      <c r="E2888" s="13">
        <v>289.099999999999</v>
      </c>
      <c r="F2888" s="14">
        <v>5.68</v>
      </c>
      <c r="G2888" s="12">
        <v>283.41999999999899</v>
      </c>
      <c r="H2888" s="12">
        <v>283.41999999999899</v>
      </c>
      <c r="I2888">
        <v>1</v>
      </c>
      <c r="J2888">
        <v>1.9647180906260876E-2</v>
      </c>
      <c r="K2888">
        <v>50.897887323943486</v>
      </c>
      <c r="L2888">
        <v>1</v>
      </c>
      <c r="M2888">
        <v>0.98035281909373906</v>
      </c>
      <c r="N2888" s="17" t="s">
        <v>1335</v>
      </c>
    </row>
    <row r="2889" spans="1:14" x14ac:dyDescent="0.3">
      <c r="A2889">
        <v>23493</v>
      </c>
      <c r="B2889">
        <v>2000</v>
      </c>
      <c r="C2889" t="s">
        <v>437</v>
      </c>
      <c r="D2889">
        <v>50</v>
      </c>
      <c r="E2889" s="13">
        <v>607.5</v>
      </c>
      <c r="F2889" s="14">
        <v>11.93</v>
      </c>
      <c r="G2889" s="12">
        <v>595.57000000000005</v>
      </c>
      <c r="H2889" s="12">
        <v>595.57000000000005</v>
      </c>
      <c r="I2889">
        <v>1</v>
      </c>
      <c r="J2889">
        <v>1.9637860082304528E-2</v>
      </c>
      <c r="K2889">
        <v>50.922045264040236</v>
      </c>
      <c r="L2889">
        <v>1</v>
      </c>
      <c r="M2889">
        <v>0.98036213991769561</v>
      </c>
      <c r="N2889" s="17" t="s">
        <v>1335</v>
      </c>
    </row>
    <row r="2890" spans="1:14" x14ac:dyDescent="0.3">
      <c r="A2890">
        <v>27435</v>
      </c>
      <c r="B2890">
        <v>2006</v>
      </c>
      <c r="C2890" t="s">
        <v>437</v>
      </c>
      <c r="D2890">
        <v>50</v>
      </c>
      <c r="E2890" s="13">
        <v>961.19999999999902</v>
      </c>
      <c r="F2890" s="14">
        <v>18.87</v>
      </c>
      <c r="G2890" s="12">
        <v>942.32999999999902</v>
      </c>
      <c r="H2890" s="12">
        <v>942.32999999999902</v>
      </c>
      <c r="I2890">
        <v>1</v>
      </c>
      <c r="J2890">
        <v>1.9631710362047462E-2</v>
      </c>
      <c r="K2890">
        <v>50.93799682034971</v>
      </c>
      <c r="L2890">
        <v>1</v>
      </c>
      <c r="M2890">
        <v>0.98036828963795253</v>
      </c>
      <c r="N2890" s="17" t="s">
        <v>1335</v>
      </c>
    </row>
    <row r="2891" spans="1:14" x14ac:dyDescent="0.3">
      <c r="A2891">
        <v>24807</v>
      </c>
      <c r="B2891">
        <v>2002</v>
      </c>
      <c r="C2891" t="s">
        <v>437</v>
      </c>
      <c r="D2891">
        <v>50</v>
      </c>
      <c r="E2891" s="13">
        <v>536.98</v>
      </c>
      <c r="F2891" s="14">
        <v>10.53</v>
      </c>
      <c r="G2891" s="12">
        <v>526.45000000000005</v>
      </c>
      <c r="H2891" s="12">
        <v>526.45000000000005</v>
      </c>
      <c r="I2891">
        <v>1</v>
      </c>
      <c r="J2891">
        <v>1.9609668888971653E-2</v>
      </c>
      <c r="K2891">
        <v>50.995251661918331</v>
      </c>
      <c r="L2891">
        <v>1</v>
      </c>
      <c r="M2891">
        <v>0.98039033111102836</v>
      </c>
      <c r="N2891" s="17" t="s">
        <v>1335</v>
      </c>
    </row>
    <row r="2892" spans="1:14" x14ac:dyDescent="0.3">
      <c r="A2892">
        <v>4539</v>
      </c>
      <c r="B2892">
        <v>1971</v>
      </c>
      <c r="C2892" t="s">
        <v>437</v>
      </c>
      <c r="D2892">
        <v>50</v>
      </c>
      <c r="E2892" s="13">
        <v>65.8</v>
      </c>
      <c r="F2892" s="14">
        <v>1.29</v>
      </c>
      <c r="G2892" s="12">
        <v>64.509999999999906</v>
      </c>
      <c r="H2892" s="12">
        <v>64.509999999999906</v>
      </c>
      <c r="I2892">
        <v>1</v>
      </c>
      <c r="J2892">
        <v>1.9604863221884501E-2</v>
      </c>
      <c r="K2892">
        <v>51.007751937984494</v>
      </c>
      <c r="L2892">
        <v>1</v>
      </c>
      <c r="M2892">
        <v>0.98039513677811407</v>
      </c>
      <c r="N2892" s="17" t="s">
        <v>1335</v>
      </c>
    </row>
    <row r="2893" spans="1:14" x14ac:dyDescent="0.3">
      <c r="A2893">
        <v>19561</v>
      </c>
      <c r="B2893">
        <v>1994</v>
      </c>
      <c r="C2893" t="s">
        <v>437</v>
      </c>
      <c r="D2893">
        <v>50</v>
      </c>
      <c r="E2893" s="13">
        <v>448.469999999999</v>
      </c>
      <c r="F2893" s="14">
        <v>8.7899999999999991</v>
      </c>
      <c r="G2893" s="12">
        <v>439.67999999999898</v>
      </c>
      <c r="H2893" s="12">
        <v>439.67999999999898</v>
      </c>
      <c r="I2893">
        <v>1</v>
      </c>
      <c r="J2893">
        <v>1.9599973242357391E-2</v>
      </c>
      <c r="K2893">
        <v>51.02047781569955</v>
      </c>
      <c r="L2893">
        <v>1</v>
      </c>
      <c r="M2893">
        <v>0.9804000267576426</v>
      </c>
      <c r="N2893" s="17" t="s">
        <v>1335</v>
      </c>
    </row>
    <row r="2894" spans="1:14" x14ac:dyDescent="0.3">
      <c r="A2894">
        <v>22836</v>
      </c>
      <c r="B2894">
        <v>1999</v>
      </c>
      <c r="C2894" t="s">
        <v>437</v>
      </c>
      <c r="D2894">
        <v>50</v>
      </c>
      <c r="E2894" s="13">
        <v>466.72</v>
      </c>
      <c r="F2894" s="14">
        <v>9.14</v>
      </c>
      <c r="G2894" s="12">
        <v>457.58</v>
      </c>
      <c r="H2894" s="12">
        <v>457.58</v>
      </c>
      <c r="I2894">
        <v>1</v>
      </c>
      <c r="J2894">
        <v>1.9583476174151526E-2</v>
      </c>
      <c r="K2894">
        <v>51.063457330415751</v>
      </c>
      <c r="L2894">
        <v>1</v>
      </c>
      <c r="M2894">
        <v>0.98041652382584843</v>
      </c>
      <c r="N2894" s="17" t="s">
        <v>1335</v>
      </c>
    </row>
    <row r="2895" spans="1:14" x14ac:dyDescent="0.3">
      <c r="A2895">
        <v>14319</v>
      </c>
      <c r="B2895">
        <v>1986</v>
      </c>
      <c r="C2895" t="s">
        <v>437</v>
      </c>
      <c r="D2895">
        <v>50</v>
      </c>
      <c r="E2895" s="13">
        <v>431.66999999999899</v>
      </c>
      <c r="F2895" s="14">
        <v>8.44</v>
      </c>
      <c r="G2895" s="12">
        <v>423.229999999999</v>
      </c>
      <c r="H2895" s="12">
        <v>423.229999999999</v>
      </c>
      <c r="I2895">
        <v>1</v>
      </c>
      <c r="J2895">
        <v>1.9551972571640416E-2</v>
      </c>
      <c r="K2895">
        <v>51.145734597156284</v>
      </c>
      <c r="L2895">
        <v>1</v>
      </c>
      <c r="M2895">
        <v>0.98044802742835957</v>
      </c>
      <c r="N2895" s="17" t="s">
        <v>1335</v>
      </c>
    </row>
    <row r="2896" spans="1:14" x14ac:dyDescent="0.3">
      <c r="A2896">
        <v>24150</v>
      </c>
      <c r="B2896">
        <v>2001</v>
      </c>
      <c r="C2896" t="s">
        <v>437</v>
      </c>
      <c r="D2896">
        <v>50</v>
      </c>
      <c r="E2896" s="13">
        <v>659.98</v>
      </c>
      <c r="F2896" s="14">
        <v>12.9</v>
      </c>
      <c r="G2896" s="12">
        <v>647.08000000000004</v>
      </c>
      <c r="H2896" s="12">
        <v>647.08000000000004</v>
      </c>
      <c r="I2896">
        <v>1</v>
      </c>
      <c r="J2896">
        <v>1.9546046849904544E-2</v>
      </c>
      <c r="K2896">
        <v>51.161240310077517</v>
      </c>
      <c r="L2896">
        <v>1</v>
      </c>
      <c r="M2896">
        <v>0.98045395315009554</v>
      </c>
      <c r="N2896" s="17" t="s">
        <v>1335</v>
      </c>
    </row>
    <row r="2897" spans="1:14" x14ac:dyDescent="0.3">
      <c r="A2897">
        <v>21522</v>
      </c>
      <c r="B2897">
        <v>1997</v>
      </c>
      <c r="C2897" t="s">
        <v>437</v>
      </c>
      <c r="D2897">
        <v>50</v>
      </c>
      <c r="E2897" s="13">
        <v>529.18999999999903</v>
      </c>
      <c r="F2897" s="14">
        <v>10.33</v>
      </c>
      <c r="G2897" s="12">
        <v>518.85999999999899</v>
      </c>
      <c r="H2897" s="12">
        <v>518.85999999999899</v>
      </c>
      <c r="I2897">
        <v>1</v>
      </c>
      <c r="J2897">
        <v>1.9520399100512138E-2</v>
      </c>
      <c r="K2897">
        <v>51.228460793804359</v>
      </c>
      <c r="L2897">
        <v>1</v>
      </c>
      <c r="M2897">
        <v>0.98047960089948782</v>
      </c>
      <c r="N2897" s="17" t="s">
        <v>1335</v>
      </c>
    </row>
    <row r="2898" spans="1:14" x14ac:dyDescent="0.3">
      <c r="A2898">
        <v>3889</v>
      </c>
      <c r="B2898">
        <v>1970</v>
      </c>
      <c r="C2898" t="s">
        <v>437</v>
      </c>
      <c r="D2898">
        <v>50</v>
      </c>
      <c r="E2898" s="13">
        <v>63.53</v>
      </c>
      <c r="F2898" s="14">
        <v>1.24</v>
      </c>
      <c r="G2898" s="12">
        <v>62.29</v>
      </c>
      <c r="H2898" s="12">
        <v>62.29</v>
      </c>
      <c r="I2898">
        <v>1</v>
      </c>
      <c r="J2898">
        <v>1.951833779316858E-2</v>
      </c>
      <c r="K2898">
        <v>51.233870967741936</v>
      </c>
      <c r="L2898">
        <v>1</v>
      </c>
      <c r="M2898">
        <v>0.98048166220683142</v>
      </c>
      <c r="N2898" s="17" t="s">
        <v>1335</v>
      </c>
    </row>
    <row r="2899" spans="1:14" x14ac:dyDescent="0.3">
      <c r="A2899">
        <v>20867</v>
      </c>
      <c r="B2899">
        <v>1996</v>
      </c>
      <c r="C2899" t="s">
        <v>437</v>
      </c>
      <c r="D2899">
        <v>50</v>
      </c>
      <c r="E2899" s="13">
        <v>518.33999999999901</v>
      </c>
      <c r="F2899" s="14">
        <v>10.11</v>
      </c>
      <c r="G2899" s="12">
        <v>508.229999999999</v>
      </c>
      <c r="H2899" s="12">
        <v>508.229999999999</v>
      </c>
      <c r="I2899">
        <v>1</v>
      </c>
      <c r="J2899">
        <v>1.9504572288459348E-2</v>
      </c>
      <c r="K2899">
        <v>51.270029673590408</v>
      </c>
      <c r="L2899">
        <v>1</v>
      </c>
      <c r="M2899">
        <v>0.98049542771154063</v>
      </c>
      <c r="N2899" s="17" t="s">
        <v>1335</v>
      </c>
    </row>
    <row r="2900" spans="1:14" x14ac:dyDescent="0.3">
      <c r="A2900">
        <v>16284</v>
      </c>
      <c r="B2900">
        <v>1989</v>
      </c>
      <c r="C2900" t="s">
        <v>437</v>
      </c>
      <c r="D2900">
        <v>50</v>
      </c>
      <c r="E2900" s="13">
        <v>393.969999999999</v>
      </c>
      <c r="F2900" s="14">
        <v>7.66</v>
      </c>
      <c r="G2900" s="12">
        <v>386.30999999999898</v>
      </c>
      <c r="H2900" s="12">
        <v>386.30999999999898</v>
      </c>
      <c r="I2900">
        <v>1</v>
      </c>
      <c r="J2900">
        <v>1.9443104804934434E-2</v>
      </c>
      <c r="K2900">
        <v>51.432114882506397</v>
      </c>
      <c r="L2900">
        <v>1</v>
      </c>
      <c r="M2900">
        <v>0.9805568951950655</v>
      </c>
      <c r="N2900" s="17" t="s">
        <v>1335</v>
      </c>
    </row>
    <row r="2901" spans="1:14" x14ac:dyDescent="0.3">
      <c r="A2901">
        <v>14974</v>
      </c>
      <c r="B2901">
        <v>1987</v>
      </c>
      <c r="C2901" t="s">
        <v>437</v>
      </c>
      <c r="D2901">
        <v>50</v>
      </c>
      <c r="E2901" s="13">
        <v>410.72</v>
      </c>
      <c r="F2901" s="14">
        <v>7.94</v>
      </c>
      <c r="G2901" s="12">
        <v>402.78</v>
      </c>
      <c r="H2901" s="12">
        <v>402.78</v>
      </c>
      <c r="I2901">
        <v>1</v>
      </c>
      <c r="J2901">
        <v>1.9331904947409426E-2</v>
      </c>
      <c r="K2901">
        <v>51.727959697732999</v>
      </c>
      <c r="L2901">
        <v>1</v>
      </c>
      <c r="M2901">
        <v>0.98066809505259045</v>
      </c>
      <c r="N2901" s="17" t="s">
        <v>1335</v>
      </c>
    </row>
    <row r="2902" spans="1:14" x14ac:dyDescent="0.3">
      <c r="A2902">
        <v>8439</v>
      </c>
      <c r="B2902">
        <v>1977</v>
      </c>
      <c r="C2902" t="s">
        <v>437</v>
      </c>
      <c r="D2902">
        <v>50</v>
      </c>
      <c r="E2902" s="13">
        <v>164.78</v>
      </c>
      <c r="F2902" s="14">
        <v>3.17</v>
      </c>
      <c r="G2902" s="12">
        <v>161.61000000000001</v>
      </c>
      <c r="H2902" s="12">
        <v>161.61000000000001</v>
      </c>
      <c r="I2902">
        <v>1</v>
      </c>
      <c r="J2902">
        <v>1.9237771574220172E-2</v>
      </c>
      <c r="K2902">
        <v>51.981072555205046</v>
      </c>
      <c r="L2902">
        <v>1</v>
      </c>
      <c r="M2902">
        <v>0.98076222842577987</v>
      </c>
      <c r="N2902" s="17" t="s">
        <v>1335</v>
      </c>
    </row>
    <row r="2903" spans="1:14" x14ac:dyDescent="0.3">
      <c r="A2903">
        <v>7139</v>
      </c>
      <c r="B2903">
        <v>1975</v>
      </c>
      <c r="C2903" t="s">
        <v>437</v>
      </c>
      <c r="D2903">
        <v>50</v>
      </c>
      <c r="E2903" s="13">
        <v>131.74</v>
      </c>
      <c r="F2903" s="14">
        <v>2.5299999999999998</v>
      </c>
      <c r="G2903" s="12">
        <v>129.21</v>
      </c>
      <c r="H2903" s="12">
        <v>129.21</v>
      </c>
      <c r="I2903">
        <v>1</v>
      </c>
      <c r="J2903">
        <v>1.9204493699711549E-2</v>
      </c>
      <c r="K2903">
        <v>52.071146245059296</v>
      </c>
      <c r="L2903">
        <v>1</v>
      </c>
      <c r="M2903">
        <v>0.98079550630028844</v>
      </c>
      <c r="N2903" s="17" t="s">
        <v>1335</v>
      </c>
    </row>
    <row r="2904" spans="1:14" x14ac:dyDescent="0.3">
      <c r="A2904">
        <v>7789</v>
      </c>
      <c r="B2904">
        <v>1976</v>
      </c>
      <c r="C2904" t="s">
        <v>437</v>
      </c>
      <c r="D2904">
        <v>50</v>
      </c>
      <c r="E2904" s="13">
        <v>145.24</v>
      </c>
      <c r="F2904" s="14">
        <v>2.77</v>
      </c>
      <c r="G2904" s="12">
        <v>142.47</v>
      </c>
      <c r="H2904" s="12">
        <v>142.47</v>
      </c>
      <c r="I2904">
        <v>1</v>
      </c>
      <c r="J2904">
        <v>1.9071881024511152E-2</v>
      </c>
      <c r="K2904">
        <v>52.433212996389898</v>
      </c>
      <c r="L2904">
        <v>1</v>
      </c>
      <c r="M2904">
        <v>0.98092811897548882</v>
      </c>
      <c r="N2904" s="17" t="s">
        <v>1335</v>
      </c>
    </row>
    <row r="2905" spans="1:14" x14ac:dyDescent="0.3">
      <c r="A2905">
        <v>9089</v>
      </c>
      <c r="B2905">
        <v>1978</v>
      </c>
      <c r="C2905" t="s">
        <v>437</v>
      </c>
      <c r="D2905">
        <v>50</v>
      </c>
      <c r="E2905" s="13">
        <v>178.47</v>
      </c>
      <c r="F2905" s="14">
        <v>3.36</v>
      </c>
      <c r="G2905" s="12">
        <v>175.11</v>
      </c>
      <c r="H2905" s="12">
        <v>175.11</v>
      </c>
      <c r="I2905">
        <v>1</v>
      </c>
      <c r="J2905">
        <v>1.8826693561943181E-2</v>
      </c>
      <c r="K2905">
        <v>53.116071428571431</v>
      </c>
      <c r="L2905">
        <v>1</v>
      </c>
      <c r="M2905">
        <v>0.98117330643805689</v>
      </c>
      <c r="N2905" s="17" t="s">
        <v>1335</v>
      </c>
    </row>
    <row r="2906" spans="1:14" x14ac:dyDescent="0.3">
      <c r="A2906">
        <v>9743</v>
      </c>
      <c r="B2906">
        <v>1979</v>
      </c>
      <c r="C2906" t="s">
        <v>444</v>
      </c>
      <c r="D2906">
        <v>50</v>
      </c>
      <c r="E2906" s="13">
        <v>212.72</v>
      </c>
      <c r="F2906" s="14">
        <v>4.24</v>
      </c>
      <c r="G2906" s="12">
        <v>208.48</v>
      </c>
      <c r="H2906" s="12">
        <v>208.48</v>
      </c>
      <c r="I2906">
        <v>1</v>
      </c>
      <c r="J2906">
        <v>1.9932305377961642E-2</v>
      </c>
      <c r="K2906">
        <v>50.169811320754711</v>
      </c>
      <c r="L2906">
        <v>1</v>
      </c>
      <c r="M2906">
        <v>0.98006769462203835</v>
      </c>
      <c r="N2906" s="17" t="s">
        <v>1335</v>
      </c>
    </row>
    <row r="2907" spans="1:14" x14ac:dyDescent="0.3">
      <c r="A2907">
        <v>10393</v>
      </c>
      <c r="B2907">
        <v>1980</v>
      </c>
      <c r="C2907" t="s">
        <v>444</v>
      </c>
      <c r="D2907">
        <v>50</v>
      </c>
      <c r="E2907" s="13">
        <v>272.68</v>
      </c>
      <c r="F2907" s="14">
        <v>5.4</v>
      </c>
      <c r="G2907" s="12">
        <v>267.27999999999997</v>
      </c>
      <c r="H2907" s="12">
        <v>267.27999999999997</v>
      </c>
      <c r="I2907">
        <v>1</v>
      </c>
      <c r="J2907">
        <v>1.9803432594983131E-2</v>
      </c>
      <c r="K2907">
        <v>50.496296296296293</v>
      </c>
      <c r="L2907">
        <v>1</v>
      </c>
      <c r="M2907">
        <v>0.98019656740501671</v>
      </c>
      <c r="N2907" s="17" t="s">
        <v>1335</v>
      </c>
    </row>
    <row r="2908" spans="1:14" x14ac:dyDescent="0.3">
      <c r="A2908">
        <v>6493</v>
      </c>
      <c r="B2908">
        <v>1974</v>
      </c>
      <c r="C2908" t="s">
        <v>444</v>
      </c>
      <c r="D2908">
        <v>50</v>
      </c>
      <c r="E2908" s="13">
        <v>130.51</v>
      </c>
      <c r="F2908" s="14">
        <v>2.5299999999999998</v>
      </c>
      <c r="G2908" s="12">
        <v>127.979999999999</v>
      </c>
      <c r="H2908" s="12">
        <v>127.979999999999</v>
      </c>
      <c r="I2908">
        <v>1</v>
      </c>
      <c r="J2908">
        <v>1.9385487702091794E-2</v>
      </c>
      <c r="K2908">
        <v>51.584980237154149</v>
      </c>
      <c r="L2908">
        <v>1</v>
      </c>
      <c r="M2908">
        <v>0.98061451229790053</v>
      </c>
      <c r="N2908" s="17" t="s">
        <v>1335</v>
      </c>
    </row>
    <row r="2909" spans="1:14" x14ac:dyDescent="0.3">
      <c r="A2909">
        <v>12358</v>
      </c>
      <c r="B2909">
        <v>1983</v>
      </c>
      <c r="C2909" t="s">
        <v>444</v>
      </c>
      <c r="D2909">
        <v>50</v>
      </c>
      <c r="E2909" s="13">
        <v>368.94</v>
      </c>
      <c r="F2909" s="14">
        <v>7.04</v>
      </c>
      <c r="G2909" s="12">
        <v>361.9</v>
      </c>
      <c r="H2909" s="12">
        <v>361.9</v>
      </c>
      <c r="I2909">
        <v>1</v>
      </c>
      <c r="J2909">
        <v>1.908169350029815E-2</v>
      </c>
      <c r="K2909">
        <v>52.40625</v>
      </c>
      <c r="L2909">
        <v>1</v>
      </c>
      <c r="M2909">
        <v>0.9809183064997018</v>
      </c>
      <c r="N2909" s="17" t="s">
        <v>1335</v>
      </c>
    </row>
    <row r="2910" spans="1:14" x14ac:dyDescent="0.3">
      <c r="A2910">
        <v>11703</v>
      </c>
      <c r="B2910">
        <v>1982</v>
      </c>
      <c r="C2910" t="s">
        <v>444</v>
      </c>
      <c r="D2910">
        <v>50</v>
      </c>
      <c r="E2910" s="13">
        <v>341.18999999999897</v>
      </c>
      <c r="F2910" s="14">
        <v>6.5</v>
      </c>
      <c r="G2910" s="12">
        <v>334.68999999999897</v>
      </c>
      <c r="H2910" s="12">
        <v>334.68999999999897</v>
      </c>
      <c r="I2910">
        <v>1</v>
      </c>
      <c r="J2910">
        <v>1.9050968668483895E-2</v>
      </c>
      <c r="K2910">
        <v>52.490769230769075</v>
      </c>
      <c r="L2910">
        <v>1</v>
      </c>
      <c r="M2910">
        <v>0.98094903133151612</v>
      </c>
      <c r="N2910" s="17" t="s">
        <v>1335</v>
      </c>
    </row>
    <row r="2911" spans="1:14" x14ac:dyDescent="0.3">
      <c r="A2911">
        <v>13013</v>
      </c>
      <c r="B2911">
        <v>1984</v>
      </c>
      <c r="C2911" t="s">
        <v>444</v>
      </c>
      <c r="D2911">
        <v>50</v>
      </c>
      <c r="E2911" s="13">
        <v>362.03</v>
      </c>
      <c r="F2911" s="14">
        <v>6.84</v>
      </c>
      <c r="G2911" s="12">
        <v>355.19</v>
      </c>
      <c r="H2911" s="12">
        <v>355.19</v>
      </c>
      <c r="I2911">
        <v>1</v>
      </c>
      <c r="J2911">
        <v>1.8893461867801012E-2</v>
      </c>
      <c r="K2911">
        <v>52.928362573099413</v>
      </c>
      <c r="L2911">
        <v>1</v>
      </c>
      <c r="M2911">
        <v>0.98110653813219906</v>
      </c>
      <c r="N2911" s="17" t="s">
        <v>1335</v>
      </c>
    </row>
    <row r="2912" spans="1:14" x14ac:dyDescent="0.3">
      <c r="A2912">
        <v>11048</v>
      </c>
      <c r="B2912">
        <v>1981</v>
      </c>
      <c r="C2912" t="s">
        <v>444</v>
      </c>
      <c r="D2912">
        <v>50</v>
      </c>
      <c r="E2912" s="13">
        <v>319.31999999999903</v>
      </c>
      <c r="F2912" s="14">
        <v>6.03</v>
      </c>
      <c r="G2912" s="12">
        <v>313.289999999999</v>
      </c>
      <c r="H2912" s="12">
        <v>313.289999999999</v>
      </c>
      <c r="I2912">
        <v>1</v>
      </c>
      <c r="J2912">
        <v>1.8883878241262742E-2</v>
      </c>
      <c r="K2912">
        <v>52.955223880596854</v>
      </c>
      <c r="L2912">
        <v>1</v>
      </c>
      <c r="M2912">
        <v>0.98111612175873719</v>
      </c>
      <c r="N2912" s="17" t="s">
        <v>1335</v>
      </c>
    </row>
    <row r="2913" spans="1:14" x14ac:dyDescent="0.3">
      <c r="A2913">
        <v>7143</v>
      </c>
      <c r="B2913">
        <v>1975</v>
      </c>
      <c r="C2913" t="s">
        <v>444</v>
      </c>
      <c r="D2913">
        <v>50</v>
      </c>
      <c r="E2913" s="13">
        <v>143.19999999999999</v>
      </c>
      <c r="F2913" s="14">
        <v>2.64</v>
      </c>
      <c r="G2913" s="12">
        <v>140.56</v>
      </c>
      <c r="H2913" s="12">
        <v>140.56</v>
      </c>
      <c r="I2913">
        <v>1</v>
      </c>
      <c r="J2913">
        <v>1.8435754189944135E-2</v>
      </c>
      <c r="K2913">
        <v>54.242424242424235</v>
      </c>
      <c r="L2913">
        <v>1</v>
      </c>
      <c r="M2913">
        <v>0.98156424581005597</v>
      </c>
      <c r="N2913" s="17" t="s">
        <v>1335</v>
      </c>
    </row>
    <row r="2914" spans="1:14" x14ac:dyDescent="0.3">
      <c r="A2914">
        <v>5843</v>
      </c>
      <c r="B2914">
        <v>1973</v>
      </c>
      <c r="C2914" t="s">
        <v>444</v>
      </c>
      <c r="D2914">
        <v>50</v>
      </c>
      <c r="E2914" s="13">
        <v>74.92</v>
      </c>
      <c r="F2914" s="14">
        <v>1.37</v>
      </c>
      <c r="G2914" s="12">
        <v>73.55</v>
      </c>
      <c r="H2914" s="12">
        <v>73.55</v>
      </c>
      <c r="I2914">
        <v>1</v>
      </c>
      <c r="J2914">
        <v>1.8286171916711159E-2</v>
      </c>
      <c r="K2914">
        <v>54.686131386861312</v>
      </c>
      <c r="L2914">
        <v>1</v>
      </c>
      <c r="M2914">
        <v>0.98171382808328878</v>
      </c>
      <c r="N2914" s="17" t="s">
        <v>1335</v>
      </c>
    </row>
    <row r="2915" spans="1:14" x14ac:dyDescent="0.3">
      <c r="A2915">
        <v>8443</v>
      </c>
      <c r="B2915">
        <v>1977</v>
      </c>
      <c r="C2915" t="s">
        <v>444</v>
      </c>
      <c r="D2915">
        <v>50</v>
      </c>
      <c r="E2915" s="13">
        <v>182.73</v>
      </c>
      <c r="F2915" s="14">
        <v>3.34</v>
      </c>
      <c r="G2915" s="12">
        <v>179.39</v>
      </c>
      <c r="H2915" s="12">
        <v>179.39</v>
      </c>
      <c r="I2915">
        <v>1</v>
      </c>
      <c r="J2915">
        <v>1.8278334154216605E-2</v>
      </c>
      <c r="K2915">
        <v>54.709580838323355</v>
      </c>
      <c r="L2915">
        <v>1</v>
      </c>
      <c r="M2915">
        <v>0.98172166584578335</v>
      </c>
      <c r="N2915" s="17" t="s">
        <v>1335</v>
      </c>
    </row>
    <row r="2916" spans="1:14" x14ac:dyDescent="0.3">
      <c r="A2916">
        <v>7793</v>
      </c>
      <c r="B2916">
        <v>1976</v>
      </c>
      <c r="C2916" t="s">
        <v>444</v>
      </c>
      <c r="D2916">
        <v>50</v>
      </c>
      <c r="E2916" s="13">
        <v>158.15</v>
      </c>
      <c r="F2916" s="14">
        <v>2.84</v>
      </c>
      <c r="G2916" s="12">
        <v>155.31</v>
      </c>
      <c r="H2916" s="12">
        <v>155.31</v>
      </c>
      <c r="I2916">
        <v>1</v>
      </c>
      <c r="J2916">
        <v>1.7957635156496995E-2</v>
      </c>
      <c r="K2916">
        <v>55.686619718309863</v>
      </c>
      <c r="L2916">
        <v>1</v>
      </c>
      <c r="M2916">
        <v>0.98204236484350294</v>
      </c>
      <c r="N2916" s="17" t="s">
        <v>1335</v>
      </c>
    </row>
    <row r="2917" spans="1:14" x14ac:dyDescent="0.3">
      <c r="A2917">
        <v>5193</v>
      </c>
      <c r="B2917">
        <v>1972</v>
      </c>
      <c r="C2917" t="s">
        <v>444</v>
      </c>
      <c r="D2917">
        <v>50</v>
      </c>
      <c r="E2917" s="13">
        <v>70.069999999999993</v>
      </c>
      <c r="F2917" s="14">
        <v>1.23</v>
      </c>
      <c r="G2917" s="12">
        <v>68.84</v>
      </c>
      <c r="H2917" s="12">
        <v>68.84</v>
      </c>
      <c r="I2917">
        <v>1</v>
      </c>
      <c r="J2917">
        <v>1.7553874696731839E-2</v>
      </c>
      <c r="K2917">
        <v>56.967479674796742</v>
      </c>
      <c r="L2917">
        <v>1</v>
      </c>
      <c r="M2917">
        <v>0.98244612530326836</v>
      </c>
      <c r="N2917" s="17" t="s">
        <v>1335</v>
      </c>
    </row>
    <row r="2918" spans="1:14" x14ac:dyDescent="0.3">
      <c r="A2918">
        <v>4543</v>
      </c>
      <c r="B2918">
        <v>1971</v>
      </c>
      <c r="C2918" t="s">
        <v>444</v>
      </c>
      <c r="D2918">
        <v>50</v>
      </c>
      <c r="E2918" s="13">
        <v>69.53</v>
      </c>
      <c r="F2918" s="14">
        <v>1.21</v>
      </c>
      <c r="G2918" s="12">
        <v>68.319999999999993</v>
      </c>
      <c r="H2918" s="12">
        <v>68.319999999999993</v>
      </c>
      <c r="I2918">
        <v>1</v>
      </c>
      <c r="J2918">
        <v>1.7402560046023297E-2</v>
      </c>
      <c r="K2918">
        <v>57.462809917355372</v>
      </c>
      <c r="L2918">
        <v>1</v>
      </c>
      <c r="M2918">
        <v>0.98259743995397664</v>
      </c>
      <c r="N2918" s="17" t="s">
        <v>1335</v>
      </c>
    </row>
    <row r="2919" spans="1:14" x14ac:dyDescent="0.3">
      <c r="A2919">
        <v>3893</v>
      </c>
      <c r="B2919">
        <v>1970</v>
      </c>
      <c r="C2919" t="s">
        <v>444</v>
      </c>
      <c r="D2919">
        <v>50</v>
      </c>
      <c r="E2919" s="13">
        <v>66.88</v>
      </c>
      <c r="F2919" s="14">
        <v>1.1399999999999999</v>
      </c>
      <c r="G2919" s="12">
        <v>65.739999999999995</v>
      </c>
      <c r="H2919" s="12">
        <v>65.739999999999995</v>
      </c>
      <c r="I2919">
        <v>1</v>
      </c>
      <c r="J2919">
        <v>1.7045454545454544E-2</v>
      </c>
      <c r="K2919">
        <v>58.666666666666664</v>
      </c>
      <c r="L2919">
        <v>1</v>
      </c>
      <c r="M2919">
        <v>0.98295454545454541</v>
      </c>
      <c r="N2919" s="17" t="s">
        <v>1335</v>
      </c>
    </row>
    <row r="2920" spans="1:14" x14ac:dyDescent="0.3">
      <c r="A2920">
        <v>9093</v>
      </c>
      <c r="B2920">
        <v>1978</v>
      </c>
      <c r="C2920" t="s">
        <v>444</v>
      </c>
      <c r="D2920">
        <v>50</v>
      </c>
      <c r="E2920" s="13">
        <v>198.85999999999899</v>
      </c>
      <c r="F2920" s="14">
        <v>3.32</v>
      </c>
      <c r="G2920" s="12">
        <v>195.54</v>
      </c>
      <c r="H2920" s="12">
        <v>195.54</v>
      </c>
      <c r="I2920">
        <v>1</v>
      </c>
      <c r="J2920">
        <v>1.66951624258273E-2</v>
      </c>
      <c r="K2920">
        <v>59.897590361445481</v>
      </c>
      <c r="L2920">
        <v>1</v>
      </c>
      <c r="M2920">
        <v>0.98330483757417775</v>
      </c>
      <c r="N2920" s="17" t="s">
        <v>1335</v>
      </c>
    </row>
    <row r="2921" spans="1:14" x14ac:dyDescent="0.3">
      <c r="A2921">
        <v>30798</v>
      </c>
      <c r="B2921">
        <v>2011</v>
      </c>
      <c r="C2921" t="s">
        <v>444</v>
      </c>
      <c r="D2921">
        <v>50</v>
      </c>
      <c r="E2921" s="13">
        <v>1332.89</v>
      </c>
      <c r="F2921" s="14">
        <v>21.4</v>
      </c>
      <c r="G2921" s="12">
        <v>1311.49</v>
      </c>
      <c r="H2921" s="12">
        <v>1311.49</v>
      </c>
      <c r="I2921">
        <v>1</v>
      </c>
      <c r="J2921">
        <v>1.6055338400018004E-2</v>
      </c>
      <c r="K2921">
        <v>62.284579439252347</v>
      </c>
      <c r="L2921">
        <v>1</v>
      </c>
      <c r="M2921">
        <v>0.98394466159998195</v>
      </c>
      <c r="N2921" s="17" t="s">
        <v>1335</v>
      </c>
    </row>
    <row r="2922" spans="1:14" x14ac:dyDescent="0.3">
      <c r="A2922">
        <v>31513</v>
      </c>
      <c r="B2922">
        <v>2012</v>
      </c>
      <c r="C2922" t="s">
        <v>444</v>
      </c>
      <c r="D2922">
        <v>50</v>
      </c>
      <c r="E2922" s="13">
        <v>969.65</v>
      </c>
      <c r="F2922" s="14">
        <v>15.46</v>
      </c>
      <c r="G2922" s="12">
        <v>954.18999999999903</v>
      </c>
      <c r="H2922" s="12">
        <v>954.18999999999903</v>
      </c>
      <c r="I2922">
        <v>1</v>
      </c>
      <c r="J2922">
        <v>1.5943897282524624E-2</v>
      </c>
      <c r="K2922">
        <v>62.719922380336349</v>
      </c>
      <c r="L2922">
        <v>1</v>
      </c>
      <c r="M2922">
        <v>0.98405610271747446</v>
      </c>
      <c r="N2922" s="17" t="s">
        <v>1335</v>
      </c>
    </row>
    <row r="2923" spans="1:14" x14ac:dyDescent="0.3">
      <c r="A2923">
        <v>28753</v>
      </c>
      <c r="B2923">
        <v>2008</v>
      </c>
      <c r="C2923" t="s">
        <v>444</v>
      </c>
      <c r="D2923">
        <v>50</v>
      </c>
      <c r="E2923" s="13">
        <v>1433.79999999999</v>
      </c>
      <c r="F2923" s="14">
        <v>22.6</v>
      </c>
      <c r="G2923" s="12">
        <v>1411.19999999999</v>
      </c>
      <c r="H2923" s="12">
        <v>1411.19999999999</v>
      </c>
      <c r="I2923">
        <v>1</v>
      </c>
      <c r="J2923">
        <v>1.5762309945599219E-2</v>
      </c>
      <c r="K2923">
        <v>63.442477876105748</v>
      </c>
      <c r="L2923">
        <v>1</v>
      </c>
      <c r="M2923">
        <v>0.98423769005440087</v>
      </c>
      <c r="N2923" s="17" t="s">
        <v>1335</v>
      </c>
    </row>
    <row r="2924" spans="1:14" x14ac:dyDescent="0.3">
      <c r="A2924">
        <v>27439</v>
      </c>
      <c r="B2924">
        <v>2006</v>
      </c>
      <c r="C2924" t="s">
        <v>444</v>
      </c>
      <c r="D2924">
        <v>50</v>
      </c>
      <c r="E2924" s="13">
        <v>1033.69</v>
      </c>
      <c r="F2924" s="14">
        <v>16.260000000000002</v>
      </c>
      <c r="G2924" s="12">
        <v>1017.43</v>
      </c>
      <c r="H2924" s="12">
        <v>1017.43</v>
      </c>
      <c r="I2924">
        <v>1</v>
      </c>
      <c r="J2924">
        <v>1.5730054465071735E-2</v>
      </c>
      <c r="K2924">
        <v>63.572570725707251</v>
      </c>
      <c r="L2924">
        <v>1</v>
      </c>
      <c r="M2924">
        <v>0.98426994553492819</v>
      </c>
      <c r="N2924" s="17" t="s">
        <v>1335</v>
      </c>
    </row>
    <row r="2925" spans="1:14" x14ac:dyDescent="0.3">
      <c r="A2925">
        <v>30083</v>
      </c>
      <c r="B2925">
        <v>2010</v>
      </c>
      <c r="C2925" t="s">
        <v>444</v>
      </c>
      <c r="D2925">
        <v>50</v>
      </c>
      <c r="E2925" s="13">
        <v>1106.8399999999999</v>
      </c>
      <c r="F2925" s="14">
        <v>17.350000000000001</v>
      </c>
      <c r="G2925" s="12">
        <v>1089.49</v>
      </c>
      <c r="H2925" s="12">
        <v>1089.49</v>
      </c>
      <c r="I2925">
        <v>1</v>
      </c>
      <c r="J2925">
        <v>1.567525568284486E-2</v>
      </c>
      <c r="K2925">
        <v>63.794812680115264</v>
      </c>
      <c r="L2925">
        <v>1</v>
      </c>
      <c r="M2925">
        <v>0.98432474431715522</v>
      </c>
      <c r="N2925" s="17" t="s">
        <v>1335</v>
      </c>
    </row>
    <row r="2926" spans="1:14" x14ac:dyDescent="0.3">
      <c r="A2926">
        <v>28096</v>
      </c>
      <c r="B2926">
        <v>2007</v>
      </c>
      <c r="C2926" t="s">
        <v>444</v>
      </c>
      <c r="D2926">
        <v>50</v>
      </c>
      <c r="E2926" s="13">
        <v>1178.1399999999901</v>
      </c>
      <c r="F2926" s="14">
        <v>18.2</v>
      </c>
      <c r="G2926" s="12">
        <v>1159.9399999999901</v>
      </c>
      <c r="H2926" s="12">
        <v>1159.9399999999901</v>
      </c>
      <c r="I2926">
        <v>1</v>
      </c>
      <c r="J2926">
        <v>1.5448079175649882E-2</v>
      </c>
      <c r="K2926">
        <v>64.732967032966485</v>
      </c>
      <c r="L2926">
        <v>1</v>
      </c>
      <c r="M2926">
        <v>0.98455192082435006</v>
      </c>
      <c r="N2926" s="17" t="s">
        <v>1335</v>
      </c>
    </row>
    <row r="2927" spans="1:14" x14ac:dyDescent="0.3">
      <c r="A2927">
        <v>20871</v>
      </c>
      <c r="B2927">
        <v>1996</v>
      </c>
      <c r="C2927" t="s">
        <v>444</v>
      </c>
      <c r="D2927">
        <v>50</v>
      </c>
      <c r="E2927" s="13">
        <v>471.65</v>
      </c>
      <c r="F2927" s="14">
        <v>7.28</v>
      </c>
      <c r="G2927" s="12">
        <v>464.37</v>
      </c>
      <c r="H2927" s="12">
        <v>464.37</v>
      </c>
      <c r="I2927">
        <v>1</v>
      </c>
      <c r="J2927">
        <v>1.5435174387787555E-2</v>
      </c>
      <c r="K2927">
        <v>64.787087912087912</v>
      </c>
      <c r="L2927">
        <v>1</v>
      </c>
      <c r="M2927">
        <v>0.98456482561221248</v>
      </c>
      <c r="N2927" s="17" t="s">
        <v>1335</v>
      </c>
    </row>
    <row r="2928" spans="1:14" x14ac:dyDescent="0.3">
      <c r="A2928">
        <v>34373</v>
      </c>
      <c r="B2928">
        <v>2016</v>
      </c>
      <c r="C2928" t="s">
        <v>444</v>
      </c>
      <c r="D2928">
        <v>50</v>
      </c>
      <c r="E2928" s="13">
        <v>540.91999999999996</v>
      </c>
      <c r="F2928" s="14">
        <v>8.16</v>
      </c>
      <c r="G2928" s="12">
        <v>532.76</v>
      </c>
      <c r="H2928" s="12">
        <v>532.76</v>
      </c>
      <c r="I2928">
        <v>1</v>
      </c>
      <c r="J2928">
        <v>1.5085410042150412E-2</v>
      </c>
      <c r="K2928">
        <v>66.289215686274503</v>
      </c>
      <c r="L2928">
        <v>1</v>
      </c>
      <c r="M2928">
        <v>0.98491458995784964</v>
      </c>
      <c r="N2928" s="17" t="s">
        <v>1335</v>
      </c>
    </row>
    <row r="2929" spans="1:14" x14ac:dyDescent="0.3">
      <c r="A2929">
        <v>26782</v>
      </c>
      <c r="B2929">
        <v>2005</v>
      </c>
      <c r="C2929" t="s">
        <v>444</v>
      </c>
      <c r="D2929">
        <v>50</v>
      </c>
      <c r="E2929" s="13">
        <v>919.4</v>
      </c>
      <c r="F2929" s="14">
        <v>13.62</v>
      </c>
      <c r="G2929" s="12">
        <v>905.78</v>
      </c>
      <c r="H2929" s="12">
        <v>905.78</v>
      </c>
      <c r="I2929">
        <v>1</v>
      </c>
      <c r="J2929">
        <v>1.4814009136393299E-2</v>
      </c>
      <c r="K2929">
        <v>67.503671071953008</v>
      </c>
      <c r="L2929">
        <v>1</v>
      </c>
      <c r="M2929">
        <v>0.9851859908636067</v>
      </c>
      <c r="N2929" s="17" t="s">
        <v>1335</v>
      </c>
    </row>
    <row r="2930" spans="1:14" x14ac:dyDescent="0.3">
      <c r="A2930">
        <v>26125</v>
      </c>
      <c r="B2930">
        <v>2004</v>
      </c>
      <c r="C2930" t="s">
        <v>444</v>
      </c>
      <c r="D2930">
        <v>50</v>
      </c>
      <c r="E2930" s="13">
        <v>771.37999999999897</v>
      </c>
      <c r="F2930" s="14">
        <v>11.37</v>
      </c>
      <c r="G2930" s="12">
        <v>760.00999999999897</v>
      </c>
      <c r="H2930" s="12">
        <v>760.00999999999897</v>
      </c>
      <c r="I2930">
        <v>1</v>
      </c>
      <c r="J2930">
        <v>1.4739816951437702E-2</v>
      </c>
      <c r="K2930">
        <v>67.843447669305107</v>
      </c>
      <c r="L2930">
        <v>1</v>
      </c>
      <c r="M2930">
        <v>0.98526018304856233</v>
      </c>
      <c r="N2930" s="17" t="s">
        <v>1335</v>
      </c>
    </row>
    <row r="2931" spans="1:14" x14ac:dyDescent="0.3">
      <c r="A2931">
        <v>33658</v>
      </c>
      <c r="B2931">
        <v>2015</v>
      </c>
      <c r="C2931" t="s">
        <v>444</v>
      </c>
      <c r="D2931">
        <v>50</v>
      </c>
      <c r="E2931" s="13">
        <v>576.01</v>
      </c>
      <c r="F2931" s="14">
        <v>8.49</v>
      </c>
      <c r="G2931" s="12">
        <v>567.52</v>
      </c>
      <c r="H2931" s="12">
        <v>567.52</v>
      </c>
      <c r="I2931">
        <v>1</v>
      </c>
      <c r="J2931">
        <v>1.4739327442231906E-2</v>
      </c>
      <c r="K2931">
        <v>67.845700824499403</v>
      </c>
      <c r="L2931">
        <v>1</v>
      </c>
      <c r="M2931">
        <v>0.98526067255776806</v>
      </c>
      <c r="N2931" s="17" t="s">
        <v>1335</v>
      </c>
    </row>
    <row r="2932" spans="1:14" x14ac:dyDescent="0.3">
      <c r="A2932">
        <v>23497</v>
      </c>
      <c r="B2932">
        <v>2000</v>
      </c>
      <c r="C2932" t="s">
        <v>444</v>
      </c>
      <c r="D2932">
        <v>50</v>
      </c>
      <c r="E2932" s="13">
        <v>600.56999999999903</v>
      </c>
      <c r="F2932" s="14">
        <v>8.68</v>
      </c>
      <c r="G2932" s="12">
        <v>591.89</v>
      </c>
      <c r="H2932" s="12">
        <v>591.89</v>
      </c>
      <c r="I2932">
        <v>1</v>
      </c>
      <c r="J2932">
        <v>1.4452936377108436E-2</v>
      </c>
      <c r="K2932">
        <v>69.190092165898506</v>
      </c>
      <c r="L2932">
        <v>1</v>
      </c>
      <c r="M2932">
        <v>0.98554706362289313</v>
      </c>
      <c r="N2932" s="17" t="s">
        <v>1335</v>
      </c>
    </row>
    <row r="2933" spans="1:14" x14ac:dyDescent="0.3">
      <c r="A2933">
        <v>32228</v>
      </c>
      <c r="B2933">
        <v>2013</v>
      </c>
      <c r="C2933" t="s">
        <v>444</v>
      </c>
      <c r="D2933">
        <v>50</v>
      </c>
      <c r="E2933" s="13">
        <v>1021.31999999999</v>
      </c>
      <c r="F2933" s="14">
        <v>14.74</v>
      </c>
      <c r="G2933" s="12">
        <v>1006.57999999999</v>
      </c>
      <c r="H2933" s="12">
        <v>1006.57999999999</v>
      </c>
      <c r="I2933">
        <v>1</v>
      </c>
      <c r="J2933">
        <v>1.4432303293776823E-2</v>
      </c>
      <c r="K2933">
        <v>69.289009497964045</v>
      </c>
      <c r="L2933">
        <v>1</v>
      </c>
      <c r="M2933">
        <v>0.98556769670622313</v>
      </c>
      <c r="N2933" s="17" t="s">
        <v>1335</v>
      </c>
    </row>
    <row r="2934" spans="1:14" x14ac:dyDescent="0.3">
      <c r="A2934">
        <v>35803</v>
      </c>
      <c r="B2934">
        <v>2018</v>
      </c>
      <c r="C2934" t="s">
        <v>444</v>
      </c>
      <c r="D2934">
        <v>50</v>
      </c>
      <c r="E2934" s="13">
        <v>839.72</v>
      </c>
      <c r="F2934" s="14">
        <v>12.03</v>
      </c>
      <c r="G2934" s="12">
        <v>827.69</v>
      </c>
      <c r="H2934" s="12">
        <v>827.69</v>
      </c>
      <c r="I2934">
        <v>1</v>
      </c>
      <c r="J2934">
        <v>1.4326203972752822E-2</v>
      </c>
      <c r="K2934">
        <v>69.802161263507898</v>
      </c>
      <c r="L2934">
        <v>1</v>
      </c>
      <c r="M2934">
        <v>0.98567379602724725</v>
      </c>
      <c r="N2934" s="17" t="s">
        <v>1335</v>
      </c>
    </row>
    <row r="2935" spans="1:14" x14ac:dyDescent="0.3">
      <c r="A2935">
        <v>19565</v>
      </c>
      <c r="B2935">
        <v>1994</v>
      </c>
      <c r="C2935" t="s">
        <v>444</v>
      </c>
      <c r="D2935">
        <v>50</v>
      </c>
      <c r="E2935" s="13">
        <v>415.79999999999899</v>
      </c>
      <c r="F2935" s="14">
        <v>5.88</v>
      </c>
      <c r="G2935" s="12">
        <v>409.91999999999899</v>
      </c>
      <c r="H2935" s="12">
        <v>409.91999999999899</v>
      </c>
      <c r="I2935">
        <v>1</v>
      </c>
      <c r="J2935">
        <v>1.4141414141414175E-2</v>
      </c>
      <c r="K2935">
        <v>70.714285714285538</v>
      </c>
      <c r="L2935">
        <v>1</v>
      </c>
      <c r="M2935">
        <v>0.98585858585858588</v>
      </c>
      <c r="N2935" s="17" t="s">
        <v>1335</v>
      </c>
    </row>
    <row r="2936" spans="1:14" x14ac:dyDescent="0.3">
      <c r="A2936">
        <v>20218</v>
      </c>
      <c r="B2936">
        <v>1995</v>
      </c>
      <c r="C2936" t="s">
        <v>444</v>
      </c>
      <c r="D2936">
        <v>50</v>
      </c>
      <c r="E2936" s="13">
        <v>411.62999999999897</v>
      </c>
      <c r="F2936" s="14">
        <v>5.81</v>
      </c>
      <c r="G2936" s="12">
        <v>405.81999999999903</v>
      </c>
      <c r="H2936" s="12">
        <v>405.81999999999903</v>
      </c>
      <c r="I2936">
        <v>1</v>
      </c>
      <c r="J2936">
        <v>1.4114617496295251E-2</v>
      </c>
      <c r="K2936">
        <v>70.848537005163337</v>
      </c>
      <c r="L2936">
        <v>1</v>
      </c>
      <c r="M2936">
        <v>0.98588538250370483</v>
      </c>
      <c r="N2936" s="17" t="s">
        <v>1335</v>
      </c>
    </row>
    <row r="2937" spans="1:14" x14ac:dyDescent="0.3">
      <c r="A2937">
        <v>25468</v>
      </c>
      <c r="B2937">
        <v>2003</v>
      </c>
      <c r="C2937" t="s">
        <v>444</v>
      </c>
      <c r="D2937">
        <v>50</v>
      </c>
      <c r="E2937" s="13">
        <v>672.83</v>
      </c>
      <c r="F2937" s="14">
        <v>9.2200000000000006</v>
      </c>
      <c r="G2937" s="12">
        <v>663.61</v>
      </c>
      <c r="H2937" s="12">
        <v>663.61</v>
      </c>
      <c r="I2937">
        <v>1</v>
      </c>
      <c r="J2937">
        <v>1.3703312872493795E-2</v>
      </c>
      <c r="K2937">
        <v>72.975054229934926</v>
      </c>
      <c r="L2937">
        <v>1</v>
      </c>
      <c r="M2937">
        <v>0.98629668712750618</v>
      </c>
      <c r="N2937" s="17" t="s">
        <v>1335</v>
      </c>
    </row>
    <row r="2938" spans="1:14" x14ac:dyDescent="0.3">
      <c r="A2938">
        <v>35088</v>
      </c>
      <c r="B2938">
        <v>2017</v>
      </c>
      <c r="C2938" t="s">
        <v>444</v>
      </c>
      <c r="D2938">
        <v>50</v>
      </c>
      <c r="E2938" s="13">
        <v>766.36</v>
      </c>
      <c r="F2938" s="14">
        <v>10.5</v>
      </c>
      <c r="G2938" s="12">
        <v>755.86</v>
      </c>
      <c r="H2938" s="12">
        <v>755.86</v>
      </c>
      <c r="I2938">
        <v>1</v>
      </c>
      <c r="J2938">
        <v>1.3701132626963829E-2</v>
      </c>
      <c r="K2938">
        <v>72.986666666666665</v>
      </c>
      <c r="L2938">
        <v>1</v>
      </c>
      <c r="M2938">
        <v>0.98629886737303618</v>
      </c>
      <c r="N2938" s="17" t="s">
        <v>1335</v>
      </c>
    </row>
    <row r="2939" spans="1:14" x14ac:dyDescent="0.3">
      <c r="A2939">
        <v>32943</v>
      </c>
      <c r="B2939">
        <v>2014</v>
      </c>
      <c r="C2939" t="s">
        <v>444</v>
      </c>
      <c r="D2939">
        <v>50</v>
      </c>
      <c r="E2939" s="13">
        <v>1095.1499999999901</v>
      </c>
      <c r="F2939" s="14">
        <v>14.89</v>
      </c>
      <c r="G2939" s="12">
        <v>1080.25999999999</v>
      </c>
      <c r="H2939" s="12">
        <v>1080.25999999999</v>
      </c>
      <c r="I2939">
        <v>1</v>
      </c>
      <c r="J2939">
        <v>1.3596311007624651E-2</v>
      </c>
      <c r="K2939">
        <v>73.549361987910686</v>
      </c>
      <c r="L2939">
        <v>1</v>
      </c>
      <c r="M2939">
        <v>0.98640368899237529</v>
      </c>
      <c r="N2939" s="17" t="s">
        <v>1335</v>
      </c>
    </row>
    <row r="2940" spans="1:14" x14ac:dyDescent="0.3">
      <c r="A2940">
        <v>36518</v>
      </c>
      <c r="B2940">
        <v>2019</v>
      </c>
      <c r="C2940" t="s">
        <v>444</v>
      </c>
      <c r="D2940">
        <v>50</v>
      </c>
      <c r="E2940" s="13">
        <v>639.97</v>
      </c>
      <c r="F2940" s="14">
        <v>8.65</v>
      </c>
      <c r="G2940" s="12">
        <v>631.32000000000005</v>
      </c>
      <c r="H2940" s="12">
        <v>631.32000000000005</v>
      </c>
      <c r="I2940">
        <v>1</v>
      </c>
      <c r="J2940">
        <v>1.3516258574620686E-2</v>
      </c>
      <c r="K2940">
        <v>73.984971098265902</v>
      </c>
      <c r="L2940">
        <v>1</v>
      </c>
      <c r="M2940">
        <v>0.98648374142537931</v>
      </c>
      <c r="N2940" s="17" t="s">
        <v>1335</v>
      </c>
    </row>
    <row r="2941" spans="1:14" x14ac:dyDescent="0.3">
      <c r="A2941">
        <v>21526</v>
      </c>
      <c r="B2941">
        <v>1997</v>
      </c>
      <c r="C2941" t="s">
        <v>444</v>
      </c>
      <c r="D2941">
        <v>50</v>
      </c>
      <c r="E2941" s="13">
        <v>488.099999999999</v>
      </c>
      <c r="F2941" s="14">
        <v>6.54</v>
      </c>
      <c r="G2941" s="12">
        <v>481.55999999999898</v>
      </c>
      <c r="H2941" s="12">
        <v>481.55999999999898</v>
      </c>
      <c r="I2941">
        <v>1</v>
      </c>
      <c r="J2941">
        <v>1.3398893669330083E-2</v>
      </c>
      <c r="K2941">
        <v>74.63302752293562</v>
      </c>
      <c r="L2941">
        <v>1</v>
      </c>
      <c r="M2941">
        <v>0.98660110633066989</v>
      </c>
      <c r="N2941" s="17" t="s">
        <v>1335</v>
      </c>
    </row>
    <row r="2942" spans="1:14" x14ac:dyDescent="0.3">
      <c r="A2942">
        <v>22840</v>
      </c>
      <c r="B2942">
        <v>1999</v>
      </c>
      <c r="C2942" t="s">
        <v>444</v>
      </c>
      <c r="D2942">
        <v>50</v>
      </c>
      <c r="E2942" s="13">
        <v>436.849999999999</v>
      </c>
      <c r="F2942" s="14">
        <v>5.76</v>
      </c>
      <c r="G2942" s="12">
        <v>431.09</v>
      </c>
      <c r="H2942" s="12">
        <v>431.09</v>
      </c>
      <c r="I2942">
        <v>1</v>
      </c>
      <c r="J2942">
        <v>1.3185303880050391E-2</v>
      </c>
      <c r="K2942">
        <v>75.842013888888715</v>
      </c>
      <c r="L2942">
        <v>1</v>
      </c>
      <c r="M2942">
        <v>0.98681469611995187</v>
      </c>
      <c r="N2942" s="17" t="s">
        <v>1335</v>
      </c>
    </row>
    <row r="2943" spans="1:14" x14ac:dyDescent="0.3">
      <c r="A2943">
        <v>14323</v>
      </c>
      <c r="B2943">
        <v>1986</v>
      </c>
      <c r="C2943" t="s">
        <v>444</v>
      </c>
      <c r="D2943">
        <v>50</v>
      </c>
      <c r="E2943" s="13">
        <v>476.42</v>
      </c>
      <c r="F2943" s="14">
        <v>6.14</v>
      </c>
      <c r="G2943" s="12">
        <v>470.28</v>
      </c>
      <c r="H2943" s="12">
        <v>470.28</v>
      </c>
      <c r="I2943">
        <v>1</v>
      </c>
      <c r="J2943">
        <v>1.2887788086142478E-2</v>
      </c>
      <c r="K2943">
        <v>77.592833876221505</v>
      </c>
      <c r="L2943">
        <v>1</v>
      </c>
      <c r="M2943">
        <v>0.98711221191385745</v>
      </c>
      <c r="N2943" s="17" t="s">
        <v>1335</v>
      </c>
    </row>
    <row r="2944" spans="1:14" x14ac:dyDescent="0.3">
      <c r="A2944">
        <v>29410</v>
      </c>
      <c r="B2944">
        <v>2009</v>
      </c>
      <c r="C2944" t="s">
        <v>444</v>
      </c>
      <c r="D2944">
        <v>50</v>
      </c>
      <c r="E2944" s="13">
        <v>1121.6199999999899</v>
      </c>
      <c r="F2944" s="14">
        <v>14.45</v>
      </c>
      <c r="G2944" s="12">
        <v>1107.1699999999901</v>
      </c>
      <c r="H2944" s="12">
        <v>1107.1699999999901</v>
      </c>
      <c r="I2944">
        <v>1</v>
      </c>
      <c r="J2944">
        <v>1.2883151156363234E-2</v>
      </c>
      <c r="K2944">
        <v>77.620761245674046</v>
      </c>
      <c r="L2944">
        <v>1</v>
      </c>
      <c r="M2944">
        <v>0.98711684884363693</v>
      </c>
      <c r="N2944" s="17" t="s">
        <v>1335</v>
      </c>
    </row>
    <row r="2945" spans="1:14" x14ac:dyDescent="0.3">
      <c r="A2945">
        <v>24154</v>
      </c>
      <c r="B2945">
        <v>2001</v>
      </c>
      <c r="C2945" t="s">
        <v>444</v>
      </c>
      <c r="D2945">
        <v>50</v>
      </c>
      <c r="E2945" s="13">
        <v>635.89</v>
      </c>
      <c r="F2945" s="14">
        <v>8.16</v>
      </c>
      <c r="G2945" s="12">
        <v>627.73</v>
      </c>
      <c r="H2945" s="12">
        <v>627.73</v>
      </c>
      <c r="I2945">
        <v>1</v>
      </c>
      <c r="J2945">
        <v>1.2832408120901414E-2</v>
      </c>
      <c r="K2945">
        <v>77.927696078431367</v>
      </c>
      <c r="L2945">
        <v>1</v>
      </c>
      <c r="M2945">
        <v>0.98716759187909864</v>
      </c>
      <c r="N2945" s="17" t="s">
        <v>1335</v>
      </c>
    </row>
    <row r="2946" spans="1:14" x14ac:dyDescent="0.3">
      <c r="A2946">
        <v>24811</v>
      </c>
      <c r="B2946">
        <v>2002</v>
      </c>
      <c r="C2946" t="s">
        <v>444</v>
      </c>
      <c r="D2946">
        <v>50</v>
      </c>
      <c r="E2946" s="13">
        <v>559.32999999999902</v>
      </c>
      <c r="F2946" s="14">
        <v>7.04</v>
      </c>
      <c r="G2946" s="12">
        <v>552.29</v>
      </c>
      <c r="H2946" s="12">
        <v>552.29</v>
      </c>
      <c r="I2946">
        <v>1</v>
      </c>
      <c r="J2946">
        <v>1.2586487404573351E-2</v>
      </c>
      <c r="K2946">
        <v>79.450284090908951</v>
      </c>
      <c r="L2946">
        <v>1</v>
      </c>
      <c r="M2946">
        <v>0.98741351259542831</v>
      </c>
      <c r="N2946" s="17" t="s">
        <v>1335</v>
      </c>
    </row>
    <row r="2947" spans="1:14" x14ac:dyDescent="0.3">
      <c r="A2947">
        <v>14978</v>
      </c>
      <c r="B2947">
        <v>1987</v>
      </c>
      <c r="C2947" t="s">
        <v>444</v>
      </c>
      <c r="D2947">
        <v>50</v>
      </c>
      <c r="E2947" s="13">
        <v>449.15</v>
      </c>
      <c r="F2947" s="14">
        <v>5.63</v>
      </c>
      <c r="G2947" s="12">
        <v>443.52</v>
      </c>
      <c r="H2947" s="12">
        <v>443.52</v>
      </c>
      <c r="I2947">
        <v>1</v>
      </c>
      <c r="J2947">
        <v>1.2534787932761884E-2</v>
      </c>
      <c r="K2947">
        <v>79.777975133214923</v>
      </c>
      <c r="L2947">
        <v>1</v>
      </c>
      <c r="M2947">
        <v>0.98746521206723814</v>
      </c>
      <c r="N2947" s="17" t="s">
        <v>1335</v>
      </c>
    </row>
    <row r="2948" spans="1:14" x14ac:dyDescent="0.3">
      <c r="A2948">
        <v>13668</v>
      </c>
      <c r="B2948">
        <v>1985</v>
      </c>
      <c r="C2948" t="s">
        <v>444</v>
      </c>
      <c r="D2948">
        <v>50</v>
      </c>
      <c r="E2948" s="13">
        <v>503.55999999999898</v>
      </c>
      <c r="F2948" s="14">
        <v>6.22</v>
      </c>
      <c r="G2948" s="12">
        <v>497.33999999999901</v>
      </c>
      <c r="H2948" s="12">
        <v>497.33999999999901</v>
      </c>
      <c r="I2948">
        <v>1</v>
      </c>
      <c r="J2948">
        <v>1.2352053379934889E-2</v>
      </c>
      <c r="K2948">
        <v>80.958199356913028</v>
      </c>
      <c r="L2948">
        <v>1</v>
      </c>
      <c r="M2948">
        <v>0.98764794662006516</v>
      </c>
      <c r="N2948" s="17" t="s">
        <v>1335</v>
      </c>
    </row>
    <row r="2949" spans="1:14" x14ac:dyDescent="0.3">
      <c r="A2949">
        <v>16945</v>
      </c>
      <c r="B2949">
        <v>1990</v>
      </c>
      <c r="C2949" t="s">
        <v>444</v>
      </c>
      <c r="D2949">
        <v>50</v>
      </c>
      <c r="E2949" s="13">
        <v>489.82</v>
      </c>
      <c r="F2949" s="14">
        <v>5.95</v>
      </c>
      <c r="G2949" s="12">
        <v>483.87</v>
      </c>
      <c r="H2949" s="12">
        <v>483.87</v>
      </c>
      <c r="I2949">
        <v>1</v>
      </c>
      <c r="J2949">
        <v>1.2147319423461681E-2</v>
      </c>
      <c r="K2949">
        <v>82.322689075630251</v>
      </c>
      <c r="L2949">
        <v>1</v>
      </c>
      <c r="M2949">
        <v>0.9878526805765383</v>
      </c>
      <c r="N2949" s="17" t="s">
        <v>1335</v>
      </c>
    </row>
    <row r="2950" spans="1:14" x14ac:dyDescent="0.3">
      <c r="A2950">
        <v>15633</v>
      </c>
      <c r="B2950">
        <v>1988</v>
      </c>
      <c r="C2950" t="s">
        <v>444</v>
      </c>
      <c r="D2950">
        <v>50</v>
      </c>
      <c r="E2950" s="13">
        <v>451.33</v>
      </c>
      <c r="F2950" s="14">
        <v>5.45</v>
      </c>
      <c r="G2950" s="12">
        <v>445.88</v>
      </c>
      <c r="H2950" s="12">
        <v>445.88</v>
      </c>
      <c r="I2950">
        <v>1</v>
      </c>
      <c r="J2950">
        <v>1.2075421531916781E-2</v>
      </c>
      <c r="K2950">
        <v>82.812844036697243</v>
      </c>
      <c r="L2950">
        <v>1</v>
      </c>
      <c r="M2950">
        <v>0.98792457846808324</v>
      </c>
      <c r="N2950" s="17" t="s">
        <v>1335</v>
      </c>
    </row>
    <row r="2951" spans="1:14" x14ac:dyDescent="0.3">
      <c r="A2951">
        <v>22183</v>
      </c>
      <c r="B2951">
        <v>1998</v>
      </c>
      <c r="C2951" t="s">
        <v>444</v>
      </c>
      <c r="D2951">
        <v>50</v>
      </c>
      <c r="E2951" s="13">
        <v>415.52</v>
      </c>
      <c r="F2951" s="14">
        <v>4.97</v>
      </c>
      <c r="G2951" s="12">
        <v>410.54999999999899</v>
      </c>
      <c r="H2951" s="12">
        <v>410.54999999999899</v>
      </c>
      <c r="I2951">
        <v>1</v>
      </c>
      <c r="J2951">
        <v>1.1960916442048518E-2</v>
      </c>
      <c r="K2951">
        <v>83.605633802816897</v>
      </c>
      <c r="L2951">
        <v>1</v>
      </c>
      <c r="M2951">
        <v>0.98803908355794912</v>
      </c>
      <c r="N2951" s="17" t="s">
        <v>1335</v>
      </c>
    </row>
    <row r="2952" spans="1:14" x14ac:dyDescent="0.3">
      <c r="A2952">
        <v>17602</v>
      </c>
      <c r="B2952">
        <v>1991</v>
      </c>
      <c r="C2952" t="s">
        <v>444</v>
      </c>
      <c r="D2952">
        <v>50</v>
      </c>
      <c r="E2952" s="13">
        <v>512.74</v>
      </c>
      <c r="F2952" s="14">
        <v>6.01</v>
      </c>
      <c r="G2952" s="12">
        <v>506.73</v>
      </c>
      <c r="H2952" s="12">
        <v>506.73</v>
      </c>
      <c r="I2952">
        <v>1</v>
      </c>
      <c r="J2952">
        <v>1.1721340250419316E-2</v>
      </c>
      <c r="K2952">
        <v>85.314475873544097</v>
      </c>
      <c r="L2952">
        <v>1</v>
      </c>
      <c r="M2952">
        <v>0.98827865974958073</v>
      </c>
      <c r="N2952" s="17" t="s">
        <v>1335</v>
      </c>
    </row>
    <row r="2953" spans="1:14" x14ac:dyDescent="0.3">
      <c r="A2953">
        <v>18259</v>
      </c>
      <c r="B2953">
        <v>1992</v>
      </c>
      <c r="C2953" t="s">
        <v>444</v>
      </c>
      <c r="D2953">
        <v>50</v>
      </c>
      <c r="E2953" s="13">
        <v>469.39</v>
      </c>
      <c r="F2953" s="14">
        <v>5.43</v>
      </c>
      <c r="G2953" s="12">
        <v>463.96</v>
      </c>
      <c r="H2953" s="12">
        <v>463.96</v>
      </c>
      <c r="I2953">
        <v>1</v>
      </c>
      <c r="J2953">
        <v>1.1568205543364792E-2</v>
      </c>
      <c r="K2953">
        <v>86.443830570902392</v>
      </c>
      <c r="L2953">
        <v>1</v>
      </c>
      <c r="M2953">
        <v>0.9884317944566352</v>
      </c>
      <c r="N2953" s="17" t="s">
        <v>1335</v>
      </c>
    </row>
    <row r="2954" spans="1:14" x14ac:dyDescent="0.3">
      <c r="A2954">
        <v>18912</v>
      </c>
      <c r="B2954">
        <v>1993</v>
      </c>
      <c r="C2954" t="s">
        <v>444</v>
      </c>
      <c r="D2954">
        <v>50</v>
      </c>
      <c r="E2954" s="13">
        <v>484.76</v>
      </c>
      <c r="F2954" s="14">
        <v>5.41</v>
      </c>
      <c r="G2954" s="12">
        <v>479.349999999999</v>
      </c>
      <c r="H2954" s="12">
        <v>479.349999999999</v>
      </c>
      <c r="I2954">
        <v>1</v>
      </c>
      <c r="J2954">
        <v>1.1160161729515637E-2</v>
      </c>
      <c r="K2954">
        <v>89.604436229205177</v>
      </c>
      <c r="L2954">
        <v>1</v>
      </c>
      <c r="M2954">
        <v>0.98883983827048227</v>
      </c>
      <c r="N2954" s="17" t="s">
        <v>1335</v>
      </c>
    </row>
    <row r="2955" spans="1:14" x14ac:dyDescent="0.3">
      <c r="A2955">
        <v>16288</v>
      </c>
      <c r="B2955">
        <v>1989</v>
      </c>
      <c r="C2955" t="s">
        <v>444</v>
      </c>
      <c r="D2955">
        <v>50</v>
      </c>
      <c r="E2955" s="13">
        <v>427.06</v>
      </c>
      <c r="F2955" s="14">
        <v>4.4400000000000004</v>
      </c>
      <c r="G2955" s="12">
        <v>422.62</v>
      </c>
      <c r="H2955" s="12">
        <v>422.62</v>
      </c>
      <c r="I2955">
        <v>1</v>
      </c>
      <c r="J2955">
        <v>1.039666557392404E-2</v>
      </c>
      <c r="K2955">
        <v>96.184684684684683</v>
      </c>
      <c r="L2955">
        <v>1</v>
      </c>
      <c r="M2955">
        <v>0.98960333442607595</v>
      </c>
      <c r="N2955" s="17" t="s">
        <v>1335</v>
      </c>
    </row>
    <row r="2956" spans="1:14" x14ac:dyDescent="0.3">
      <c r="A2956">
        <v>9749</v>
      </c>
      <c r="B2956">
        <v>1979</v>
      </c>
      <c r="C2956" t="s">
        <v>455</v>
      </c>
      <c r="D2956">
        <v>50</v>
      </c>
      <c r="E2956" s="13">
        <v>348.85999999999899</v>
      </c>
      <c r="F2956" s="14">
        <v>6.53</v>
      </c>
      <c r="G2956" s="12">
        <v>342.33</v>
      </c>
      <c r="H2956" s="12">
        <v>342.33</v>
      </c>
      <c r="I2956">
        <v>1</v>
      </c>
      <c r="J2956">
        <v>1.8718110416786157E-2</v>
      </c>
      <c r="K2956">
        <v>53.424196018376563</v>
      </c>
      <c r="L2956">
        <v>1</v>
      </c>
      <c r="M2956">
        <v>0.98128188958321672</v>
      </c>
      <c r="N2956" s="17" t="s">
        <v>1335</v>
      </c>
    </row>
    <row r="2957" spans="1:14" x14ac:dyDescent="0.3">
      <c r="A2957">
        <v>11709</v>
      </c>
      <c r="B2957">
        <v>1982</v>
      </c>
      <c r="C2957" t="s">
        <v>455</v>
      </c>
      <c r="D2957">
        <v>50</v>
      </c>
      <c r="E2957" s="13">
        <v>485.42</v>
      </c>
      <c r="F2957" s="14">
        <v>9.08</v>
      </c>
      <c r="G2957" s="12">
        <v>476.34</v>
      </c>
      <c r="H2957" s="12">
        <v>476.34</v>
      </c>
      <c r="I2957">
        <v>1</v>
      </c>
      <c r="J2957">
        <v>1.8705450949693048E-2</v>
      </c>
      <c r="K2957">
        <v>53.460352422907491</v>
      </c>
      <c r="L2957">
        <v>1</v>
      </c>
      <c r="M2957">
        <v>0.98129454905030689</v>
      </c>
      <c r="N2957" s="17" t="s">
        <v>1335</v>
      </c>
    </row>
    <row r="2958" spans="1:14" x14ac:dyDescent="0.3">
      <c r="A2958">
        <v>13019</v>
      </c>
      <c r="B2958">
        <v>1984</v>
      </c>
      <c r="C2958" t="s">
        <v>455</v>
      </c>
      <c r="D2958">
        <v>50</v>
      </c>
      <c r="E2958" s="13">
        <v>498.16999999999899</v>
      </c>
      <c r="F2958" s="14">
        <v>9.31</v>
      </c>
      <c r="G2958" s="12">
        <v>488.85999999999899</v>
      </c>
      <c r="H2958" s="12">
        <v>488.85999999999899</v>
      </c>
      <c r="I2958">
        <v>1</v>
      </c>
      <c r="J2958">
        <v>1.8688399542324947E-2</v>
      </c>
      <c r="K2958">
        <v>53.509129967776474</v>
      </c>
      <c r="L2958">
        <v>1</v>
      </c>
      <c r="M2958">
        <v>0.98131160045767507</v>
      </c>
      <c r="N2958" s="17" t="s">
        <v>1335</v>
      </c>
    </row>
    <row r="2959" spans="1:14" x14ac:dyDescent="0.3">
      <c r="A2959">
        <v>16294</v>
      </c>
      <c r="B2959">
        <v>1989</v>
      </c>
      <c r="C2959" t="s">
        <v>455</v>
      </c>
      <c r="D2959">
        <v>50</v>
      </c>
      <c r="E2959" s="13">
        <v>552.72</v>
      </c>
      <c r="F2959" s="14">
        <v>10.32</v>
      </c>
      <c r="G2959" s="12">
        <v>542.4</v>
      </c>
      <c r="H2959" s="12">
        <v>542.4</v>
      </c>
      <c r="I2959">
        <v>1</v>
      </c>
      <c r="J2959">
        <v>1.8671298306556665E-2</v>
      </c>
      <c r="K2959">
        <v>53.558139534883722</v>
      </c>
      <c r="L2959">
        <v>1</v>
      </c>
      <c r="M2959">
        <v>0.98132870169344322</v>
      </c>
      <c r="N2959" s="17" t="s">
        <v>1335</v>
      </c>
    </row>
    <row r="2960" spans="1:14" x14ac:dyDescent="0.3">
      <c r="A2960">
        <v>27445</v>
      </c>
      <c r="B2960">
        <v>2006</v>
      </c>
      <c r="C2960" t="s">
        <v>455</v>
      </c>
      <c r="D2960">
        <v>50</v>
      </c>
      <c r="E2960" s="13">
        <v>1151.06</v>
      </c>
      <c r="F2960" s="14">
        <v>21.43</v>
      </c>
      <c r="G2960" s="12">
        <v>1129.6300000000001</v>
      </c>
      <c r="H2960" s="12">
        <v>1129.6300000000001</v>
      </c>
      <c r="I2960">
        <v>1</v>
      </c>
      <c r="J2960">
        <v>1.8617622017966049E-2</v>
      </c>
      <c r="K2960">
        <v>53.71255249650023</v>
      </c>
      <c r="L2960">
        <v>1</v>
      </c>
      <c r="M2960">
        <v>0.98138237798203409</v>
      </c>
      <c r="N2960" s="17" t="s">
        <v>1335</v>
      </c>
    </row>
    <row r="2961" spans="1:14" x14ac:dyDescent="0.3">
      <c r="A2961">
        <v>26788</v>
      </c>
      <c r="B2961">
        <v>2005</v>
      </c>
      <c r="C2961" t="s">
        <v>455</v>
      </c>
      <c r="D2961">
        <v>50</v>
      </c>
      <c r="E2961" s="13">
        <v>1028.1799999999901</v>
      </c>
      <c r="F2961" s="14">
        <v>19.13</v>
      </c>
      <c r="G2961" s="12">
        <v>1009.04999999999</v>
      </c>
      <c r="H2961" s="12">
        <v>1009.04999999999</v>
      </c>
      <c r="I2961">
        <v>1</v>
      </c>
      <c r="J2961">
        <v>1.8605691610418588E-2</v>
      </c>
      <c r="K2961">
        <v>53.746994249868798</v>
      </c>
      <c r="L2961">
        <v>1</v>
      </c>
      <c r="M2961">
        <v>0.9813943083895813</v>
      </c>
      <c r="N2961" s="17" t="s">
        <v>1335</v>
      </c>
    </row>
    <row r="2962" spans="1:14" x14ac:dyDescent="0.3">
      <c r="A2962">
        <v>26131</v>
      </c>
      <c r="B2962">
        <v>2004</v>
      </c>
      <c r="C2962" t="s">
        <v>455</v>
      </c>
      <c r="D2962">
        <v>50</v>
      </c>
      <c r="E2962" s="13">
        <v>889.71</v>
      </c>
      <c r="F2962" s="14">
        <v>16.54</v>
      </c>
      <c r="G2962" s="12">
        <v>873.17</v>
      </c>
      <c r="H2962" s="12">
        <v>873.17</v>
      </c>
      <c r="I2962">
        <v>1</v>
      </c>
      <c r="J2962">
        <v>1.8590327185262611E-2</v>
      </c>
      <c r="K2962">
        <v>53.79141475211609</v>
      </c>
      <c r="L2962">
        <v>1</v>
      </c>
      <c r="M2962">
        <v>0.98140967281473734</v>
      </c>
      <c r="N2962" s="17" t="s">
        <v>1335</v>
      </c>
    </row>
    <row r="2963" spans="1:14" x14ac:dyDescent="0.3">
      <c r="A2963">
        <v>14984</v>
      </c>
      <c r="B2963">
        <v>1987</v>
      </c>
      <c r="C2963" t="s">
        <v>455</v>
      </c>
      <c r="D2963">
        <v>50</v>
      </c>
      <c r="E2963" s="13">
        <v>454</v>
      </c>
      <c r="F2963" s="14">
        <v>8.44</v>
      </c>
      <c r="G2963" s="12">
        <v>445.56</v>
      </c>
      <c r="H2963" s="12">
        <v>445.56</v>
      </c>
      <c r="I2963">
        <v>1</v>
      </c>
      <c r="J2963">
        <v>1.8590308370044051E-2</v>
      </c>
      <c r="K2963">
        <v>53.791469194312796</v>
      </c>
      <c r="L2963">
        <v>1</v>
      </c>
      <c r="M2963">
        <v>0.98140969162995595</v>
      </c>
      <c r="N2963" s="17" t="s">
        <v>1335</v>
      </c>
    </row>
    <row r="2964" spans="1:14" x14ac:dyDescent="0.3">
      <c r="A2964">
        <v>29416</v>
      </c>
      <c r="B2964">
        <v>2009</v>
      </c>
      <c r="C2964" t="s">
        <v>455</v>
      </c>
      <c r="D2964">
        <v>50</v>
      </c>
      <c r="E2964" s="13">
        <v>1268.21</v>
      </c>
      <c r="F2964" s="14">
        <v>23.56</v>
      </c>
      <c r="G2964" s="12">
        <v>1244.6500000000001</v>
      </c>
      <c r="H2964" s="12">
        <v>1244.6500000000001</v>
      </c>
      <c r="I2964">
        <v>1</v>
      </c>
      <c r="J2964">
        <v>1.8577364947445611E-2</v>
      </c>
      <c r="K2964">
        <v>53.828947368421055</v>
      </c>
      <c r="L2964">
        <v>1</v>
      </c>
      <c r="M2964">
        <v>0.98142263505255445</v>
      </c>
      <c r="N2964" s="17" t="s">
        <v>1335</v>
      </c>
    </row>
    <row r="2965" spans="1:14" x14ac:dyDescent="0.3">
      <c r="A2965">
        <v>16951</v>
      </c>
      <c r="B2965">
        <v>1990</v>
      </c>
      <c r="C2965" t="s">
        <v>455</v>
      </c>
      <c r="D2965">
        <v>50</v>
      </c>
      <c r="E2965" s="13">
        <v>580.89</v>
      </c>
      <c r="F2965" s="14">
        <v>10.79</v>
      </c>
      <c r="G2965" s="12">
        <v>570.1</v>
      </c>
      <c r="H2965" s="12">
        <v>570.1</v>
      </c>
      <c r="I2965">
        <v>1</v>
      </c>
      <c r="J2965">
        <v>1.8574945342491694E-2</v>
      </c>
      <c r="K2965">
        <v>53.83595922150139</v>
      </c>
      <c r="L2965">
        <v>1</v>
      </c>
      <c r="M2965">
        <v>0.9814250546575084</v>
      </c>
      <c r="N2965" s="17" t="s">
        <v>1335</v>
      </c>
    </row>
    <row r="2966" spans="1:14" x14ac:dyDescent="0.3">
      <c r="A2966">
        <v>28759</v>
      </c>
      <c r="B2966">
        <v>2008</v>
      </c>
      <c r="C2966" t="s">
        <v>455</v>
      </c>
      <c r="D2966">
        <v>50</v>
      </c>
      <c r="E2966" s="13">
        <v>1484.1699999999901</v>
      </c>
      <c r="F2966" s="14">
        <v>27.52</v>
      </c>
      <c r="G2966" s="12">
        <v>1456.6499999999901</v>
      </c>
      <c r="H2966" s="12">
        <v>1456.6499999999901</v>
      </c>
      <c r="I2966">
        <v>1</v>
      </c>
      <c r="J2966">
        <v>1.8542350269847917E-2</v>
      </c>
      <c r="K2966">
        <v>53.930595930232201</v>
      </c>
      <c r="L2966">
        <v>1</v>
      </c>
      <c r="M2966">
        <v>0.98145764973015215</v>
      </c>
      <c r="N2966" s="17" t="s">
        <v>1335</v>
      </c>
    </row>
    <row r="2967" spans="1:14" x14ac:dyDescent="0.3">
      <c r="A2967">
        <v>28102</v>
      </c>
      <c r="B2967">
        <v>2007</v>
      </c>
      <c r="C2967" t="s">
        <v>455</v>
      </c>
      <c r="D2967">
        <v>50</v>
      </c>
      <c r="E2967" s="13">
        <v>1257.25</v>
      </c>
      <c r="F2967" s="14">
        <v>23.31</v>
      </c>
      <c r="G2967" s="12">
        <v>1233.94</v>
      </c>
      <c r="H2967" s="12">
        <v>1233.94</v>
      </c>
      <c r="I2967">
        <v>1</v>
      </c>
      <c r="J2967">
        <v>1.8540465301252734E-2</v>
      </c>
      <c r="K2967">
        <v>53.936078936078943</v>
      </c>
      <c r="L2967">
        <v>1</v>
      </c>
      <c r="M2967">
        <v>0.98145953469874736</v>
      </c>
      <c r="N2967" s="17" t="s">
        <v>1335</v>
      </c>
    </row>
    <row r="2968" spans="1:14" x14ac:dyDescent="0.3">
      <c r="A2968">
        <v>24160</v>
      </c>
      <c r="B2968">
        <v>2001</v>
      </c>
      <c r="C2968" t="s">
        <v>455</v>
      </c>
      <c r="D2968">
        <v>50</v>
      </c>
      <c r="E2968" s="13">
        <v>792.93999999999903</v>
      </c>
      <c r="F2968" s="14">
        <v>14.67</v>
      </c>
      <c r="G2968" s="12">
        <v>778.27</v>
      </c>
      <c r="H2968" s="12">
        <v>778.27</v>
      </c>
      <c r="I2968">
        <v>1</v>
      </c>
      <c r="J2968">
        <v>1.8500769288975229E-2</v>
      </c>
      <c r="K2968">
        <v>54.051806407634565</v>
      </c>
      <c r="L2968">
        <v>1</v>
      </c>
      <c r="M2968">
        <v>0.98149923071102596</v>
      </c>
      <c r="N2968" s="17" t="s">
        <v>1335</v>
      </c>
    </row>
    <row r="2969" spans="1:14" x14ac:dyDescent="0.3">
      <c r="A2969">
        <v>30804</v>
      </c>
      <c r="B2969">
        <v>2011</v>
      </c>
      <c r="C2969" t="s">
        <v>455</v>
      </c>
      <c r="D2969">
        <v>50</v>
      </c>
      <c r="E2969" s="13">
        <v>1529.76</v>
      </c>
      <c r="F2969" s="14">
        <v>28.25</v>
      </c>
      <c r="G2969" s="12">
        <v>1501.51</v>
      </c>
      <c r="H2969" s="12">
        <v>1501.51</v>
      </c>
      <c r="I2969">
        <v>1</v>
      </c>
      <c r="J2969">
        <v>1.846694906390545E-2</v>
      </c>
      <c r="K2969">
        <v>54.150796460176991</v>
      </c>
      <c r="L2969">
        <v>1</v>
      </c>
      <c r="M2969">
        <v>0.98153305093609455</v>
      </c>
      <c r="N2969" s="17" t="s">
        <v>1335</v>
      </c>
    </row>
    <row r="2970" spans="1:14" x14ac:dyDescent="0.3">
      <c r="A2970">
        <v>32949</v>
      </c>
      <c r="B2970">
        <v>2014</v>
      </c>
      <c r="C2970" t="s">
        <v>455</v>
      </c>
      <c r="D2970">
        <v>50</v>
      </c>
      <c r="E2970" s="13">
        <v>1627.97999999999</v>
      </c>
      <c r="F2970" s="14">
        <v>30.05</v>
      </c>
      <c r="G2970" s="12">
        <v>1597.9299999999901</v>
      </c>
      <c r="H2970" s="12">
        <v>1597.9299999999901</v>
      </c>
      <c r="I2970">
        <v>1</v>
      </c>
      <c r="J2970">
        <v>1.8458457720610933E-2</v>
      </c>
      <c r="K2970">
        <v>54.175707154741765</v>
      </c>
      <c r="L2970">
        <v>1</v>
      </c>
      <c r="M2970">
        <v>0.98154154227938906</v>
      </c>
      <c r="N2970" s="17" t="s">
        <v>1335</v>
      </c>
    </row>
    <row r="2971" spans="1:14" x14ac:dyDescent="0.3">
      <c r="A2971">
        <v>30089</v>
      </c>
      <c r="B2971">
        <v>2010</v>
      </c>
      <c r="C2971" t="s">
        <v>455</v>
      </c>
      <c r="D2971">
        <v>50</v>
      </c>
      <c r="E2971" s="13">
        <v>1390.12</v>
      </c>
      <c r="F2971" s="14">
        <v>25.65</v>
      </c>
      <c r="G2971" s="12">
        <v>1364.46999999999</v>
      </c>
      <c r="H2971" s="12">
        <v>1364.46999999999</v>
      </c>
      <c r="I2971">
        <v>1</v>
      </c>
      <c r="J2971">
        <v>1.8451644462348576E-2</v>
      </c>
      <c r="K2971">
        <v>54.19571150097466</v>
      </c>
      <c r="L2971">
        <v>1</v>
      </c>
      <c r="M2971">
        <v>0.9815483555376443</v>
      </c>
      <c r="N2971" s="17" t="s">
        <v>1335</v>
      </c>
    </row>
    <row r="2972" spans="1:14" x14ac:dyDescent="0.3">
      <c r="A2972">
        <v>13674</v>
      </c>
      <c r="B2972">
        <v>1985</v>
      </c>
      <c r="C2972" t="s">
        <v>455</v>
      </c>
      <c r="D2972">
        <v>50</v>
      </c>
      <c r="E2972" s="13">
        <v>487.11</v>
      </c>
      <c r="F2972" s="14">
        <v>8.98</v>
      </c>
      <c r="G2972" s="12">
        <v>478.13</v>
      </c>
      <c r="H2972" s="12">
        <v>478.13</v>
      </c>
      <c r="I2972">
        <v>1</v>
      </c>
      <c r="J2972">
        <v>1.8435261029336288E-2</v>
      </c>
      <c r="K2972">
        <v>54.243875278396438</v>
      </c>
      <c r="L2972">
        <v>1</v>
      </c>
      <c r="M2972">
        <v>0.98156473897066365</v>
      </c>
      <c r="N2972" s="17" t="s">
        <v>1335</v>
      </c>
    </row>
    <row r="2973" spans="1:14" x14ac:dyDescent="0.3">
      <c r="A2973">
        <v>12364</v>
      </c>
      <c r="B2973">
        <v>1983</v>
      </c>
      <c r="C2973" t="s">
        <v>455</v>
      </c>
      <c r="D2973">
        <v>50</v>
      </c>
      <c r="E2973" s="13">
        <v>505.31</v>
      </c>
      <c r="F2973" s="14">
        <v>9.31</v>
      </c>
      <c r="G2973" s="12">
        <v>496</v>
      </c>
      <c r="H2973" s="12">
        <v>496</v>
      </c>
      <c r="I2973">
        <v>1</v>
      </c>
      <c r="J2973">
        <v>1.8424333577407928E-2</v>
      </c>
      <c r="K2973">
        <v>54.276047261009666</v>
      </c>
      <c r="L2973">
        <v>1</v>
      </c>
      <c r="M2973">
        <v>0.98157566642259209</v>
      </c>
      <c r="N2973" s="17" t="s">
        <v>1335</v>
      </c>
    </row>
    <row r="2974" spans="1:14" x14ac:dyDescent="0.3">
      <c r="A2974">
        <v>15639</v>
      </c>
      <c r="B2974">
        <v>1988</v>
      </c>
      <c r="C2974" t="s">
        <v>455</v>
      </c>
      <c r="D2974">
        <v>50</v>
      </c>
      <c r="E2974" s="13">
        <v>448.06999999999903</v>
      </c>
      <c r="F2974" s="14">
        <v>8.25</v>
      </c>
      <c r="G2974" s="12">
        <v>439.81999999999903</v>
      </c>
      <c r="H2974" s="12">
        <v>439.81999999999903</v>
      </c>
      <c r="I2974">
        <v>1</v>
      </c>
      <c r="J2974">
        <v>1.8412301649295908E-2</v>
      </c>
      <c r="K2974">
        <v>54.311515151515032</v>
      </c>
      <c r="L2974">
        <v>1</v>
      </c>
      <c r="M2974">
        <v>0.98158769835070414</v>
      </c>
      <c r="N2974" s="17" t="s">
        <v>1335</v>
      </c>
    </row>
    <row r="2975" spans="1:14" x14ac:dyDescent="0.3">
      <c r="A2975">
        <v>10399</v>
      </c>
      <c r="B2975">
        <v>1980</v>
      </c>
      <c r="C2975" t="s">
        <v>455</v>
      </c>
      <c r="D2975">
        <v>50</v>
      </c>
      <c r="E2975" s="13">
        <v>425</v>
      </c>
      <c r="F2975" s="14">
        <v>7.82</v>
      </c>
      <c r="G2975" s="12">
        <v>417.18</v>
      </c>
      <c r="H2975" s="12">
        <v>417.18</v>
      </c>
      <c r="I2975">
        <v>1</v>
      </c>
      <c r="J2975">
        <v>1.84E-2</v>
      </c>
      <c r="K2975">
        <v>54.347826086956523</v>
      </c>
      <c r="L2975">
        <v>1</v>
      </c>
      <c r="M2975">
        <v>0.98160000000000003</v>
      </c>
      <c r="N2975" s="17" t="s">
        <v>1335</v>
      </c>
    </row>
    <row r="2976" spans="1:14" x14ac:dyDescent="0.3">
      <c r="A2976">
        <v>25474</v>
      </c>
      <c r="B2976">
        <v>2003</v>
      </c>
      <c r="C2976" t="s">
        <v>455</v>
      </c>
      <c r="D2976">
        <v>50</v>
      </c>
      <c r="E2976" s="13">
        <v>796.96</v>
      </c>
      <c r="F2976" s="14">
        <v>14.65</v>
      </c>
      <c r="G2976" s="12">
        <v>782.31</v>
      </c>
      <c r="H2976" s="12">
        <v>782.31</v>
      </c>
      <c r="I2976">
        <v>1</v>
      </c>
      <c r="J2976">
        <v>1.8382352941176471E-2</v>
      </c>
      <c r="K2976">
        <v>54.4</v>
      </c>
      <c r="L2976">
        <v>1</v>
      </c>
      <c r="M2976">
        <v>0.98161764705882337</v>
      </c>
      <c r="N2976" s="17" t="s">
        <v>1335</v>
      </c>
    </row>
    <row r="2977" spans="1:14" x14ac:dyDescent="0.3">
      <c r="A2977">
        <v>23503</v>
      </c>
      <c r="B2977">
        <v>2000</v>
      </c>
      <c r="C2977" t="s">
        <v>455</v>
      </c>
      <c r="D2977">
        <v>50</v>
      </c>
      <c r="E2977" s="13">
        <v>728.65</v>
      </c>
      <c r="F2977" s="14">
        <v>13.39</v>
      </c>
      <c r="G2977" s="12">
        <v>715.26</v>
      </c>
      <c r="H2977" s="12">
        <v>715.26</v>
      </c>
      <c r="I2977">
        <v>1</v>
      </c>
      <c r="J2977">
        <v>1.8376449598572705E-2</v>
      </c>
      <c r="K2977">
        <v>54.417475728155338</v>
      </c>
      <c r="L2977">
        <v>1</v>
      </c>
      <c r="M2977">
        <v>0.98162355040142735</v>
      </c>
      <c r="N2977" s="17" t="s">
        <v>1335</v>
      </c>
    </row>
    <row r="2978" spans="1:14" x14ac:dyDescent="0.3">
      <c r="A2978">
        <v>7799</v>
      </c>
      <c r="B2978">
        <v>1976</v>
      </c>
      <c r="C2978" t="s">
        <v>455</v>
      </c>
      <c r="D2978">
        <v>50</v>
      </c>
      <c r="E2978" s="13">
        <v>236.49</v>
      </c>
      <c r="F2978" s="14">
        <v>4.34</v>
      </c>
      <c r="G2978" s="12">
        <v>232.15</v>
      </c>
      <c r="H2978" s="12">
        <v>232.15</v>
      </c>
      <c r="I2978">
        <v>1</v>
      </c>
      <c r="J2978">
        <v>1.8351727345765147E-2</v>
      </c>
      <c r="K2978">
        <v>54.490783410138256</v>
      </c>
      <c r="L2978">
        <v>1</v>
      </c>
      <c r="M2978">
        <v>0.98164827265423482</v>
      </c>
      <c r="N2978" s="17" t="s">
        <v>1335</v>
      </c>
    </row>
    <row r="2979" spans="1:14" x14ac:dyDescent="0.3">
      <c r="A2979">
        <v>14329</v>
      </c>
      <c r="B2979">
        <v>1986</v>
      </c>
      <c r="C2979" t="s">
        <v>455</v>
      </c>
      <c r="D2979">
        <v>50</v>
      </c>
      <c r="E2979" s="13">
        <v>458.39</v>
      </c>
      <c r="F2979" s="14">
        <v>8.41</v>
      </c>
      <c r="G2979" s="12">
        <v>449.98</v>
      </c>
      <c r="H2979" s="12">
        <v>449.98</v>
      </c>
      <c r="I2979">
        <v>1</v>
      </c>
      <c r="J2979">
        <v>1.8346822574663496E-2</v>
      </c>
      <c r="K2979">
        <v>54.505350772889415</v>
      </c>
      <c r="L2979">
        <v>1</v>
      </c>
      <c r="M2979">
        <v>0.98165317742533653</v>
      </c>
      <c r="N2979" s="17" t="s">
        <v>1335</v>
      </c>
    </row>
    <row r="2980" spans="1:14" x14ac:dyDescent="0.3">
      <c r="A2980">
        <v>31519</v>
      </c>
      <c r="B2980">
        <v>2012</v>
      </c>
      <c r="C2980" t="s">
        <v>455</v>
      </c>
      <c r="D2980">
        <v>50</v>
      </c>
      <c r="E2980" s="13">
        <v>1413.67</v>
      </c>
      <c r="F2980" s="14">
        <v>25.91</v>
      </c>
      <c r="G2980" s="12">
        <v>1387.76</v>
      </c>
      <c r="H2980" s="12">
        <v>1387.76</v>
      </c>
      <c r="I2980">
        <v>1</v>
      </c>
      <c r="J2980">
        <v>1.8328181258709598E-2</v>
      </c>
      <c r="K2980">
        <v>54.560787340795059</v>
      </c>
      <c r="L2980">
        <v>1</v>
      </c>
      <c r="M2980">
        <v>0.98167181874129039</v>
      </c>
      <c r="N2980" s="17" t="s">
        <v>1335</v>
      </c>
    </row>
    <row r="2981" spans="1:14" x14ac:dyDescent="0.3">
      <c r="A2981">
        <v>8449</v>
      </c>
      <c r="B2981">
        <v>1977</v>
      </c>
      <c r="C2981" t="s">
        <v>455</v>
      </c>
      <c r="D2981">
        <v>50</v>
      </c>
      <c r="E2981" s="13">
        <v>263.719999999999</v>
      </c>
      <c r="F2981" s="14">
        <v>4.83</v>
      </c>
      <c r="G2981" s="12">
        <v>258.89</v>
      </c>
      <c r="H2981" s="12">
        <v>258.89</v>
      </c>
      <c r="I2981">
        <v>1</v>
      </c>
      <c r="J2981">
        <v>1.8314879417564153E-2</v>
      </c>
      <c r="K2981">
        <v>54.600414078674739</v>
      </c>
      <c r="L2981">
        <v>1</v>
      </c>
      <c r="M2981">
        <v>0.98168512058243962</v>
      </c>
      <c r="N2981" s="17" t="s">
        <v>1335</v>
      </c>
    </row>
    <row r="2982" spans="1:14" x14ac:dyDescent="0.3">
      <c r="A2982">
        <v>20877</v>
      </c>
      <c r="B2982">
        <v>1996</v>
      </c>
      <c r="C2982" t="s">
        <v>455</v>
      </c>
      <c r="D2982">
        <v>50</v>
      </c>
      <c r="E2982" s="13">
        <v>618.16999999999996</v>
      </c>
      <c r="F2982" s="14">
        <v>11.32</v>
      </c>
      <c r="G2982" s="12">
        <v>606.849999999999</v>
      </c>
      <c r="H2982" s="12">
        <v>606.849999999999</v>
      </c>
      <c r="I2982">
        <v>1</v>
      </c>
      <c r="J2982">
        <v>1.831211479042982E-2</v>
      </c>
      <c r="K2982">
        <v>54.608657243816246</v>
      </c>
      <c r="L2982">
        <v>1</v>
      </c>
      <c r="M2982">
        <v>0.98168788520956862</v>
      </c>
      <c r="N2982" s="17" t="s">
        <v>1335</v>
      </c>
    </row>
    <row r="2983" spans="1:14" x14ac:dyDescent="0.3">
      <c r="A2983">
        <v>19571</v>
      </c>
      <c r="B2983">
        <v>1994</v>
      </c>
      <c r="C2983" t="s">
        <v>455</v>
      </c>
      <c r="D2983">
        <v>50</v>
      </c>
      <c r="E2983" s="13">
        <v>551.24</v>
      </c>
      <c r="F2983" s="14">
        <v>10.09</v>
      </c>
      <c r="G2983" s="12">
        <v>541.15</v>
      </c>
      <c r="H2983" s="12">
        <v>541.15</v>
      </c>
      <c r="I2983">
        <v>1</v>
      </c>
      <c r="J2983">
        <v>1.8304186924025832E-2</v>
      </c>
      <c r="K2983">
        <v>54.632309217046583</v>
      </c>
      <c r="L2983">
        <v>1</v>
      </c>
      <c r="M2983">
        <v>0.98169581307597409</v>
      </c>
      <c r="N2983" s="17" t="s">
        <v>1335</v>
      </c>
    </row>
    <row r="2984" spans="1:14" x14ac:dyDescent="0.3">
      <c r="A2984">
        <v>18265</v>
      </c>
      <c r="B2984">
        <v>1992</v>
      </c>
      <c r="C2984" t="s">
        <v>455</v>
      </c>
      <c r="D2984">
        <v>50</v>
      </c>
      <c r="E2984" s="13">
        <v>552.39</v>
      </c>
      <c r="F2984" s="14">
        <v>10.11</v>
      </c>
      <c r="G2984" s="12">
        <v>542.28</v>
      </c>
      <c r="H2984" s="12">
        <v>542.28</v>
      </c>
      <c r="I2984">
        <v>1</v>
      </c>
      <c r="J2984">
        <v>1.8302286428067124E-2</v>
      </c>
      <c r="K2984">
        <v>54.637982195845701</v>
      </c>
      <c r="L2984">
        <v>1</v>
      </c>
      <c r="M2984">
        <v>0.98169771357193281</v>
      </c>
      <c r="N2984" s="17" t="s">
        <v>1335</v>
      </c>
    </row>
    <row r="2985" spans="1:14" x14ac:dyDescent="0.3">
      <c r="A2985">
        <v>35094</v>
      </c>
      <c r="B2985">
        <v>2017</v>
      </c>
      <c r="C2985" t="s">
        <v>455</v>
      </c>
      <c r="D2985">
        <v>50</v>
      </c>
      <c r="E2985" s="13">
        <v>1376.4</v>
      </c>
      <c r="F2985" s="14">
        <v>25.15</v>
      </c>
      <c r="G2985" s="12">
        <v>1351.25</v>
      </c>
      <c r="H2985" s="12">
        <v>1351.25</v>
      </c>
      <c r="I2985">
        <v>1</v>
      </c>
      <c r="J2985">
        <v>1.8272304562627142E-2</v>
      </c>
      <c r="K2985">
        <v>54.727634194831019</v>
      </c>
      <c r="L2985">
        <v>1</v>
      </c>
      <c r="M2985">
        <v>0.98172769543737282</v>
      </c>
      <c r="N2985" s="17" t="s">
        <v>1335</v>
      </c>
    </row>
    <row r="2986" spans="1:14" x14ac:dyDescent="0.3">
      <c r="A2986">
        <v>33664</v>
      </c>
      <c r="B2986">
        <v>2015</v>
      </c>
      <c r="C2986" t="s">
        <v>455</v>
      </c>
      <c r="D2986">
        <v>50</v>
      </c>
      <c r="E2986" s="13">
        <v>1249.05</v>
      </c>
      <c r="F2986" s="14">
        <v>22.75</v>
      </c>
      <c r="G2986" s="12">
        <v>1226.3</v>
      </c>
      <c r="H2986" s="12">
        <v>1226.3</v>
      </c>
      <c r="I2986">
        <v>1</v>
      </c>
      <c r="J2986">
        <v>1.8213842520315441E-2</v>
      </c>
      <c r="K2986">
        <v>54.903296703296704</v>
      </c>
      <c r="L2986">
        <v>1</v>
      </c>
      <c r="M2986">
        <v>0.98178615747968456</v>
      </c>
      <c r="N2986" s="17" t="s">
        <v>1335</v>
      </c>
    </row>
    <row r="2987" spans="1:14" x14ac:dyDescent="0.3">
      <c r="A2987">
        <v>18918</v>
      </c>
      <c r="B2987">
        <v>1993</v>
      </c>
      <c r="C2987" t="s">
        <v>455</v>
      </c>
      <c r="D2987">
        <v>50</v>
      </c>
      <c r="E2987" s="13">
        <v>545.88</v>
      </c>
      <c r="F2987" s="14">
        <v>9.94</v>
      </c>
      <c r="G2987" s="12">
        <v>535.93999999999903</v>
      </c>
      <c r="H2987" s="12">
        <v>535.93999999999903</v>
      </c>
      <c r="I2987">
        <v>1</v>
      </c>
      <c r="J2987">
        <v>1.8209130211768152E-2</v>
      </c>
      <c r="K2987">
        <v>54.91750503018109</v>
      </c>
      <c r="L2987">
        <v>1</v>
      </c>
      <c r="M2987">
        <v>0.98179086978823005</v>
      </c>
      <c r="N2987" s="17" t="s">
        <v>1335</v>
      </c>
    </row>
    <row r="2988" spans="1:14" x14ac:dyDescent="0.3">
      <c r="A2988">
        <v>22189</v>
      </c>
      <c r="B2988">
        <v>1998</v>
      </c>
      <c r="C2988" t="s">
        <v>455</v>
      </c>
      <c r="D2988">
        <v>50</v>
      </c>
      <c r="E2988" s="13">
        <v>557.54</v>
      </c>
      <c r="F2988" s="14">
        <v>10.15</v>
      </c>
      <c r="G2988" s="12">
        <v>547.39</v>
      </c>
      <c r="H2988" s="12">
        <v>547.39</v>
      </c>
      <c r="I2988">
        <v>1</v>
      </c>
      <c r="J2988">
        <v>1.8204971840585431E-2</v>
      </c>
      <c r="K2988">
        <v>54.930049261083738</v>
      </c>
      <c r="L2988">
        <v>1</v>
      </c>
      <c r="M2988">
        <v>0.98179502815941466</v>
      </c>
      <c r="N2988" s="17" t="s">
        <v>1335</v>
      </c>
    </row>
    <row r="2989" spans="1:14" x14ac:dyDescent="0.3">
      <c r="A2989">
        <v>20224</v>
      </c>
      <c r="B2989">
        <v>1995</v>
      </c>
      <c r="C2989" t="s">
        <v>455</v>
      </c>
      <c r="D2989">
        <v>50</v>
      </c>
      <c r="E2989" s="13">
        <v>550.41999999999996</v>
      </c>
      <c r="F2989" s="14">
        <v>10.02</v>
      </c>
      <c r="G2989" s="12">
        <v>540.4</v>
      </c>
      <c r="H2989" s="12">
        <v>540.4</v>
      </c>
      <c r="I2989">
        <v>1</v>
      </c>
      <c r="J2989">
        <v>1.8204280367719195E-2</v>
      </c>
      <c r="K2989">
        <v>54.93213572854291</v>
      </c>
      <c r="L2989">
        <v>1</v>
      </c>
      <c r="M2989">
        <v>0.98179571963228085</v>
      </c>
      <c r="N2989" s="17" t="s">
        <v>1335</v>
      </c>
    </row>
    <row r="2990" spans="1:14" x14ac:dyDescent="0.3">
      <c r="A2990">
        <v>11054</v>
      </c>
      <c r="B2990">
        <v>1981</v>
      </c>
      <c r="C2990" t="s">
        <v>455</v>
      </c>
      <c r="D2990">
        <v>50</v>
      </c>
      <c r="E2990" s="13">
        <v>451.219999999999</v>
      </c>
      <c r="F2990" s="14">
        <v>8.1999999999999993</v>
      </c>
      <c r="G2990" s="12">
        <v>443.02</v>
      </c>
      <c r="H2990" s="12">
        <v>443.02</v>
      </c>
      <c r="I2990">
        <v>1</v>
      </c>
      <c r="J2990">
        <v>1.8172953326536984E-2</v>
      </c>
      <c r="K2990">
        <v>55.026829268292566</v>
      </c>
      <c r="L2990">
        <v>1</v>
      </c>
      <c r="M2990">
        <v>0.98182704667346521</v>
      </c>
      <c r="N2990" s="17" t="s">
        <v>1335</v>
      </c>
    </row>
    <row r="2991" spans="1:14" x14ac:dyDescent="0.3">
      <c r="A2991">
        <v>5849</v>
      </c>
      <c r="B2991">
        <v>1973</v>
      </c>
      <c r="C2991" t="s">
        <v>455</v>
      </c>
      <c r="D2991">
        <v>50</v>
      </c>
      <c r="E2991" s="13">
        <v>197.56</v>
      </c>
      <c r="F2991" s="14">
        <v>3.59</v>
      </c>
      <c r="G2991" s="12">
        <v>193.97</v>
      </c>
      <c r="H2991" s="12">
        <v>193.97</v>
      </c>
      <c r="I2991">
        <v>1</v>
      </c>
      <c r="J2991">
        <v>1.8171694675035432E-2</v>
      </c>
      <c r="K2991">
        <v>55.030640668523681</v>
      </c>
      <c r="L2991">
        <v>1</v>
      </c>
      <c r="M2991">
        <v>0.98182830532496457</v>
      </c>
      <c r="N2991" s="17" t="s">
        <v>1335</v>
      </c>
    </row>
    <row r="2992" spans="1:14" x14ac:dyDescent="0.3">
      <c r="A2992">
        <v>24817</v>
      </c>
      <c r="B2992">
        <v>2002</v>
      </c>
      <c r="C2992" t="s">
        <v>455</v>
      </c>
      <c r="D2992">
        <v>50</v>
      </c>
      <c r="E2992" s="13">
        <v>682.73</v>
      </c>
      <c r="F2992" s="14">
        <v>12.38</v>
      </c>
      <c r="G2992" s="12">
        <v>670.35</v>
      </c>
      <c r="H2992" s="12">
        <v>670.35</v>
      </c>
      <c r="I2992">
        <v>1</v>
      </c>
      <c r="J2992">
        <v>1.813308335652454E-2</v>
      </c>
      <c r="K2992">
        <v>55.147819063004846</v>
      </c>
      <c r="L2992">
        <v>1</v>
      </c>
      <c r="M2992">
        <v>0.98186691664347547</v>
      </c>
      <c r="N2992" s="17" t="s">
        <v>1335</v>
      </c>
    </row>
    <row r="2993" spans="1:14" x14ac:dyDescent="0.3">
      <c r="A2993">
        <v>32234</v>
      </c>
      <c r="B2993">
        <v>2013</v>
      </c>
      <c r="C2993" t="s">
        <v>455</v>
      </c>
      <c r="D2993">
        <v>50</v>
      </c>
      <c r="E2993" s="13">
        <v>1397.09</v>
      </c>
      <c r="F2993" s="14">
        <v>25.3</v>
      </c>
      <c r="G2993" s="12">
        <v>1371.79</v>
      </c>
      <c r="H2993" s="12">
        <v>1371.79</v>
      </c>
      <c r="I2993">
        <v>1</v>
      </c>
      <c r="J2993">
        <v>1.810906956602653E-2</v>
      </c>
      <c r="K2993">
        <v>55.220948616600786</v>
      </c>
      <c r="L2993">
        <v>1</v>
      </c>
      <c r="M2993">
        <v>0.98189093043397346</v>
      </c>
      <c r="N2993" s="17" t="s">
        <v>1335</v>
      </c>
    </row>
    <row r="2994" spans="1:14" x14ac:dyDescent="0.3">
      <c r="A2994">
        <v>35809</v>
      </c>
      <c r="B2994">
        <v>2018</v>
      </c>
      <c r="C2994" t="s">
        <v>455</v>
      </c>
      <c r="D2994">
        <v>50</v>
      </c>
      <c r="E2994" s="13">
        <v>1433.2</v>
      </c>
      <c r="F2994" s="14">
        <v>25.93</v>
      </c>
      <c r="G2994" s="12">
        <v>1407.27</v>
      </c>
      <c r="H2994" s="12">
        <v>1407.27</v>
      </c>
      <c r="I2994">
        <v>1</v>
      </c>
      <c r="J2994">
        <v>1.8092380686575496E-2</v>
      </c>
      <c r="K2994">
        <v>55.271885846509839</v>
      </c>
      <c r="L2994">
        <v>1</v>
      </c>
      <c r="M2994">
        <v>0.98190761931342441</v>
      </c>
      <c r="N2994" s="17" t="s">
        <v>1335</v>
      </c>
    </row>
    <row r="2995" spans="1:14" x14ac:dyDescent="0.3">
      <c r="A2995">
        <v>21532</v>
      </c>
      <c r="B2995">
        <v>1997</v>
      </c>
      <c r="C2995" t="s">
        <v>455</v>
      </c>
      <c r="D2995">
        <v>50</v>
      </c>
      <c r="E2995" s="13">
        <v>623.5</v>
      </c>
      <c r="F2995" s="14">
        <v>11.28</v>
      </c>
      <c r="G2995" s="12">
        <v>612.22</v>
      </c>
      <c r="H2995" s="12">
        <v>612.22</v>
      </c>
      <c r="I2995">
        <v>1</v>
      </c>
      <c r="J2995">
        <v>1.8091419406575781E-2</v>
      </c>
      <c r="K2995">
        <v>55.274822695035461</v>
      </c>
      <c r="L2995">
        <v>1</v>
      </c>
      <c r="M2995">
        <v>0.98190858059342423</v>
      </c>
      <c r="N2995" s="17" t="s">
        <v>1335</v>
      </c>
    </row>
    <row r="2996" spans="1:14" x14ac:dyDescent="0.3">
      <c r="A2996">
        <v>34379</v>
      </c>
      <c r="B2996">
        <v>2016</v>
      </c>
      <c r="C2996" t="s">
        <v>455</v>
      </c>
      <c r="D2996">
        <v>50</v>
      </c>
      <c r="E2996" s="13">
        <v>1197.76999999999</v>
      </c>
      <c r="F2996" s="14">
        <v>21.56</v>
      </c>
      <c r="G2996" s="12">
        <v>1176.20999999999</v>
      </c>
      <c r="H2996" s="12">
        <v>1176.20999999999</v>
      </c>
      <c r="I2996">
        <v>1</v>
      </c>
      <c r="J2996">
        <v>1.8000116883876018E-2</v>
      </c>
      <c r="K2996">
        <v>55.555194805194347</v>
      </c>
      <c r="L2996">
        <v>1</v>
      </c>
      <c r="M2996">
        <v>0.98199988311612407</v>
      </c>
      <c r="N2996" s="17" t="s">
        <v>1335</v>
      </c>
    </row>
    <row r="2997" spans="1:14" x14ac:dyDescent="0.3">
      <c r="A2997">
        <v>17608</v>
      </c>
      <c r="B2997">
        <v>1991</v>
      </c>
      <c r="C2997" t="s">
        <v>455</v>
      </c>
      <c r="D2997">
        <v>50</v>
      </c>
      <c r="E2997" s="13">
        <v>594.45999999999901</v>
      </c>
      <c r="F2997" s="14">
        <v>10.7</v>
      </c>
      <c r="G2997" s="12">
        <v>583.75999999999897</v>
      </c>
      <c r="H2997" s="12">
        <v>583.75999999999897</v>
      </c>
      <c r="I2997">
        <v>1</v>
      </c>
      <c r="J2997">
        <v>1.7999528984288291E-2</v>
      </c>
      <c r="K2997">
        <v>55.557009345794306</v>
      </c>
      <c r="L2997">
        <v>1</v>
      </c>
      <c r="M2997">
        <v>0.98200047101571164</v>
      </c>
      <c r="N2997" s="17" t="s">
        <v>1335</v>
      </c>
    </row>
    <row r="2998" spans="1:14" x14ac:dyDescent="0.3">
      <c r="A2998">
        <v>9099</v>
      </c>
      <c r="B2998">
        <v>1978</v>
      </c>
      <c r="C2998" t="s">
        <v>455</v>
      </c>
      <c r="D2998">
        <v>50</v>
      </c>
      <c r="E2998" s="13">
        <v>262.52999999999997</v>
      </c>
      <c r="F2998" s="14">
        <v>4.68</v>
      </c>
      <c r="G2998" s="12">
        <v>257.849999999999</v>
      </c>
      <c r="H2998" s="12">
        <v>257.849999999999</v>
      </c>
      <c r="I2998">
        <v>1</v>
      </c>
      <c r="J2998">
        <v>1.7826534110387385E-2</v>
      </c>
      <c r="K2998">
        <v>56.096153846153847</v>
      </c>
      <c r="L2998">
        <v>1</v>
      </c>
      <c r="M2998">
        <v>0.98217346588960885</v>
      </c>
      <c r="N2998" s="17" t="s">
        <v>1335</v>
      </c>
    </row>
    <row r="2999" spans="1:14" x14ac:dyDescent="0.3">
      <c r="A2999">
        <v>22846</v>
      </c>
      <c r="B2999">
        <v>1999</v>
      </c>
      <c r="C2999" t="s">
        <v>455</v>
      </c>
      <c r="D2999">
        <v>50</v>
      </c>
      <c r="E2999" s="13">
        <v>563.49999999999898</v>
      </c>
      <c r="F2999" s="14">
        <v>10.039999999999999</v>
      </c>
      <c r="G2999" s="12">
        <v>553.45999999999901</v>
      </c>
      <c r="H2999" s="12">
        <v>553.45999999999901</v>
      </c>
      <c r="I2999">
        <v>1</v>
      </c>
      <c r="J2999">
        <v>1.7817213842058595E-2</v>
      </c>
      <c r="K2999">
        <v>56.125498007968034</v>
      </c>
      <c r="L2999">
        <v>1</v>
      </c>
      <c r="M2999">
        <v>0.98218278615794152</v>
      </c>
      <c r="N2999" s="17" t="s">
        <v>1335</v>
      </c>
    </row>
    <row r="3000" spans="1:14" x14ac:dyDescent="0.3">
      <c r="A3000">
        <v>36524</v>
      </c>
      <c r="B3000">
        <v>2019</v>
      </c>
      <c r="C3000" t="s">
        <v>455</v>
      </c>
      <c r="D3000">
        <v>50</v>
      </c>
      <c r="E3000" s="13">
        <v>1275.56</v>
      </c>
      <c r="F3000" s="14">
        <v>22.72</v>
      </c>
      <c r="G3000" s="12">
        <v>1252.8399999999999</v>
      </c>
      <c r="H3000" s="12">
        <v>1252.8399999999999</v>
      </c>
      <c r="I3000">
        <v>1</v>
      </c>
      <c r="J3000">
        <v>1.7811784627928127E-2</v>
      </c>
      <c r="K3000">
        <v>56.142605633802816</v>
      </c>
      <c r="L3000">
        <v>1</v>
      </c>
      <c r="M3000">
        <v>0.9821882153720719</v>
      </c>
      <c r="N3000" s="17" t="s">
        <v>1335</v>
      </c>
    </row>
    <row r="3001" spans="1:14" x14ac:dyDescent="0.3">
      <c r="A3001">
        <v>6499</v>
      </c>
      <c r="B3001">
        <v>1974</v>
      </c>
      <c r="C3001" t="s">
        <v>455</v>
      </c>
      <c r="D3001">
        <v>50</v>
      </c>
      <c r="E3001" s="13">
        <v>206.72</v>
      </c>
      <c r="F3001" s="14">
        <v>3.68</v>
      </c>
      <c r="G3001" s="12">
        <v>203.04</v>
      </c>
      <c r="H3001" s="12">
        <v>203.04</v>
      </c>
      <c r="I3001">
        <v>1</v>
      </c>
      <c r="J3001">
        <v>1.780185758513932E-2</v>
      </c>
      <c r="K3001">
        <v>56.173913043478258</v>
      </c>
      <c r="L3001">
        <v>1</v>
      </c>
      <c r="M3001">
        <v>0.9821981424148607</v>
      </c>
      <c r="N3001" s="17" t="s">
        <v>1335</v>
      </c>
    </row>
    <row r="3002" spans="1:14" x14ac:dyDescent="0.3">
      <c r="A3002">
        <v>7149</v>
      </c>
      <c r="B3002">
        <v>1975</v>
      </c>
      <c r="C3002" t="s">
        <v>455</v>
      </c>
      <c r="D3002">
        <v>50</v>
      </c>
      <c r="E3002" s="13">
        <v>226.17</v>
      </c>
      <c r="F3002" s="14">
        <v>3.96</v>
      </c>
      <c r="G3002" s="12">
        <v>222.20999999999901</v>
      </c>
      <c r="H3002" s="12">
        <v>222.20999999999901</v>
      </c>
      <c r="I3002">
        <v>1</v>
      </c>
      <c r="J3002">
        <v>1.7508953442101075E-2</v>
      </c>
      <c r="K3002">
        <v>57.11363636363636</v>
      </c>
      <c r="L3002">
        <v>1</v>
      </c>
      <c r="M3002">
        <v>0.98249104655789465</v>
      </c>
      <c r="N3002" s="17" t="s">
        <v>1335</v>
      </c>
    </row>
    <row r="3003" spans="1:14" x14ac:dyDescent="0.3">
      <c r="A3003">
        <v>4549</v>
      </c>
      <c r="B3003">
        <v>1971</v>
      </c>
      <c r="C3003" t="s">
        <v>455</v>
      </c>
      <c r="D3003">
        <v>50</v>
      </c>
      <c r="E3003" s="13">
        <v>117.119999999999</v>
      </c>
      <c r="F3003" s="14">
        <v>2.02</v>
      </c>
      <c r="G3003" s="12">
        <v>115.1</v>
      </c>
      <c r="H3003" s="12">
        <v>115.1</v>
      </c>
      <c r="I3003">
        <v>1</v>
      </c>
      <c r="J3003">
        <v>1.7247267759562989E-2</v>
      </c>
      <c r="K3003">
        <v>57.980198019801485</v>
      </c>
      <c r="L3003">
        <v>1</v>
      </c>
      <c r="M3003">
        <v>0.98275273224044557</v>
      </c>
      <c r="N3003" s="17" t="s">
        <v>1335</v>
      </c>
    </row>
    <row r="3004" spans="1:14" x14ac:dyDescent="0.3">
      <c r="A3004">
        <v>3899</v>
      </c>
      <c r="B3004">
        <v>1970</v>
      </c>
      <c r="C3004" t="s">
        <v>455</v>
      </c>
      <c r="D3004">
        <v>50</v>
      </c>
      <c r="E3004" s="13">
        <v>119.26</v>
      </c>
      <c r="F3004" s="14">
        <v>2.0499999999999998</v>
      </c>
      <c r="G3004" s="12">
        <v>117.21</v>
      </c>
      <c r="H3004" s="12">
        <v>117.21</v>
      </c>
      <c r="I3004">
        <v>1</v>
      </c>
      <c r="J3004">
        <v>1.7189334227737715E-2</v>
      </c>
      <c r="K3004">
        <v>58.175609756097572</v>
      </c>
      <c r="L3004">
        <v>1</v>
      </c>
      <c r="M3004">
        <v>0.98281066577226217</v>
      </c>
      <c r="N3004" s="17" t="s">
        <v>1335</v>
      </c>
    </row>
    <row r="3005" spans="1:14" x14ac:dyDescent="0.3">
      <c r="A3005">
        <v>5199</v>
      </c>
      <c r="B3005">
        <v>1972</v>
      </c>
      <c r="C3005" t="s">
        <v>455</v>
      </c>
      <c r="D3005">
        <v>50</v>
      </c>
      <c r="E3005" s="13">
        <v>123.49</v>
      </c>
      <c r="F3005" s="14">
        <v>2.1</v>
      </c>
      <c r="G3005" s="12">
        <v>121.39</v>
      </c>
      <c r="H3005" s="12">
        <v>121.39</v>
      </c>
      <c r="I3005">
        <v>1</v>
      </c>
      <c r="J3005">
        <v>1.7005425540529598E-2</v>
      </c>
      <c r="K3005">
        <v>58.804761904761897</v>
      </c>
      <c r="L3005">
        <v>1</v>
      </c>
      <c r="M3005">
        <v>0.98299457445947047</v>
      </c>
      <c r="N3005" s="17" t="s">
        <v>1335</v>
      </c>
    </row>
    <row r="3006" spans="1:14" x14ac:dyDescent="0.3">
      <c r="A3006">
        <v>10405</v>
      </c>
      <c r="B3006">
        <v>1980</v>
      </c>
      <c r="C3006" t="s">
        <v>466</v>
      </c>
      <c r="D3006">
        <v>50</v>
      </c>
      <c r="E3006" s="13">
        <v>316.31</v>
      </c>
      <c r="F3006" s="14">
        <v>5.78</v>
      </c>
      <c r="G3006" s="12">
        <v>310.52999999999997</v>
      </c>
      <c r="H3006" s="12">
        <v>310.52999999999997</v>
      </c>
      <c r="I3006">
        <v>1</v>
      </c>
      <c r="J3006">
        <v>1.8273212987259334E-2</v>
      </c>
      <c r="K3006">
        <v>54.724913494809684</v>
      </c>
      <c r="L3006">
        <v>1</v>
      </c>
      <c r="M3006">
        <v>0.98172678701274052</v>
      </c>
      <c r="N3006" s="17" t="s">
        <v>1335</v>
      </c>
    </row>
    <row r="3007" spans="1:14" x14ac:dyDescent="0.3">
      <c r="A3007">
        <v>9755</v>
      </c>
      <c r="B3007">
        <v>1979</v>
      </c>
      <c r="C3007" t="s">
        <v>466</v>
      </c>
      <c r="D3007">
        <v>50</v>
      </c>
      <c r="E3007" s="13">
        <v>254.62</v>
      </c>
      <c r="F3007" s="14">
        <v>4.5999999999999996</v>
      </c>
      <c r="G3007" s="12">
        <v>250.02</v>
      </c>
      <c r="H3007" s="12">
        <v>250.02</v>
      </c>
      <c r="I3007">
        <v>1</v>
      </c>
      <c r="J3007">
        <v>1.8066137773937632E-2</v>
      </c>
      <c r="K3007">
        <v>55.352173913043487</v>
      </c>
      <c r="L3007">
        <v>1</v>
      </c>
      <c r="M3007">
        <v>0.98193386222606238</v>
      </c>
      <c r="N3007" s="17" t="s">
        <v>1335</v>
      </c>
    </row>
    <row r="3008" spans="1:14" x14ac:dyDescent="0.3">
      <c r="A3008">
        <v>11715</v>
      </c>
      <c r="B3008">
        <v>1982</v>
      </c>
      <c r="C3008" t="s">
        <v>466</v>
      </c>
      <c r="D3008">
        <v>50</v>
      </c>
      <c r="E3008" s="13">
        <v>381.51</v>
      </c>
      <c r="F3008" s="14">
        <v>6.86</v>
      </c>
      <c r="G3008" s="12">
        <v>374.65</v>
      </c>
      <c r="H3008" s="12">
        <v>374.65</v>
      </c>
      <c r="I3008">
        <v>1</v>
      </c>
      <c r="J3008">
        <v>1.7981180047705173E-2</v>
      </c>
      <c r="K3008">
        <v>55.613702623906704</v>
      </c>
      <c r="L3008">
        <v>1</v>
      </c>
      <c r="M3008">
        <v>0.98201881995229479</v>
      </c>
      <c r="N3008" s="17" t="s">
        <v>1335</v>
      </c>
    </row>
    <row r="3009" spans="1:14" x14ac:dyDescent="0.3">
      <c r="A3009">
        <v>12370</v>
      </c>
      <c r="B3009">
        <v>1983</v>
      </c>
      <c r="C3009" t="s">
        <v>466</v>
      </c>
      <c r="D3009">
        <v>50</v>
      </c>
      <c r="E3009" s="13">
        <v>412.38</v>
      </c>
      <c r="F3009" s="14">
        <v>7.41</v>
      </c>
      <c r="G3009" s="12">
        <v>404.969999999999</v>
      </c>
      <c r="H3009" s="12">
        <v>404.969999999999</v>
      </c>
      <c r="I3009">
        <v>1</v>
      </c>
      <c r="J3009">
        <v>1.7968863669431109E-2</v>
      </c>
      <c r="K3009">
        <v>55.651821862348179</v>
      </c>
      <c r="L3009">
        <v>1</v>
      </c>
      <c r="M3009">
        <v>0.98203113633056649</v>
      </c>
      <c r="N3009" s="17" t="s">
        <v>1335</v>
      </c>
    </row>
    <row r="3010" spans="1:14" x14ac:dyDescent="0.3">
      <c r="A3010">
        <v>6505</v>
      </c>
      <c r="B3010">
        <v>1974</v>
      </c>
      <c r="C3010" t="s">
        <v>466</v>
      </c>
      <c r="D3010">
        <v>50</v>
      </c>
      <c r="E3010" s="13">
        <v>160</v>
      </c>
      <c r="F3010" s="14">
        <v>2.85</v>
      </c>
      <c r="G3010" s="12">
        <v>157.15</v>
      </c>
      <c r="H3010" s="12">
        <v>157.15</v>
      </c>
      <c r="I3010">
        <v>1</v>
      </c>
      <c r="J3010">
        <v>1.7812500000000002E-2</v>
      </c>
      <c r="K3010">
        <v>56.140350877192979</v>
      </c>
      <c r="L3010">
        <v>1</v>
      </c>
      <c r="M3010">
        <v>0.98218749999999999</v>
      </c>
      <c r="N3010" s="17" t="s">
        <v>1335</v>
      </c>
    </row>
    <row r="3011" spans="1:14" x14ac:dyDescent="0.3">
      <c r="A3011">
        <v>11060</v>
      </c>
      <c r="B3011">
        <v>1981</v>
      </c>
      <c r="C3011" t="s">
        <v>466</v>
      </c>
      <c r="D3011">
        <v>50</v>
      </c>
      <c r="E3011" s="13">
        <v>357.66999999999899</v>
      </c>
      <c r="F3011" s="14">
        <v>6.35</v>
      </c>
      <c r="G3011" s="12">
        <v>351.31999999999903</v>
      </c>
      <c r="H3011" s="12">
        <v>351.31999999999903</v>
      </c>
      <c r="I3011">
        <v>1</v>
      </c>
      <c r="J3011">
        <v>1.775379539799261E-2</v>
      </c>
      <c r="K3011">
        <v>56.32598425196835</v>
      </c>
      <c r="L3011">
        <v>1</v>
      </c>
      <c r="M3011">
        <v>0.98224620460200751</v>
      </c>
      <c r="N3011" s="17" t="s">
        <v>1335</v>
      </c>
    </row>
    <row r="3012" spans="1:14" x14ac:dyDescent="0.3">
      <c r="A3012">
        <v>13025</v>
      </c>
      <c r="B3012">
        <v>1984</v>
      </c>
      <c r="C3012" t="s">
        <v>466</v>
      </c>
      <c r="D3012">
        <v>50</v>
      </c>
      <c r="E3012" s="13">
        <v>404.79999999999899</v>
      </c>
      <c r="F3012" s="14">
        <v>7.17</v>
      </c>
      <c r="G3012" s="12">
        <v>397.62999999999897</v>
      </c>
      <c r="H3012" s="12">
        <v>397.62999999999897</v>
      </c>
      <c r="I3012">
        <v>1</v>
      </c>
      <c r="J3012">
        <v>1.7712450592885419E-2</v>
      </c>
      <c r="K3012">
        <v>56.457461645746022</v>
      </c>
      <c r="L3012">
        <v>1</v>
      </c>
      <c r="M3012">
        <v>0.98228754940711449</v>
      </c>
      <c r="N3012" s="17" t="s">
        <v>1335</v>
      </c>
    </row>
    <row r="3013" spans="1:14" x14ac:dyDescent="0.3">
      <c r="A3013">
        <v>8455</v>
      </c>
      <c r="B3013">
        <v>1977</v>
      </c>
      <c r="C3013" t="s">
        <v>466</v>
      </c>
      <c r="D3013">
        <v>50</v>
      </c>
      <c r="E3013" s="13">
        <v>211.69</v>
      </c>
      <c r="F3013" s="14">
        <v>3.74</v>
      </c>
      <c r="G3013" s="12">
        <v>207.95</v>
      </c>
      <c r="H3013" s="12">
        <v>207.95</v>
      </c>
      <c r="I3013">
        <v>1</v>
      </c>
      <c r="J3013">
        <v>1.7667343757381077E-2</v>
      </c>
      <c r="K3013">
        <v>56.601604278074859</v>
      </c>
      <c r="L3013">
        <v>1</v>
      </c>
      <c r="M3013">
        <v>0.9823326562426189</v>
      </c>
      <c r="N3013" s="17" t="s">
        <v>1335</v>
      </c>
    </row>
    <row r="3014" spans="1:14" x14ac:dyDescent="0.3">
      <c r="A3014">
        <v>7805</v>
      </c>
      <c r="B3014">
        <v>1976</v>
      </c>
      <c r="C3014" t="s">
        <v>466</v>
      </c>
      <c r="D3014">
        <v>50</v>
      </c>
      <c r="E3014" s="13">
        <v>187.54999999999899</v>
      </c>
      <c r="F3014" s="14">
        <v>3.27</v>
      </c>
      <c r="G3014" s="12">
        <v>184.27999999999901</v>
      </c>
      <c r="H3014" s="12">
        <v>184.27999999999901</v>
      </c>
      <c r="I3014">
        <v>1</v>
      </c>
      <c r="J3014">
        <v>1.7435350573180578E-2</v>
      </c>
      <c r="K3014">
        <v>57.35474006116177</v>
      </c>
      <c r="L3014">
        <v>1</v>
      </c>
      <c r="M3014">
        <v>0.98256464942681954</v>
      </c>
      <c r="N3014" s="17" t="s">
        <v>1335</v>
      </c>
    </row>
    <row r="3015" spans="1:14" x14ac:dyDescent="0.3">
      <c r="A3015">
        <v>7155</v>
      </c>
      <c r="B3015">
        <v>1975</v>
      </c>
      <c r="C3015" t="s">
        <v>466</v>
      </c>
      <c r="D3015">
        <v>50</v>
      </c>
      <c r="E3015" s="13">
        <v>175.71</v>
      </c>
      <c r="F3015" s="14">
        <v>3.02</v>
      </c>
      <c r="G3015" s="12">
        <v>172.69</v>
      </c>
      <c r="H3015" s="12">
        <v>172.69</v>
      </c>
      <c r="I3015">
        <v>1</v>
      </c>
      <c r="J3015">
        <v>1.7187411075066873E-2</v>
      </c>
      <c r="K3015">
        <v>58.182119205298015</v>
      </c>
      <c r="L3015">
        <v>1</v>
      </c>
      <c r="M3015">
        <v>0.98281258892493306</v>
      </c>
      <c r="N3015" s="17" t="s">
        <v>1335</v>
      </c>
    </row>
    <row r="3016" spans="1:14" x14ac:dyDescent="0.3">
      <c r="A3016">
        <v>28765</v>
      </c>
      <c r="B3016">
        <v>2008</v>
      </c>
      <c r="C3016" t="s">
        <v>466</v>
      </c>
      <c r="D3016">
        <v>50</v>
      </c>
      <c r="E3016" s="13">
        <v>1401.42</v>
      </c>
      <c r="F3016" s="14">
        <v>23.92</v>
      </c>
      <c r="G3016" s="12">
        <v>1377.5</v>
      </c>
      <c r="H3016" s="12">
        <v>1377.5</v>
      </c>
      <c r="I3016">
        <v>1</v>
      </c>
      <c r="J3016">
        <v>1.7068402049349944E-2</v>
      </c>
      <c r="K3016">
        <v>58.587792642140464</v>
      </c>
      <c r="L3016">
        <v>1</v>
      </c>
      <c r="M3016">
        <v>0.98293159795064999</v>
      </c>
      <c r="N3016" s="17" t="s">
        <v>1335</v>
      </c>
    </row>
    <row r="3017" spans="1:14" x14ac:dyDescent="0.3">
      <c r="A3017">
        <v>9105</v>
      </c>
      <c r="B3017">
        <v>1978</v>
      </c>
      <c r="C3017" t="s">
        <v>466</v>
      </c>
      <c r="D3017">
        <v>50</v>
      </c>
      <c r="E3017" s="13">
        <v>220.03</v>
      </c>
      <c r="F3017" s="14">
        <v>3.7</v>
      </c>
      <c r="G3017" s="12">
        <v>216.33</v>
      </c>
      <c r="H3017" s="12">
        <v>216.33</v>
      </c>
      <c r="I3017">
        <v>1</v>
      </c>
      <c r="J3017">
        <v>1.6815888742444211E-2</v>
      </c>
      <c r="K3017">
        <v>59.467567567567563</v>
      </c>
      <c r="L3017">
        <v>1</v>
      </c>
      <c r="M3017">
        <v>0.98318411125755589</v>
      </c>
      <c r="N3017" s="17" t="s">
        <v>1335</v>
      </c>
    </row>
    <row r="3018" spans="1:14" x14ac:dyDescent="0.3">
      <c r="A3018">
        <v>28108</v>
      </c>
      <c r="B3018">
        <v>2007</v>
      </c>
      <c r="C3018" t="s">
        <v>466</v>
      </c>
      <c r="D3018">
        <v>50</v>
      </c>
      <c r="E3018" s="13">
        <v>1178.9000000000001</v>
      </c>
      <c r="F3018" s="14">
        <v>19.309999999999999</v>
      </c>
      <c r="G3018" s="12">
        <v>1159.5899999999999</v>
      </c>
      <c r="H3018" s="12">
        <v>1159.5899999999999</v>
      </c>
      <c r="I3018">
        <v>1</v>
      </c>
      <c r="J3018">
        <v>1.6379675969123757E-2</v>
      </c>
      <c r="K3018">
        <v>61.051268772656663</v>
      </c>
      <c r="L3018">
        <v>1</v>
      </c>
      <c r="M3018">
        <v>0.98362032403087607</v>
      </c>
      <c r="N3018" s="17" t="s">
        <v>1335</v>
      </c>
    </row>
    <row r="3019" spans="1:14" x14ac:dyDescent="0.3">
      <c r="A3019">
        <v>4555</v>
      </c>
      <c r="B3019">
        <v>1971</v>
      </c>
      <c r="C3019" t="s">
        <v>466</v>
      </c>
      <c r="D3019">
        <v>50</v>
      </c>
      <c r="E3019" s="13">
        <v>90.539999999999907</v>
      </c>
      <c r="F3019" s="14">
        <v>1.48</v>
      </c>
      <c r="G3019" s="12">
        <v>89.059999999999903</v>
      </c>
      <c r="H3019" s="12">
        <v>89.059999999999903</v>
      </c>
      <c r="I3019">
        <v>1</v>
      </c>
      <c r="J3019">
        <v>1.6346366246962684E-2</v>
      </c>
      <c r="K3019">
        <v>61.175675675675613</v>
      </c>
      <c r="L3019">
        <v>1</v>
      </c>
      <c r="M3019">
        <v>0.98365363375303727</v>
      </c>
      <c r="N3019" s="17" t="s">
        <v>1335</v>
      </c>
    </row>
    <row r="3020" spans="1:14" x14ac:dyDescent="0.3">
      <c r="A3020">
        <v>27451</v>
      </c>
      <c r="B3020">
        <v>2006</v>
      </c>
      <c r="C3020" t="s">
        <v>466</v>
      </c>
      <c r="D3020">
        <v>50</v>
      </c>
      <c r="E3020" s="13">
        <v>1065.08</v>
      </c>
      <c r="F3020" s="14">
        <v>17.32</v>
      </c>
      <c r="G3020" s="12">
        <v>1047.76</v>
      </c>
      <c r="H3020" s="12">
        <v>1047.76</v>
      </c>
      <c r="I3020">
        <v>1</v>
      </c>
      <c r="J3020">
        <v>1.6261689262778385E-2</v>
      </c>
      <c r="K3020">
        <v>61.494226327944567</v>
      </c>
      <c r="L3020">
        <v>1</v>
      </c>
      <c r="M3020">
        <v>0.98373831073722162</v>
      </c>
      <c r="N3020" s="17" t="s">
        <v>1335</v>
      </c>
    </row>
    <row r="3021" spans="1:14" x14ac:dyDescent="0.3">
      <c r="A3021">
        <v>30810</v>
      </c>
      <c r="B3021">
        <v>2011</v>
      </c>
      <c r="C3021" t="s">
        <v>466</v>
      </c>
      <c r="D3021">
        <v>50</v>
      </c>
      <c r="E3021" s="13">
        <v>1403.88</v>
      </c>
      <c r="F3021" s="14">
        <v>22.82</v>
      </c>
      <c r="G3021" s="12">
        <v>1381.06</v>
      </c>
      <c r="H3021" s="12">
        <v>1381.06</v>
      </c>
      <c r="I3021">
        <v>1</v>
      </c>
      <c r="J3021">
        <v>1.6254950565575403E-2</v>
      </c>
      <c r="K3021">
        <v>61.519719544259424</v>
      </c>
      <c r="L3021">
        <v>1</v>
      </c>
      <c r="M3021">
        <v>0.98374504943442453</v>
      </c>
      <c r="N3021" s="17" t="s">
        <v>1335</v>
      </c>
    </row>
    <row r="3022" spans="1:14" x14ac:dyDescent="0.3">
      <c r="A3022">
        <v>5205</v>
      </c>
      <c r="B3022">
        <v>1972</v>
      </c>
      <c r="C3022" t="s">
        <v>466</v>
      </c>
      <c r="D3022">
        <v>50</v>
      </c>
      <c r="E3022" s="13">
        <v>93.32</v>
      </c>
      <c r="F3022" s="14">
        <v>1.51</v>
      </c>
      <c r="G3022" s="12">
        <v>91.809999999999903</v>
      </c>
      <c r="H3022" s="12">
        <v>91.809999999999903</v>
      </c>
      <c r="I3022">
        <v>1</v>
      </c>
      <c r="J3022">
        <v>1.6180882983283327E-2</v>
      </c>
      <c r="K3022">
        <v>61.801324503311257</v>
      </c>
      <c r="L3022">
        <v>1</v>
      </c>
      <c r="M3022">
        <v>0.98381911701671565</v>
      </c>
      <c r="N3022" s="17" t="s">
        <v>1335</v>
      </c>
    </row>
    <row r="3023" spans="1:14" x14ac:dyDescent="0.3">
      <c r="A3023">
        <v>3905</v>
      </c>
      <c r="B3023">
        <v>1970</v>
      </c>
      <c r="C3023" t="s">
        <v>466</v>
      </c>
      <c r="D3023">
        <v>50</v>
      </c>
      <c r="E3023" s="13">
        <v>90.42</v>
      </c>
      <c r="F3023" s="14">
        <v>1.45</v>
      </c>
      <c r="G3023" s="12">
        <v>88.97</v>
      </c>
      <c r="H3023" s="12">
        <v>88.97</v>
      </c>
      <c r="I3023">
        <v>1</v>
      </c>
      <c r="J3023">
        <v>1.603627516036275E-2</v>
      </c>
      <c r="K3023">
        <v>62.358620689655176</v>
      </c>
      <c r="L3023">
        <v>1</v>
      </c>
      <c r="M3023">
        <v>0.98396372483963723</v>
      </c>
      <c r="N3023" s="17" t="s">
        <v>1335</v>
      </c>
    </row>
    <row r="3024" spans="1:14" x14ac:dyDescent="0.3">
      <c r="A3024">
        <v>26794</v>
      </c>
      <c r="B3024">
        <v>2005</v>
      </c>
      <c r="C3024" t="s">
        <v>466</v>
      </c>
      <c r="D3024">
        <v>50</v>
      </c>
      <c r="E3024" s="13">
        <v>950.95</v>
      </c>
      <c r="F3024" s="14">
        <v>14.95</v>
      </c>
      <c r="G3024" s="12">
        <v>936</v>
      </c>
      <c r="H3024" s="12">
        <v>936</v>
      </c>
      <c r="I3024">
        <v>1</v>
      </c>
      <c r="J3024">
        <v>1.5721120984278879E-2</v>
      </c>
      <c r="K3024">
        <v>63.608695652173921</v>
      </c>
      <c r="L3024">
        <v>1</v>
      </c>
      <c r="M3024">
        <v>0.98427887901572109</v>
      </c>
      <c r="N3024" s="17" t="s">
        <v>1335</v>
      </c>
    </row>
    <row r="3025" spans="1:14" x14ac:dyDescent="0.3">
      <c r="A3025">
        <v>5855</v>
      </c>
      <c r="B3025">
        <v>1973</v>
      </c>
      <c r="C3025" t="s">
        <v>466</v>
      </c>
      <c r="D3025">
        <v>50</v>
      </c>
      <c r="E3025" s="13">
        <v>130.69</v>
      </c>
      <c r="F3025" s="14">
        <v>2.0299999999999998</v>
      </c>
      <c r="G3025" s="12">
        <v>128.66</v>
      </c>
      <c r="H3025" s="12">
        <v>128.66</v>
      </c>
      <c r="I3025">
        <v>1</v>
      </c>
      <c r="J3025">
        <v>1.553294054633101E-2</v>
      </c>
      <c r="K3025">
        <v>64.379310344827587</v>
      </c>
      <c r="L3025">
        <v>1</v>
      </c>
      <c r="M3025">
        <v>0.98446705945366897</v>
      </c>
      <c r="N3025" s="17" t="s">
        <v>1335</v>
      </c>
    </row>
    <row r="3026" spans="1:14" x14ac:dyDescent="0.3">
      <c r="A3026">
        <v>30095</v>
      </c>
      <c r="B3026">
        <v>2010</v>
      </c>
      <c r="C3026" t="s">
        <v>466</v>
      </c>
      <c r="D3026">
        <v>50</v>
      </c>
      <c r="E3026" s="13">
        <v>1237.77</v>
      </c>
      <c r="F3026" s="14">
        <v>19.11</v>
      </c>
      <c r="G3026" s="12">
        <v>1218.6600000000001</v>
      </c>
      <c r="H3026" s="12">
        <v>1218.6600000000001</v>
      </c>
      <c r="I3026">
        <v>1</v>
      </c>
      <c r="J3026">
        <v>1.5439055721175985E-2</v>
      </c>
      <c r="K3026">
        <v>64.770800627943487</v>
      </c>
      <c r="L3026">
        <v>1</v>
      </c>
      <c r="M3026">
        <v>0.98456094427882412</v>
      </c>
      <c r="N3026" s="17" t="s">
        <v>1335</v>
      </c>
    </row>
    <row r="3027" spans="1:14" x14ac:dyDescent="0.3">
      <c r="A3027">
        <v>26137</v>
      </c>
      <c r="B3027">
        <v>2004</v>
      </c>
      <c r="C3027" t="s">
        <v>466</v>
      </c>
      <c r="D3027">
        <v>50</v>
      </c>
      <c r="E3027" s="13">
        <v>816.06</v>
      </c>
      <c r="F3027" s="14">
        <v>12.56</v>
      </c>
      <c r="G3027" s="12">
        <v>803.5</v>
      </c>
      <c r="H3027" s="12">
        <v>803.5</v>
      </c>
      <c r="I3027">
        <v>1</v>
      </c>
      <c r="J3027">
        <v>1.5391025169717914E-2</v>
      </c>
      <c r="K3027">
        <v>64.972929936305732</v>
      </c>
      <c r="L3027">
        <v>1</v>
      </c>
      <c r="M3027">
        <v>0.9846089748302822</v>
      </c>
      <c r="N3027" s="17" t="s">
        <v>1335</v>
      </c>
    </row>
    <row r="3028" spans="1:14" x14ac:dyDescent="0.3">
      <c r="A3028">
        <v>20883</v>
      </c>
      <c r="B3028">
        <v>1996</v>
      </c>
      <c r="C3028" t="s">
        <v>466</v>
      </c>
      <c r="D3028">
        <v>50</v>
      </c>
      <c r="E3028" s="13">
        <v>541.87</v>
      </c>
      <c r="F3028" s="14">
        <v>8.18</v>
      </c>
      <c r="G3028" s="12">
        <v>533.69000000000005</v>
      </c>
      <c r="H3028" s="12">
        <v>533.69000000000005</v>
      </c>
      <c r="I3028">
        <v>1</v>
      </c>
      <c r="J3028">
        <v>1.509587170354513E-2</v>
      </c>
      <c r="K3028">
        <v>66.243276283618584</v>
      </c>
      <c r="L3028">
        <v>1</v>
      </c>
      <c r="M3028">
        <v>0.98490412829645502</v>
      </c>
      <c r="N3028" s="17" t="s">
        <v>1335</v>
      </c>
    </row>
    <row r="3029" spans="1:14" x14ac:dyDescent="0.3">
      <c r="A3029">
        <v>23509</v>
      </c>
      <c r="B3029">
        <v>2000</v>
      </c>
      <c r="C3029" t="s">
        <v>466</v>
      </c>
      <c r="D3029">
        <v>50</v>
      </c>
      <c r="E3029" s="13">
        <v>658.12</v>
      </c>
      <c r="F3029" s="14">
        <v>9.7899999999999991</v>
      </c>
      <c r="G3029" s="12">
        <v>648.33000000000004</v>
      </c>
      <c r="H3029" s="12">
        <v>648.33000000000004</v>
      </c>
      <c r="I3029">
        <v>1</v>
      </c>
      <c r="J3029">
        <v>1.4875706558074514E-2</v>
      </c>
      <c r="K3029">
        <v>67.223697650663951</v>
      </c>
      <c r="L3029">
        <v>1</v>
      </c>
      <c r="M3029">
        <v>0.98512429344192554</v>
      </c>
      <c r="N3029" s="17" t="s">
        <v>1335</v>
      </c>
    </row>
    <row r="3030" spans="1:14" x14ac:dyDescent="0.3">
      <c r="A3030">
        <v>25480</v>
      </c>
      <c r="B3030">
        <v>2003</v>
      </c>
      <c r="C3030" t="s">
        <v>466</v>
      </c>
      <c r="D3030">
        <v>50</v>
      </c>
      <c r="E3030" s="13">
        <v>718.38</v>
      </c>
      <c r="F3030" s="14">
        <v>10.57</v>
      </c>
      <c r="G3030" s="12">
        <v>707.81</v>
      </c>
      <c r="H3030" s="12">
        <v>707.81</v>
      </c>
      <c r="I3030">
        <v>1</v>
      </c>
      <c r="J3030">
        <v>1.4713661293465853E-2</v>
      </c>
      <c r="K3030">
        <v>67.964049195837276</v>
      </c>
      <c r="L3030">
        <v>1</v>
      </c>
      <c r="M3030">
        <v>0.98528633870653404</v>
      </c>
      <c r="N3030" s="17" t="s">
        <v>1335</v>
      </c>
    </row>
    <row r="3031" spans="1:14" x14ac:dyDescent="0.3">
      <c r="A3031">
        <v>31525</v>
      </c>
      <c r="B3031">
        <v>2012</v>
      </c>
      <c r="C3031" t="s">
        <v>466</v>
      </c>
      <c r="D3031">
        <v>50</v>
      </c>
      <c r="E3031" s="13">
        <v>1172.5899999999999</v>
      </c>
      <c r="F3031" s="14">
        <v>17.100000000000001</v>
      </c>
      <c r="G3031" s="12">
        <v>1155.49</v>
      </c>
      <c r="H3031" s="12">
        <v>1155.49</v>
      </c>
      <c r="I3031">
        <v>1</v>
      </c>
      <c r="J3031">
        <v>1.4583102363144836E-2</v>
      </c>
      <c r="K3031">
        <v>68.572514619883037</v>
      </c>
      <c r="L3031">
        <v>1</v>
      </c>
      <c r="M3031">
        <v>0.98541689763685525</v>
      </c>
      <c r="N3031" s="17" t="s">
        <v>1335</v>
      </c>
    </row>
    <row r="3032" spans="1:14" x14ac:dyDescent="0.3">
      <c r="A3032">
        <v>29422</v>
      </c>
      <c r="B3032">
        <v>2009</v>
      </c>
      <c r="C3032" t="s">
        <v>466</v>
      </c>
      <c r="D3032">
        <v>50</v>
      </c>
      <c r="E3032" s="13">
        <v>1153.6599999999901</v>
      </c>
      <c r="F3032" s="14">
        <v>16.760000000000002</v>
      </c>
      <c r="G3032" s="12">
        <v>1136.8999999999901</v>
      </c>
      <c r="H3032" s="12">
        <v>1136.8999999999901</v>
      </c>
      <c r="I3032">
        <v>1</v>
      </c>
      <c r="J3032">
        <v>1.4527677131910742E-2</v>
      </c>
      <c r="K3032">
        <v>68.834128878281021</v>
      </c>
      <c r="L3032">
        <v>1</v>
      </c>
      <c r="M3032">
        <v>0.98547232286808928</v>
      </c>
      <c r="N3032" s="17" t="s">
        <v>1335</v>
      </c>
    </row>
    <row r="3033" spans="1:14" x14ac:dyDescent="0.3">
      <c r="A3033">
        <v>14335</v>
      </c>
      <c r="B3033">
        <v>1986</v>
      </c>
      <c r="C3033" t="s">
        <v>466</v>
      </c>
      <c r="D3033">
        <v>50</v>
      </c>
      <c r="E3033" s="13">
        <v>459.99</v>
      </c>
      <c r="F3033" s="14">
        <v>6.65</v>
      </c>
      <c r="G3033" s="12">
        <v>453.34</v>
      </c>
      <c r="H3033" s="12">
        <v>453.34</v>
      </c>
      <c r="I3033">
        <v>1</v>
      </c>
      <c r="J3033">
        <v>1.4456836018174308E-2</v>
      </c>
      <c r="K3033">
        <v>69.171428571428564</v>
      </c>
      <c r="L3033">
        <v>1</v>
      </c>
      <c r="M3033">
        <v>0.98554316398182562</v>
      </c>
      <c r="N3033" s="17" t="s">
        <v>1335</v>
      </c>
    </row>
    <row r="3034" spans="1:14" x14ac:dyDescent="0.3">
      <c r="A3034">
        <v>19577</v>
      </c>
      <c r="B3034">
        <v>1994</v>
      </c>
      <c r="C3034" t="s">
        <v>466</v>
      </c>
      <c r="D3034">
        <v>50</v>
      </c>
      <c r="E3034" s="13">
        <v>477.60999999999899</v>
      </c>
      <c r="F3034" s="14">
        <v>6.76</v>
      </c>
      <c r="G3034" s="12">
        <v>470.849999999999</v>
      </c>
      <c r="H3034" s="12">
        <v>470.849999999999</v>
      </c>
      <c r="I3034">
        <v>1</v>
      </c>
      <c r="J3034">
        <v>1.4153807499842998E-2</v>
      </c>
      <c r="K3034">
        <v>70.652366863905172</v>
      </c>
      <c r="L3034">
        <v>1</v>
      </c>
      <c r="M3034">
        <v>0.98584619250015704</v>
      </c>
      <c r="N3034" s="17" t="s">
        <v>1335</v>
      </c>
    </row>
    <row r="3035" spans="1:14" x14ac:dyDescent="0.3">
      <c r="A3035">
        <v>14990</v>
      </c>
      <c r="B3035">
        <v>1987</v>
      </c>
      <c r="C3035" t="s">
        <v>466</v>
      </c>
      <c r="D3035">
        <v>50</v>
      </c>
      <c r="E3035" s="13">
        <v>442.83</v>
      </c>
      <c r="F3035" s="14">
        <v>6.24</v>
      </c>
      <c r="G3035" s="12">
        <v>436.59</v>
      </c>
      <c r="H3035" s="12">
        <v>436.59</v>
      </c>
      <c r="I3035">
        <v>1</v>
      </c>
      <c r="J3035">
        <v>1.4091186233994987E-2</v>
      </c>
      <c r="K3035">
        <v>70.966346153846146</v>
      </c>
      <c r="L3035">
        <v>1</v>
      </c>
      <c r="M3035">
        <v>0.98590881376600503</v>
      </c>
      <c r="N3035" s="17" t="s">
        <v>1335</v>
      </c>
    </row>
    <row r="3036" spans="1:14" x14ac:dyDescent="0.3">
      <c r="A3036">
        <v>13680</v>
      </c>
      <c r="B3036">
        <v>1985</v>
      </c>
      <c r="C3036" t="s">
        <v>466</v>
      </c>
      <c r="D3036">
        <v>50</v>
      </c>
      <c r="E3036" s="13">
        <v>484.54</v>
      </c>
      <c r="F3036" s="14">
        <v>6.82</v>
      </c>
      <c r="G3036" s="12">
        <v>477.72</v>
      </c>
      <c r="H3036" s="12">
        <v>477.72</v>
      </c>
      <c r="I3036">
        <v>1</v>
      </c>
      <c r="J3036">
        <v>1.4075205349403559E-2</v>
      </c>
      <c r="K3036">
        <v>71.046920821114369</v>
      </c>
      <c r="L3036">
        <v>1</v>
      </c>
      <c r="M3036">
        <v>0.98592479465059646</v>
      </c>
      <c r="N3036" s="17" t="s">
        <v>1335</v>
      </c>
    </row>
    <row r="3037" spans="1:14" x14ac:dyDescent="0.3">
      <c r="A3037">
        <v>20230</v>
      </c>
      <c r="B3037">
        <v>1995</v>
      </c>
      <c r="C3037" t="s">
        <v>466</v>
      </c>
      <c r="D3037">
        <v>50</v>
      </c>
      <c r="E3037" s="13">
        <v>474.56</v>
      </c>
      <c r="F3037" s="14">
        <v>6.67</v>
      </c>
      <c r="G3037" s="12">
        <v>467.89</v>
      </c>
      <c r="H3037" s="12">
        <v>467.89</v>
      </c>
      <c r="I3037">
        <v>1</v>
      </c>
      <c r="J3037">
        <v>1.4055124747134187E-2</v>
      </c>
      <c r="K3037">
        <v>71.148425787106447</v>
      </c>
      <c r="L3037">
        <v>1</v>
      </c>
      <c r="M3037">
        <v>0.98594487525286578</v>
      </c>
      <c r="N3037" s="17" t="s">
        <v>1335</v>
      </c>
    </row>
    <row r="3038" spans="1:14" x14ac:dyDescent="0.3">
      <c r="A3038">
        <v>32240</v>
      </c>
      <c r="B3038">
        <v>2013</v>
      </c>
      <c r="C3038" t="s">
        <v>466</v>
      </c>
      <c r="D3038">
        <v>50</v>
      </c>
      <c r="E3038" s="13">
        <v>1185.3800000000001</v>
      </c>
      <c r="F3038" s="14">
        <v>16.54</v>
      </c>
      <c r="G3038" s="12">
        <v>1168.8399999999999</v>
      </c>
      <c r="H3038" s="12">
        <v>1168.8399999999999</v>
      </c>
      <c r="I3038">
        <v>1</v>
      </c>
      <c r="J3038">
        <v>1.3953331421147647E-2</v>
      </c>
      <c r="K3038">
        <v>71.667472793228541</v>
      </c>
      <c r="L3038">
        <v>1</v>
      </c>
      <c r="M3038">
        <v>0.98604666857885215</v>
      </c>
      <c r="N3038" s="17" t="s">
        <v>1335</v>
      </c>
    </row>
    <row r="3039" spans="1:14" x14ac:dyDescent="0.3">
      <c r="A3039">
        <v>24166</v>
      </c>
      <c r="B3039">
        <v>2001</v>
      </c>
      <c r="C3039" t="s">
        <v>466</v>
      </c>
      <c r="D3039">
        <v>50</v>
      </c>
      <c r="E3039" s="13">
        <v>707.41</v>
      </c>
      <c r="F3039" s="14">
        <v>9.77</v>
      </c>
      <c r="G3039" s="12">
        <v>697.64</v>
      </c>
      <c r="H3039" s="12">
        <v>697.64</v>
      </c>
      <c r="I3039">
        <v>1</v>
      </c>
      <c r="J3039">
        <v>1.3810944148372232E-2</v>
      </c>
      <c r="K3039">
        <v>72.406345957011254</v>
      </c>
      <c r="L3039">
        <v>1</v>
      </c>
      <c r="M3039">
        <v>0.98618905585162775</v>
      </c>
      <c r="N3039" s="17" t="s">
        <v>1335</v>
      </c>
    </row>
    <row r="3040" spans="1:14" x14ac:dyDescent="0.3">
      <c r="A3040">
        <v>15645</v>
      </c>
      <c r="B3040">
        <v>1988</v>
      </c>
      <c r="C3040" t="s">
        <v>466</v>
      </c>
      <c r="D3040">
        <v>50</v>
      </c>
      <c r="E3040" s="13">
        <v>439.39</v>
      </c>
      <c r="F3040" s="14">
        <v>6.06</v>
      </c>
      <c r="G3040" s="12">
        <v>433.33</v>
      </c>
      <c r="H3040" s="12">
        <v>433.33</v>
      </c>
      <c r="I3040">
        <v>1</v>
      </c>
      <c r="J3040">
        <v>1.3791847788980176E-2</v>
      </c>
      <c r="K3040">
        <v>72.506600660066013</v>
      </c>
      <c r="L3040">
        <v>1</v>
      </c>
      <c r="M3040">
        <v>0.98620815221101987</v>
      </c>
      <c r="N3040" s="17" t="s">
        <v>1335</v>
      </c>
    </row>
    <row r="3041" spans="1:14" x14ac:dyDescent="0.3">
      <c r="A3041">
        <v>21538</v>
      </c>
      <c r="B3041">
        <v>1997</v>
      </c>
      <c r="C3041" t="s">
        <v>466</v>
      </c>
      <c r="D3041">
        <v>50</v>
      </c>
      <c r="E3041" s="13">
        <v>552.98</v>
      </c>
      <c r="F3041" s="14">
        <v>7.57</v>
      </c>
      <c r="G3041" s="12">
        <v>545.41</v>
      </c>
      <c r="H3041" s="12">
        <v>545.41</v>
      </c>
      <c r="I3041">
        <v>1</v>
      </c>
      <c r="J3041">
        <v>1.3689464356757931E-2</v>
      </c>
      <c r="K3041">
        <v>73.04887714663144</v>
      </c>
      <c r="L3041">
        <v>1</v>
      </c>
      <c r="M3041">
        <v>0.986310535643242</v>
      </c>
      <c r="N3041" s="17" t="s">
        <v>1335</v>
      </c>
    </row>
    <row r="3042" spans="1:14" x14ac:dyDescent="0.3">
      <c r="A3042">
        <v>24823</v>
      </c>
      <c r="B3042">
        <v>2002</v>
      </c>
      <c r="C3042" t="s">
        <v>466</v>
      </c>
      <c r="D3042">
        <v>50</v>
      </c>
      <c r="E3042" s="13">
        <v>607.06999999999903</v>
      </c>
      <c r="F3042" s="14">
        <v>8.3000000000000007</v>
      </c>
      <c r="G3042" s="12">
        <v>598.77</v>
      </c>
      <c r="H3042" s="12">
        <v>598.77</v>
      </c>
      <c r="I3042">
        <v>1</v>
      </c>
      <c r="J3042">
        <v>1.3672228902762472E-2</v>
      </c>
      <c r="K3042">
        <v>73.14096385542156</v>
      </c>
      <c r="L3042">
        <v>1</v>
      </c>
      <c r="M3042">
        <v>0.98632777109723913</v>
      </c>
      <c r="N3042" s="17" t="s">
        <v>1335</v>
      </c>
    </row>
    <row r="3043" spans="1:14" x14ac:dyDescent="0.3">
      <c r="A3043">
        <v>16957</v>
      </c>
      <c r="B3043">
        <v>1990</v>
      </c>
      <c r="C3043" t="s">
        <v>466</v>
      </c>
      <c r="D3043">
        <v>50</v>
      </c>
      <c r="E3043" s="13">
        <v>515.52</v>
      </c>
      <c r="F3043" s="14">
        <v>7</v>
      </c>
      <c r="G3043" s="12">
        <v>508.52</v>
      </c>
      <c r="H3043" s="12">
        <v>508.52</v>
      </c>
      <c r="I3043">
        <v>1</v>
      </c>
      <c r="J3043">
        <v>1.3578522656734949E-2</v>
      </c>
      <c r="K3043">
        <v>73.645714285714277</v>
      </c>
      <c r="L3043">
        <v>1</v>
      </c>
      <c r="M3043">
        <v>0.98642147734326502</v>
      </c>
      <c r="N3043" s="17" t="s">
        <v>1335</v>
      </c>
    </row>
    <row r="3044" spans="1:14" x14ac:dyDescent="0.3">
      <c r="A3044">
        <v>22852</v>
      </c>
      <c r="B3044">
        <v>1999</v>
      </c>
      <c r="C3044" t="s">
        <v>466</v>
      </c>
      <c r="D3044">
        <v>50</v>
      </c>
      <c r="E3044" s="13">
        <v>502.33</v>
      </c>
      <c r="F3044" s="14">
        <v>6.77</v>
      </c>
      <c r="G3044" s="12">
        <v>495.56</v>
      </c>
      <c r="H3044" s="12">
        <v>495.56</v>
      </c>
      <c r="I3044">
        <v>1</v>
      </c>
      <c r="J3044">
        <v>1.3477196265403221E-2</v>
      </c>
      <c r="K3044">
        <v>74.19940915805023</v>
      </c>
      <c r="L3044">
        <v>1</v>
      </c>
      <c r="M3044">
        <v>0.98652280373459678</v>
      </c>
      <c r="N3044" s="17" t="s">
        <v>1335</v>
      </c>
    </row>
    <row r="3045" spans="1:14" x14ac:dyDescent="0.3">
      <c r="A3045">
        <v>32955</v>
      </c>
      <c r="B3045">
        <v>2014</v>
      </c>
      <c r="C3045" t="s">
        <v>466</v>
      </c>
      <c r="D3045">
        <v>50</v>
      </c>
      <c r="E3045" s="13">
        <v>1330.94</v>
      </c>
      <c r="F3045" s="14">
        <v>17.68</v>
      </c>
      <c r="G3045" s="12">
        <v>1313.26</v>
      </c>
      <c r="H3045" s="12">
        <v>1313.26</v>
      </c>
      <c r="I3045">
        <v>1</v>
      </c>
      <c r="J3045">
        <v>1.3283844500879077E-2</v>
      </c>
      <c r="K3045">
        <v>75.279411764705884</v>
      </c>
      <c r="L3045">
        <v>1</v>
      </c>
      <c r="M3045">
        <v>0.98671615549912084</v>
      </c>
      <c r="N3045" s="17" t="s">
        <v>1335</v>
      </c>
    </row>
    <row r="3046" spans="1:14" x14ac:dyDescent="0.3">
      <c r="A3046">
        <v>17614</v>
      </c>
      <c r="B3046">
        <v>1991</v>
      </c>
      <c r="C3046" t="s">
        <v>466</v>
      </c>
      <c r="D3046">
        <v>50</v>
      </c>
      <c r="E3046" s="13">
        <v>532.25</v>
      </c>
      <c r="F3046" s="14">
        <v>7.06</v>
      </c>
      <c r="G3046" s="12">
        <v>525.19000000000005</v>
      </c>
      <c r="H3046" s="12">
        <v>525.19000000000005</v>
      </c>
      <c r="I3046">
        <v>1</v>
      </c>
      <c r="J3046">
        <v>1.3264443400657584E-2</v>
      </c>
      <c r="K3046">
        <v>75.389518413597742</v>
      </c>
      <c r="L3046">
        <v>1</v>
      </c>
      <c r="M3046">
        <v>0.98673555659934253</v>
      </c>
      <c r="N3046" s="17" t="s">
        <v>1335</v>
      </c>
    </row>
    <row r="3047" spans="1:14" x14ac:dyDescent="0.3">
      <c r="A3047">
        <v>18271</v>
      </c>
      <c r="B3047">
        <v>1992</v>
      </c>
      <c r="C3047" t="s">
        <v>466</v>
      </c>
      <c r="D3047">
        <v>50</v>
      </c>
      <c r="E3047" s="13">
        <v>489.83</v>
      </c>
      <c r="F3047" s="14">
        <v>6.4</v>
      </c>
      <c r="G3047" s="12">
        <v>483.43</v>
      </c>
      <c r="H3047" s="12">
        <v>483.43</v>
      </c>
      <c r="I3047">
        <v>1</v>
      </c>
      <c r="J3047">
        <v>1.3065757507706756E-2</v>
      </c>
      <c r="K3047">
        <v>76.535937499999989</v>
      </c>
      <c r="L3047">
        <v>1</v>
      </c>
      <c r="M3047">
        <v>0.98693424249229333</v>
      </c>
      <c r="N3047" s="17" t="s">
        <v>1335</v>
      </c>
    </row>
    <row r="3048" spans="1:14" x14ac:dyDescent="0.3">
      <c r="A3048">
        <v>18924</v>
      </c>
      <c r="B3048">
        <v>1993</v>
      </c>
      <c r="C3048" t="s">
        <v>466</v>
      </c>
      <c r="D3048">
        <v>50</v>
      </c>
      <c r="E3048" s="13">
        <v>493.53</v>
      </c>
      <c r="F3048" s="14">
        <v>6.43</v>
      </c>
      <c r="G3048" s="12">
        <v>487.099999999999</v>
      </c>
      <c r="H3048" s="12">
        <v>487.099999999999</v>
      </c>
      <c r="I3048">
        <v>1</v>
      </c>
      <c r="J3048">
        <v>1.3028589954004823E-2</v>
      </c>
      <c r="K3048">
        <v>76.754276827371697</v>
      </c>
      <c r="L3048">
        <v>1</v>
      </c>
      <c r="M3048">
        <v>0.9869714100459932</v>
      </c>
      <c r="N3048" s="17" t="s">
        <v>1335</v>
      </c>
    </row>
    <row r="3049" spans="1:14" x14ac:dyDescent="0.3">
      <c r="A3049">
        <v>35815</v>
      </c>
      <c r="B3049">
        <v>2018</v>
      </c>
      <c r="C3049" t="s">
        <v>466</v>
      </c>
      <c r="D3049">
        <v>50</v>
      </c>
      <c r="E3049" s="13">
        <v>1119.03</v>
      </c>
      <c r="F3049" s="14">
        <v>14.17</v>
      </c>
      <c r="G3049" s="12">
        <v>1104.8599999999999</v>
      </c>
      <c r="H3049" s="12">
        <v>1104.8599999999999</v>
      </c>
      <c r="I3049">
        <v>1</v>
      </c>
      <c r="J3049">
        <v>1.2662752562487155E-2</v>
      </c>
      <c r="K3049">
        <v>78.971771347918136</v>
      </c>
      <c r="L3049">
        <v>1</v>
      </c>
      <c r="M3049">
        <v>0.98733724743751283</v>
      </c>
      <c r="N3049" s="17" t="s">
        <v>1335</v>
      </c>
    </row>
    <row r="3050" spans="1:14" x14ac:dyDescent="0.3">
      <c r="A3050">
        <v>22195</v>
      </c>
      <c r="B3050">
        <v>1998</v>
      </c>
      <c r="C3050" t="s">
        <v>466</v>
      </c>
      <c r="D3050">
        <v>50</v>
      </c>
      <c r="E3050" s="13">
        <v>491.44999999999902</v>
      </c>
      <c r="F3050" s="14">
        <v>6.09</v>
      </c>
      <c r="G3050" s="12">
        <v>485.35999999999899</v>
      </c>
      <c r="H3050" s="12">
        <v>485.35999999999899</v>
      </c>
      <c r="I3050">
        <v>1</v>
      </c>
      <c r="J3050">
        <v>1.2391901515922295E-2</v>
      </c>
      <c r="K3050">
        <v>80.697865353037614</v>
      </c>
      <c r="L3050">
        <v>1</v>
      </c>
      <c r="M3050">
        <v>0.9876080984840776</v>
      </c>
      <c r="N3050" s="17" t="s">
        <v>1335</v>
      </c>
    </row>
    <row r="3051" spans="1:14" x14ac:dyDescent="0.3">
      <c r="A3051">
        <v>16300</v>
      </c>
      <c r="B3051">
        <v>1989</v>
      </c>
      <c r="C3051" t="s">
        <v>466</v>
      </c>
      <c r="D3051">
        <v>50</v>
      </c>
      <c r="E3051" s="13">
        <v>469.39</v>
      </c>
      <c r="F3051" s="14">
        <v>5.69</v>
      </c>
      <c r="G3051" s="12">
        <v>463.7</v>
      </c>
      <c r="H3051" s="12">
        <v>463.7</v>
      </c>
      <c r="I3051">
        <v>1</v>
      </c>
      <c r="J3051">
        <v>1.2122115937706386E-2</v>
      </c>
      <c r="K3051">
        <v>82.493848857644977</v>
      </c>
      <c r="L3051">
        <v>1</v>
      </c>
      <c r="M3051">
        <v>0.9878778840622936</v>
      </c>
      <c r="N3051" s="17" t="s">
        <v>1335</v>
      </c>
    </row>
    <row r="3052" spans="1:14" x14ac:dyDescent="0.3">
      <c r="A3052">
        <v>35100</v>
      </c>
      <c r="B3052">
        <v>2017</v>
      </c>
      <c r="C3052" t="s">
        <v>466</v>
      </c>
      <c r="D3052">
        <v>50</v>
      </c>
      <c r="E3052" s="13">
        <v>1052.25</v>
      </c>
      <c r="F3052" s="14">
        <v>12.71</v>
      </c>
      <c r="G3052" s="12">
        <v>1039.54</v>
      </c>
      <c r="H3052" s="12">
        <v>1039.54</v>
      </c>
      <c r="I3052">
        <v>1</v>
      </c>
      <c r="J3052">
        <v>1.207887859349014E-2</v>
      </c>
      <c r="K3052">
        <v>82.789142407553101</v>
      </c>
      <c r="L3052">
        <v>1</v>
      </c>
      <c r="M3052">
        <v>0.98792112140650978</v>
      </c>
      <c r="N3052" s="17" t="s">
        <v>1335</v>
      </c>
    </row>
    <row r="3053" spans="1:14" x14ac:dyDescent="0.3">
      <c r="A3053">
        <v>33670</v>
      </c>
      <c r="B3053">
        <v>2015</v>
      </c>
      <c r="C3053" t="s">
        <v>466</v>
      </c>
      <c r="D3053">
        <v>50</v>
      </c>
      <c r="E3053" s="13">
        <v>901.66999999999905</v>
      </c>
      <c r="F3053" s="14">
        <v>10.68</v>
      </c>
      <c r="G3053" s="12">
        <v>890.98999999999899</v>
      </c>
      <c r="H3053" s="12">
        <v>890.98999999999899</v>
      </c>
      <c r="I3053">
        <v>1</v>
      </c>
      <c r="J3053">
        <v>1.1844688189692471E-2</v>
      </c>
      <c r="K3053">
        <v>84.426029962546735</v>
      </c>
      <c r="L3053">
        <v>1</v>
      </c>
      <c r="M3053">
        <v>0.98815531181030747</v>
      </c>
      <c r="N3053" s="17" t="s">
        <v>1335</v>
      </c>
    </row>
    <row r="3054" spans="1:14" x14ac:dyDescent="0.3">
      <c r="A3054">
        <v>34385</v>
      </c>
      <c r="B3054">
        <v>2016</v>
      </c>
      <c r="C3054" t="s">
        <v>466</v>
      </c>
      <c r="D3054">
        <v>50</v>
      </c>
      <c r="E3054" s="13">
        <v>861.50999999999897</v>
      </c>
      <c r="F3054" s="14">
        <v>10.17</v>
      </c>
      <c r="G3054" s="12">
        <v>851.33999999999901</v>
      </c>
      <c r="H3054" s="12">
        <v>851.33999999999901</v>
      </c>
      <c r="I3054">
        <v>1</v>
      </c>
      <c r="J3054">
        <v>1.1804854267507065E-2</v>
      </c>
      <c r="K3054">
        <v>84.710914454277187</v>
      </c>
      <c r="L3054">
        <v>1</v>
      </c>
      <c r="M3054">
        <v>0.98819514573249301</v>
      </c>
      <c r="N3054" s="17" t="s">
        <v>1335</v>
      </c>
    </row>
    <row r="3055" spans="1:14" x14ac:dyDescent="0.3">
      <c r="A3055">
        <v>36530</v>
      </c>
      <c r="B3055">
        <v>2019</v>
      </c>
      <c r="C3055" t="s">
        <v>466</v>
      </c>
      <c r="D3055">
        <v>50</v>
      </c>
      <c r="E3055" s="13">
        <v>956.04</v>
      </c>
      <c r="F3055" s="14">
        <v>10.94</v>
      </c>
      <c r="G3055" s="12">
        <v>945.1</v>
      </c>
      <c r="H3055" s="12">
        <v>945.1</v>
      </c>
      <c r="I3055">
        <v>1</v>
      </c>
      <c r="J3055">
        <v>1.1443035856240324E-2</v>
      </c>
      <c r="K3055">
        <v>87.389396709323577</v>
      </c>
      <c r="L3055">
        <v>1</v>
      </c>
      <c r="M3055">
        <v>0.98855696414375971</v>
      </c>
      <c r="N3055" s="17" t="s">
        <v>1335</v>
      </c>
    </row>
    <row r="3056" spans="1:14" x14ac:dyDescent="0.3">
      <c r="A3056">
        <v>10410</v>
      </c>
      <c r="B3056">
        <v>1980</v>
      </c>
      <c r="C3056" t="s">
        <v>475</v>
      </c>
      <c r="D3056">
        <v>50</v>
      </c>
      <c r="E3056" s="13">
        <v>316.31</v>
      </c>
      <c r="F3056" s="14">
        <v>5.78</v>
      </c>
      <c r="G3056" s="12">
        <v>310.52999999999997</v>
      </c>
      <c r="H3056" s="12">
        <v>310.52999999999997</v>
      </c>
      <c r="I3056">
        <v>1</v>
      </c>
      <c r="J3056">
        <v>1.8273212987259334E-2</v>
      </c>
      <c r="K3056">
        <v>54.724913494809684</v>
      </c>
      <c r="L3056">
        <v>1</v>
      </c>
      <c r="M3056">
        <v>0.98172678701274052</v>
      </c>
      <c r="N3056" s="17" t="s">
        <v>1335</v>
      </c>
    </row>
    <row r="3057" spans="1:14" x14ac:dyDescent="0.3">
      <c r="A3057">
        <v>9760</v>
      </c>
      <c r="B3057">
        <v>1979</v>
      </c>
      <c r="C3057" t="s">
        <v>475</v>
      </c>
      <c r="D3057">
        <v>50</v>
      </c>
      <c r="E3057" s="13">
        <v>254.62</v>
      </c>
      <c r="F3057" s="14">
        <v>4.5999999999999996</v>
      </c>
      <c r="G3057" s="12">
        <v>250.02</v>
      </c>
      <c r="H3057" s="12">
        <v>250.02</v>
      </c>
      <c r="I3057">
        <v>1</v>
      </c>
      <c r="J3057">
        <v>1.8066137773937632E-2</v>
      </c>
      <c r="K3057">
        <v>55.352173913043487</v>
      </c>
      <c r="L3057">
        <v>1</v>
      </c>
      <c r="M3057">
        <v>0.98193386222606238</v>
      </c>
      <c r="N3057" s="17" t="s">
        <v>1335</v>
      </c>
    </row>
    <row r="3058" spans="1:14" x14ac:dyDescent="0.3">
      <c r="A3058">
        <v>11720</v>
      </c>
      <c r="B3058">
        <v>1982</v>
      </c>
      <c r="C3058" t="s">
        <v>475</v>
      </c>
      <c r="D3058">
        <v>50</v>
      </c>
      <c r="E3058" s="13">
        <v>381.51</v>
      </c>
      <c r="F3058" s="14">
        <v>6.86</v>
      </c>
      <c r="G3058" s="12">
        <v>374.65</v>
      </c>
      <c r="H3058" s="12">
        <v>374.65</v>
      </c>
      <c r="I3058">
        <v>1</v>
      </c>
      <c r="J3058">
        <v>1.7981180047705173E-2</v>
      </c>
      <c r="K3058">
        <v>55.613702623906704</v>
      </c>
      <c r="L3058">
        <v>1</v>
      </c>
      <c r="M3058">
        <v>0.98201881995229479</v>
      </c>
      <c r="N3058" s="17" t="s">
        <v>1335</v>
      </c>
    </row>
    <row r="3059" spans="1:14" x14ac:dyDescent="0.3">
      <c r="A3059">
        <v>12375</v>
      </c>
      <c r="B3059">
        <v>1983</v>
      </c>
      <c r="C3059" t="s">
        <v>475</v>
      </c>
      <c r="D3059">
        <v>50</v>
      </c>
      <c r="E3059" s="13">
        <v>412.38</v>
      </c>
      <c r="F3059" s="14">
        <v>7.41</v>
      </c>
      <c r="G3059" s="12">
        <v>404.969999999999</v>
      </c>
      <c r="H3059" s="12">
        <v>404.969999999999</v>
      </c>
      <c r="I3059">
        <v>1</v>
      </c>
      <c r="J3059">
        <v>1.7968863669431109E-2</v>
      </c>
      <c r="K3059">
        <v>55.651821862348179</v>
      </c>
      <c r="L3059">
        <v>1</v>
      </c>
      <c r="M3059">
        <v>0.98203113633056649</v>
      </c>
      <c r="N3059" s="17" t="s">
        <v>1335</v>
      </c>
    </row>
    <row r="3060" spans="1:14" x14ac:dyDescent="0.3">
      <c r="A3060">
        <v>6510</v>
      </c>
      <c r="B3060">
        <v>1974</v>
      </c>
      <c r="C3060" t="s">
        <v>475</v>
      </c>
      <c r="D3060">
        <v>50</v>
      </c>
      <c r="E3060" s="13">
        <v>160</v>
      </c>
      <c r="F3060" s="14">
        <v>2.85</v>
      </c>
      <c r="G3060" s="12">
        <v>157.15</v>
      </c>
      <c r="H3060" s="12">
        <v>157.15</v>
      </c>
      <c r="I3060">
        <v>1</v>
      </c>
      <c r="J3060">
        <v>1.7812500000000002E-2</v>
      </c>
      <c r="K3060">
        <v>56.140350877192979</v>
      </c>
      <c r="L3060">
        <v>1</v>
      </c>
      <c r="M3060">
        <v>0.98218749999999999</v>
      </c>
      <c r="N3060" s="17" t="s">
        <v>1335</v>
      </c>
    </row>
    <row r="3061" spans="1:14" x14ac:dyDescent="0.3">
      <c r="A3061">
        <v>11065</v>
      </c>
      <c r="B3061">
        <v>1981</v>
      </c>
      <c r="C3061" t="s">
        <v>475</v>
      </c>
      <c r="D3061">
        <v>50</v>
      </c>
      <c r="E3061" s="13">
        <v>357.66999999999899</v>
      </c>
      <c r="F3061" s="14">
        <v>6.35</v>
      </c>
      <c r="G3061" s="12">
        <v>351.31999999999903</v>
      </c>
      <c r="H3061" s="12">
        <v>351.31999999999903</v>
      </c>
      <c r="I3061">
        <v>1</v>
      </c>
      <c r="J3061">
        <v>1.775379539799261E-2</v>
      </c>
      <c r="K3061">
        <v>56.32598425196835</v>
      </c>
      <c r="L3061">
        <v>1</v>
      </c>
      <c r="M3061">
        <v>0.98224620460200751</v>
      </c>
      <c r="N3061" s="17" t="s">
        <v>1335</v>
      </c>
    </row>
    <row r="3062" spans="1:14" x14ac:dyDescent="0.3">
      <c r="A3062">
        <v>13030</v>
      </c>
      <c r="B3062">
        <v>1984</v>
      </c>
      <c r="C3062" t="s">
        <v>475</v>
      </c>
      <c r="D3062">
        <v>50</v>
      </c>
      <c r="E3062" s="13">
        <v>404.79999999999899</v>
      </c>
      <c r="F3062" s="14">
        <v>7.17</v>
      </c>
      <c r="G3062" s="12">
        <v>397.62999999999897</v>
      </c>
      <c r="H3062" s="12">
        <v>397.62999999999897</v>
      </c>
      <c r="I3062">
        <v>1</v>
      </c>
      <c r="J3062">
        <v>1.7712450592885419E-2</v>
      </c>
      <c r="K3062">
        <v>56.457461645746022</v>
      </c>
      <c r="L3062">
        <v>1</v>
      </c>
      <c r="M3062">
        <v>0.98228754940711449</v>
      </c>
      <c r="N3062" s="17" t="s">
        <v>1335</v>
      </c>
    </row>
    <row r="3063" spans="1:14" x14ac:dyDescent="0.3">
      <c r="A3063">
        <v>8460</v>
      </c>
      <c r="B3063">
        <v>1977</v>
      </c>
      <c r="C3063" t="s">
        <v>475</v>
      </c>
      <c r="D3063">
        <v>50</v>
      </c>
      <c r="E3063" s="13">
        <v>211.69</v>
      </c>
      <c r="F3063" s="14">
        <v>3.74</v>
      </c>
      <c r="G3063" s="12">
        <v>207.95</v>
      </c>
      <c r="H3063" s="12">
        <v>207.95</v>
      </c>
      <c r="I3063">
        <v>1</v>
      </c>
      <c r="J3063">
        <v>1.7667343757381077E-2</v>
      </c>
      <c r="K3063">
        <v>56.601604278074859</v>
      </c>
      <c r="L3063">
        <v>1</v>
      </c>
      <c r="M3063">
        <v>0.9823326562426189</v>
      </c>
      <c r="N3063" s="17" t="s">
        <v>1335</v>
      </c>
    </row>
    <row r="3064" spans="1:14" x14ac:dyDescent="0.3">
      <c r="A3064">
        <v>7810</v>
      </c>
      <c r="B3064">
        <v>1976</v>
      </c>
      <c r="C3064" t="s">
        <v>475</v>
      </c>
      <c r="D3064">
        <v>50</v>
      </c>
      <c r="E3064" s="13">
        <v>187.54999999999899</v>
      </c>
      <c r="F3064" s="14">
        <v>3.27</v>
      </c>
      <c r="G3064" s="12">
        <v>184.27999999999901</v>
      </c>
      <c r="H3064" s="12">
        <v>184.27999999999901</v>
      </c>
      <c r="I3064">
        <v>1</v>
      </c>
      <c r="J3064">
        <v>1.7435350573180578E-2</v>
      </c>
      <c r="K3064">
        <v>57.35474006116177</v>
      </c>
      <c r="L3064">
        <v>1</v>
      </c>
      <c r="M3064">
        <v>0.98256464942681954</v>
      </c>
      <c r="N3064" s="17" t="s">
        <v>1335</v>
      </c>
    </row>
    <row r="3065" spans="1:14" x14ac:dyDescent="0.3">
      <c r="A3065">
        <v>7160</v>
      </c>
      <c r="B3065">
        <v>1975</v>
      </c>
      <c r="C3065" t="s">
        <v>475</v>
      </c>
      <c r="D3065">
        <v>50</v>
      </c>
      <c r="E3065" s="13">
        <v>175.71</v>
      </c>
      <c r="F3065" s="14">
        <v>3.02</v>
      </c>
      <c r="G3065" s="12">
        <v>172.69</v>
      </c>
      <c r="H3065" s="12">
        <v>172.69</v>
      </c>
      <c r="I3065">
        <v>1</v>
      </c>
      <c r="J3065">
        <v>1.7187411075066873E-2</v>
      </c>
      <c r="K3065">
        <v>58.182119205298015</v>
      </c>
      <c r="L3065">
        <v>1</v>
      </c>
      <c r="M3065">
        <v>0.98281258892493306</v>
      </c>
      <c r="N3065" s="17" t="s">
        <v>1335</v>
      </c>
    </row>
    <row r="3066" spans="1:14" x14ac:dyDescent="0.3">
      <c r="A3066">
        <v>28770</v>
      </c>
      <c r="B3066">
        <v>2008</v>
      </c>
      <c r="C3066" t="s">
        <v>475</v>
      </c>
      <c r="D3066">
        <v>50</v>
      </c>
      <c r="E3066" s="13">
        <v>1401.42</v>
      </c>
      <c r="F3066" s="14">
        <v>23.92</v>
      </c>
      <c r="G3066" s="12">
        <v>1377.5</v>
      </c>
      <c r="H3066" s="12">
        <v>1377.5</v>
      </c>
      <c r="I3066">
        <v>1</v>
      </c>
      <c r="J3066">
        <v>1.7068402049349944E-2</v>
      </c>
      <c r="K3066">
        <v>58.587792642140464</v>
      </c>
      <c r="L3066">
        <v>1</v>
      </c>
      <c r="M3066">
        <v>0.98293159795064999</v>
      </c>
      <c r="N3066" s="17" t="s">
        <v>1335</v>
      </c>
    </row>
    <row r="3067" spans="1:14" x14ac:dyDescent="0.3">
      <c r="A3067">
        <v>9110</v>
      </c>
      <c r="B3067">
        <v>1978</v>
      </c>
      <c r="C3067" t="s">
        <v>475</v>
      </c>
      <c r="D3067">
        <v>50</v>
      </c>
      <c r="E3067" s="13">
        <v>220.03</v>
      </c>
      <c r="F3067" s="14">
        <v>3.7</v>
      </c>
      <c r="G3067" s="12">
        <v>216.33</v>
      </c>
      <c r="H3067" s="12">
        <v>216.33</v>
      </c>
      <c r="I3067">
        <v>1</v>
      </c>
      <c r="J3067">
        <v>1.6815888742444211E-2</v>
      </c>
      <c r="K3067">
        <v>59.467567567567563</v>
      </c>
      <c r="L3067">
        <v>1</v>
      </c>
      <c r="M3067">
        <v>0.98318411125755589</v>
      </c>
      <c r="N3067" s="17" t="s">
        <v>1335</v>
      </c>
    </row>
    <row r="3068" spans="1:14" x14ac:dyDescent="0.3">
      <c r="A3068">
        <v>28113</v>
      </c>
      <c r="B3068">
        <v>2007</v>
      </c>
      <c r="C3068" t="s">
        <v>475</v>
      </c>
      <c r="D3068">
        <v>50</v>
      </c>
      <c r="E3068" s="13">
        <v>1178.9000000000001</v>
      </c>
      <c r="F3068" s="14">
        <v>19.309999999999999</v>
      </c>
      <c r="G3068" s="12">
        <v>1159.5899999999999</v>
      </c>
      <c r="H3068" s="12">
        <v>1159.5899999999999</v>
      </c>
      <c r="I3068">
        <v>1</v>
      </c>
      <c r="J3068">
        <v>1.6379675969123757E-2</v>
      </c>
      <c r="K3068">
        <v>61.051268772656663</v>
      </c>
      <c r="L3068">
        <v>1</v>
      </c>
      <c r="M3068">
        <v>0.98362032403087607</v>
      </c>
      <c r="N3068" s="17" t="s">
        <v>1335</v>
      </c>
    </row>
    <row r="3069" spans="1:14" x14ac:dyDescent="0.3">
      <c r="A3069">
        <v>4560</v>
      </c>
      <c r="B3069">
        <v>1971</v>
      </c>
      <c r="C3069" t="s">
        <v>475</v>
      </c>
      <c r="D3069">
        <v>50</v>
      </c>
      <c r="E3069" s="13">
        <v>90.539999999999907</v>
      </c>
      <c r="F3069" s="14">
        <v>1.48</v>
      </c>
      <c r="G3069" s="12">
        <v>89.059999999999903</v>
      </c>
      <c r="H3069" s="12">
        <v>89.059999999999903</v>
      </c>
      <c r="I3069">
        <v>1</v>
      </c>
      <c r="J3069">
        <v>1.6346366246962684E-2</v>
      </c>
      <c r="K3069">
        <v>61.175675675675613</v>
      </c>
      <c r="L3069">
        <v>1</v>
      </c>
      <c r="M3069">
        <v>0.98365363375303727</v>
      </c>
      <c r="N3069" s="17" t="s">
        <v>1335</v>
      </c>
    </row>
    <row r="3070" spans="1:14" x14ac:dyDescent="0.3">
      <c r="A3070">
        <v>27456</v>
      </c>
      <c r="B3070">
        <v>2006</v>
      </c>
      <c r="C3070" t="s">
        <v>475</v>
      </c>
      <c r="D3070">
        <v>50</v>
      </c>
      <c r="E3070" s="13">
        <v>1065.08</v>
      </c>
      <c r="F3070" s="14">
        <v>17.32</v>
      </c>
      <c r="G3070" s="12">
        <v>1047.76</v>
      </c>
      <c r="H3070" s="12">
        <v>1047.76</v>
      </c>
      <c r="I3070">
        <v>1</v>
      </c>
      <c r="J3070">
        <v>1.6261689262778385E-2</v>
      </c>
      <c r="K3070">
        <v>61.494226327944567</v>
      </c>
      <c r="L3070">
        <v>1</v>
      </c>
      <c r="M3070">
        <v>0.98373831073722162</v>
      </c>
      <c r="N3070" s="17" t="s">
        <v>1335</v>
      </c>
    </row>
    <row r="3071" spans="1:14" x14ac:dyDescent="0.3">
      <c r="A3071">
        <v>30815</v>
      </c>
      <c r="B3071">
        <v>2011</v>
      </c>
      <c r="C3071" t="s">
        <v>475</v>
      </c>
      <c r="D3071">
        <v>50</v>
      </c>
      <c r="E3071" s="13">
        <v>1403.88</v>
      </c>
      <c r="F3071" s="14">
        <v>22.82</v>
      </c>
      <c r="G3071" s="12">
        <v>1381.06</v>
      </c>
      <c r="H3071" s="12">
        <v>1381.06</v>
      </c>
      <c r="I3071">
        <v>1</v>
      </c>
      <c r="J3071">
        <v>1.6254950565575403E-2</v>
      </c>
      <c r="K3071">
        <v>61.519719544259424</v>
      </c>
      <c r="L3071">
        <v>1</v>
      </c>
      <c r="M3071">
        <v>0.98374504943442453</v>
      </c>
      <c r="N3071" s="17" t="s">
        <v>1335</v>
      </c>
    </row>
    <row r="3072" spans="1:14" x14ac:dyDescent="0.3">
      <c r="A3072">
        <v>5210</v>
      </c>
      <c r="B3072">
        <v>1972</v>
      </c>
      <c r="C3072" t="s">
        <v>475</v>
      </c>
      <c r="D3072">
        <v>50</v>
      </c>
      <c r="E3072" s="13">
        <v>93.32</v>
      </c>
      <c r="F3072" s="14">
        <v>1.51</v>
      </c>
      <c r="G3072" s="12">
        <v>91.809999999999903</v>
      </c>
      <c r="H3072" s="12">
        <v>91.809999999999903</v>
      </c>
      <c r="I3072">
        <v>1</v>
      </c>
      <c r="J3072">
        <v>1.6180882983283327E-2</v>
      </c>
      <c r="K3072">
        <v>61.801324503311257</v>
      </c>
      <c r="L3072">
        <v>1</v>
      </c>
      <c r="M3072">
        <v>0.98381911701671565</v>
      </c>
      <c r="N3072" s="17" t="s">
        <v>1335</v>
      </c>
    </row>
    <row r="3073" spans="1:14" x14ac:dyDescent="0.3">
      <c r="A3073">
        <v>3910</v>
      </c>
      <c r="B3073">
        <v>1970</v>
      </c>
      <c r="C3073" t="s">
        <v>475</v>
      </c>
      <c r="D3073">
        <v>50</v>
      </c>
      <c r="E3073" s="13">
        <v>90.42</v>
      </c>
      <c r="F3073" s="14">
        <v>1.45</v>
      </c>
      <c r="G3073" s="12">
        <v>88.97</v>
      </c>
      <c r="H3073" s="12">
        <v>88.97</v>
      </c>
      <c r="I3073">
        <v>1</v>
      </c>
      <c r="J3073">
        <v>1.603627516036275E-2</v>
      </c>
      <c r="K3073">
        <v>62.358620689655176</v>
      </c>
      <c r="L3073">
        <v>1</v>
      </c>
      <c r="M3073">
        <v>0.98396372483963723</v>
      </c>
      <c r="N3073" s="17" t="s">
        <v>1335</v>
      </c>
    </row>
    <row r="3074" spans="1:14" x14ac:dyDescent="0.3">
      <c r="A3074">
        <v>26799</v>
      </c>
      <c r="B3074">
        <v>2005</v>
      </c>
      <c r="C3074" t="s">
        <v>475</v>
      </c>
      <c r="D3074">
        <v>50</v>
      </c>
      <c r="E3074" s="13">
        <v>950.95</v>
      </c>
      <c r="F3074" s="14">
        <v>14.95</v>
      </c>
      <c r="G3074" s="12">
        <v>936</v>
      </c>
      <c r="H3074" s="12">
        <v>936</v>
      </c>
      <c r="I3074">
        <v>1</v>
      </c>
      <c r="J3074">
        <v>1.5721120984278879E-2</v>
      </c>
      <c r="K3074">
        <v>63.608695652173921</v>
      </c>
      <c r="L3074">
        <v>1</v>
      </c>
      <c r="M3074">
        <v>0.98427887901572109</v>
      </c>
      <c r="N3074" s="17" t="s">
        <v>1335</v>
      </c>
    </row>
    <row r="3075" spans="1:14" x14ac:dyDescent="0.3">
      <c r="A3075">
        <v>5860</v>
      </c>
      <c r="B3075">
        <v>1973</v>
      </c>
      <c r="C3075" t="s">
        <v>475</v>
      </c>
      <c r="D3075">
        <v>50</v>
      </c>
      <c r="E3075" s="13">
        <v>130.69</v>
      </c>
      <c r="F3075" s="14">
        <v>2.0299999999999998</v>
      </c>
      <c r="G3075" s="12">
        <v>128.66</v>
      </c>
      <c r="H3075" s="12">
        <v>128.66</v>
      </c>
      <c r="I3075">
        <v>1</v>
      </c>
      <c r="J3075">
        <v>1.553294054633101E-2</v>
      </c>
      <c r="K3075">
        <v>64.379310344827587</v>
      </c>
      <c r="L3075">
        <v>1</v>
      </c>
      <c r="M3075">
        <v>0.98446705945366897</v>
      </c>
      <c r="N3075" s="17" t="s">
        <v>1335</v>
      </c>
    </row>
    <row r="3076" spans="1:14" x14ac:dyDescent="0.3">
      <c r="A3076">
        <v>30100</v>
      </c>
      <c r="B3076">
        <v>2010</v>
      </c>
      <c r="C3076" t="s">
        <v>475</v>
      </c>
      <c r="D3076">
        <v>50</v>
      </c>
      <c r="E3076" s="13">
        <v>1237.77</v>
      </c>
      <c r="F3076" s="14">
        <v>19.11</v>
      </c>
      <c r="G3076" s="12">
        <v>1218.6600000000001</v>
      </c>
      <c r="H3076" s="12">
        <v>1218.6600000000001</v>
      </c>
      <c r="I3076">
        <v>1</v>
      </c>
      <c r="J3076">
        <v>1.5439055721175985E-2</v>
      </c>
      <c r="K3076">
        <v>64.770800627943487</v>
      </c>
      <c r="L3076">
        <v>1</v>
      </c>
      <c r="M3076">
        <v>0.98456094427882412</v>
      </c>
      <c r="N3076" s="17" t="s">
        <v>1335</v>
      </c>
    </row>
    <row r="3077" spans="1:14" x14ac:dyDescent="0.3">
      <c r="A3077">
        <v>26142</v>
      </c>
      <c r="B3077">
        <v>2004</v>
      </c>
      <c r="C3077" t="s">
        <v>475</v>
      </c>
      <c r="D3077">
        <v>50</v>
      </c>
      <c r="E3077" s="13">
        <v>816.06</v>
      </c>
      <c r="F3077" s="14">
        <v>12.56</v>
      </c>
      <c r="G3077" s="12">
        <v>803.5</v>
      </c>
      <c r="H3077" s="12">
        <v>803.5</v>
      </c>
      <c r="I3077">
        <v>1</v>
      </c>
      <c r="J3077">
        <v>1.5391025169717914E-2</v>
      </c>
      <c r="K3077">
        <v>64.972929936305732</v>
      </c>
      <c r="L3077">
        <v>1</v>
      </c>
      <c r="M3077">
        <v>0.9846089748302822</v>
      </c>
      <c r="N3077" s="17" t="s">
        <v>1335</v>
      </c>
    </row>
    <row r="3078" spans="1:14" x14ac:dyDescent="0.3">
      <c r="A3078">
        <v>20888</v>
      </c>
      <c r="B3078">
        <v>1996</v>
      </c>
      <c r="C3078" t="s">
        <v>475</v>
      </c>
      <c r="D3078">
        <v>50</v>
      </c>
      <c r="E3078" s="13">
        <v>541.87</v>
      </c>
      <c r="F3078" s="14">
        <v>8.18</v>
      </c>
      <c r="G3078" s="12">
        <v>533.69000000000005</v>
      </c>
      <c r="H3078" s="12">
        <v>533.69000000000005</v>
      </c>
      <c r="I3078">
        <v>1</v>
      </c>
      <c r="J3078">
        <v>1.509587170354513E-2</v>
      </c>
      <c r="K3078">
        <v>66.243276283618584</v>
      </c>
      <c r="L3078">
        <v>1</v>
      </c>
      <c r="M3078">
        <v>0.98490412829645502</v>
      </c>
      <c r="N3078" s="17" t="s">
        <v>1335</v>
      </c>
    </row>
    <row r="3079" spans="1:14" x14ac:dyDescent="0.3">
      <c r="A3079">
        <v>23514</v>
      </c>
      <c r="B3079">
        <v>2000</v>
      </c>
      <c r="C3079" t="s">
        <v>475</v>
      </c>
      <c r="D3079">
        <v>50</v>
      </c>
      <c r="E3079" s="13">
        <v>658.12</v>
      </c>
      <c r="F3079" s="14">
        <v>9.7899999999999991</v>
      </c>
      <c r="G3079" s="12">
        <v>648.33000000000004</v>
      </c>
      <c r="H3079" s="12">
        <v>648.33000000000004</v>
      </c>
      <c r="I3079">
        <v>1</v>
      </c>
      <c r="J3079">
        <v>1.4875706558074514E-2</v>
      </c>
      <c r="K3079">
        <v>67.223697650663951</v>
      </c>
      <c r="L3079">
        <v>1</v>
      </c>
      <c r="M3079">
        <v>0.98512429344192554</v>
      </c>
      <c r="N3079" s="17" t="s">
        <v>1335</v>
      </c>
    </row>
    <row r="3080" spans="1:14" x14ac:dyDescent="0.3">
      <c r="A3080">
        <v>25485</v>
      </c>
      <c r="B3080">
        <v>2003</v>
      </c>
      <c r="C3080" t="s">
        <v>475</v>
      </c>
      <c r="D3080">
        <v>50</v>
      </c>
      <c r="E3080" s="13">
        <v>718.38</v>
      </c>
      <c r="F3080" s="14">
        <v>10.57</v>
      </c>
      <c r="G3080" s="12">
        <v>707.81</v>
      </c>
      <c r="H3080" s="12">
        <v>707.81</v>
      </c>
      <c r="I3080">
        <v>1</v>
      </c>
      <c r="J3080">
        <v>1.4713661293465853E-2</v>
      </c>
      <c r="K3080">
        <v>67.964049195837276</v>
      </c>
      <c r="L3080">
        <v>1</v>
      </c>
      <c r="M3080">
        <v>0.98528633870653404</v>
      </c>
      <c r="N3080" s="17" t="s">
        <v>1335</v>
      </c>
    </row>
    <row r="3081" spans="1:14" x14ac:dyDescent="0.3">
      <c r="A3081">
        <v>31530</v>
      </c>
      <c r="B3081">
        <v>2012</v>
      </c>
      <c r="C3081" t="s">
        <v>475</v>
      </c>
      <c r="D3081">
        <v>50</v>
      </c>
      <c r="E3081" s="13">
        <v>1172.5899999999999</v>
      </c>
      <c r="F3081" s="14">
        <v>17.100000000000001</v>
      </c>
      <c r="G3081" s="12">
        <v>1155.49</v>
      </c>
      <c r="H3081" s="12">
        <v>1155.49</v>
      </c>
      <c r="I3081">
        <v>1</v>
      </c>
      <c r="J3081">
        <v>1.4583102363144836E-2</v>
      </c>
      <c r="K3081">
        <v>68.572514619883037</v>
      </c>
      <c r="L3081">
        <v>1</v>
      </c>
      <c r="M3081">
        <v>0.98541689763685525</v>
      </c>
      <c r="N3081" s="17" t="s">
        <v>1335</v>
      </c>
    </row>
    <row r="3082" spans="1:14" x14ac:dyDescent="0.3">
      <c r="A3082">
        <v>29427</v>
      </c>
      <c r="B3082">
        <v>2009</v>
      </c>
      <c r="C3082" t="s">
        <v>475</v>
      </c>
      <c r="D3082">
        <v>50</v>
      </c>
      <c r="E3082" s="13">
        <v>1153.6599999999901</v>
      </c>
      <c r="F3082" s="14">
        <v>16.760000000000002</v>
      </c>
      <c r="G3082" s="12">
        <v>1136.8999999999901</v>
      </c>
      <c r="H3082" s="12">
        <v>1136.8999999999901</v>
      </c>
      <c r="I3082">
        <v>1</v>
      </c>
      <c r="J3082">
        <v>1.4527677131910742E-2</v>
      </c>
      <c r="K3082">
        <v>68.834128878281021</v>
      </c>
      <c r="L3082">
        <v>1</v>
      </c>
      <c r="M3082">
        <v>0.98547232286808928</v>
      </c>
      <c r="N3082" s="17" t="s">
        <v>1335</v>
      </c>
    </row>
    <row r="3083" spans="1:14" x14ac:dyDescent="0.3">
      <c r="A3083">
        <v>14340</v>
      </c>
      <c r="B3083">
        <v>1986</v>
      </c>
      <c r="C3083" t="s">
        <v>475</v>
      </c>
      <c r="D3083">
        <v>50</v>
      </c>
      <c r="E3083" s="13">
        <v>459.99</v>
      </c>
      <c r="F3083" s="14">
        <v>6.65</v>
      </c>
      <c r="G3083" s="12">
        <v>453.34</v>
      </c>
      <c r="H3083" s="12">
        <v>453.34</v>
      </c>
      <c r="I3083">
        <v>1</v>
      </c>
      <c r="J3083">
        <v>1.4456836018174308E-2</v>
      </c>
      <c r="K3083">
        <v>69.171428571428564</v>
      </c>
      <c r="L3083">
        <v>1</v>
      </c>
      <c r="M3083">
        <v>0.98554316398182562</v>
      </c>
      <c r="N3083" s="17" t="s">
        <v>1335</v>
      </c>
    </row>
    <row r="3084" spans="1:14" x14ac:dyDescent="0.3">
      <c r="A3084">
        <v>19582</v>
      </c>
      <c r="B3084">
        <v>1994</v>
      </c>
      <c r="C3084" t="s">
        <v>475</v>
      </c>
      <c r="D3084">
        <v>50</v>
      </c>
      <c r="E3084" s="13">
        <v>477.60999999999899</v>
      </c>
      <c r="F3084" s="14">
        <v>6.76</v>
      </c>
      <c r="G3084" s="12">
        <v>470.849999999999</v>
      </c>
      <c r="H3084" s="12">
        <v>470.849999999999</v>
      </c>
      <c r="I3084">
        <v>1</v>
      </c>
      <c r="J3084">
        <v>1.4153807499842998E-2</v>
      </c>
      <c r="K3084">
        <v>70.652366863905172</v>
      </c>
      <c r="L3084">
        <v>1</v>
      </c>
      <c r="M3084">
        <v>0.98584619250015704</v>
      </c>
      <c r="N3084" s="17" t="s">
        <v>1335</v>
      </c>
    </row>
    <row r="3085" spans="1:14" x14ac:dyDescent="0.3">
      <c r="A3085">
        <v>14995</v>
      </c>
      <c r="B3085">
        <v>1987</v>
      </c>
      <c r="C3085" t="s">
        <v>475</v>
      </c>
      <c r="D3085">
        <v>50</v>
      </c>
      <c r="E3085" s="13">
        <v>442.83</v>
      </c>
      <c r="F3085" s="14">
        <v>6.24</v>
      </c>
      <c r="G3085" s="12">
        <v>436.59</v>
      </c>
      <c r="H3085" s="12">
        <v>436.59</v>
      </c>
      <c r="I3085">
        <v>1</v>
      </c>
      <c r="J3085">
        <v>1.4091186233994987E-2</v>
      </c>
      <c r="K3085">
        <v>70.966346153846146</v>
      </c>
      <c r="L3085">
        <v>1</v>
      </c>
      <c r="M3085">
        <v>0.98590881376600503</v>
      </c>
      <c r="N3085" s="17" t="s">
        <v>1335</v>
      </c>
    </row>
    <row r="3086" spans="1:14" x14ac:dyDescent="0.3">
      <c r="A3086">
        <v>13685</v>
      </c>
      <c r="B3086">
        <v>1985</v>
      </c>
      <c r="C3086" t="s">
        <v>475</v>
      </c>
      <c r="D3086">
        <v>50</v>
      </c>
      <c r="E3086" s="13">
        <v>484.54</v>
      </c>
      <c r="F3086" s="14">
        <v>6.82</v>
      </c>
      <c r="G3086" s="12">
        <v>477.72</v>
      </c>
      <c r="H3086" s="12">
        <v>477.72</v>
      </c>
      <c r="I3086">
        <v>1</v>
      </c>
      <c r="J3086">
        <v>1.4075205349403559E-2</v>
      </c>
      <c r="K3086">
        <v>71.046920821114369</v>
      </c>
      <c r="L3086">
        <v>1</v>
      </c>
      <c r="M3086">
        <v>0.98592479465059646</v>
      </c>
      <c r="N3086" s="17" t="s">
        <v>1335</v>
      </c>
    </row>
    <row r="3087" spans="1:14" x14ac:dyDescent="0.3">
      <c r="A3087">
        <v>20235</v>
      </c>
      <c r="B3087">
        <v>1995</v>
      </c>
      <c r="C3087" t="s">
        <v>475</v>
      </c>
      <c r="D3087">
        <v>50</v>
      </c>
      <c r="E3087" s="13">
        <v>474.56</v>
      </c>
      <c r="F3087" s="14">
        <v>6.67</v>
      </c>
      <c r="G3087" s="12">
        <v>467.89</v>
      </c>
      <c r="H3087" s="12">
        <v>467.89</v>
      </c>
      <c r="I3087">
        <v>1</v>
      </c>
      <c r="J3087">
        <v>1.4055124747134187E-2</v>
      </c>
      <c r="K3087">
        <v>71.148425787106447</v>
      </c>
      <c r="L3087">
        <v>1</v>
      </c>
      <c r="M3087">
        <v>0.98594487525286578</v>
      </c>
      <c r="N3087" s="17" t="s">
        <v>1335</v>
      </c>
    </row>
    <row r="3088" spans="1:14" x14ac:dyDescent="0.3">
      <c r="A3088">
        <v>32245</v>
      </c>
      <c r="B3088">
        <v>2013</v>
      </c>
      <c r="C3088" t="s">
        <v>475</v>
      </c>
      <c r="D3088">
        <v>50</v>
      </c>
      <c r="E3088" s="13">
        <v>1185.3800000000001</v>
      </c>
      <c r="F3088" s="14">
        <v>16.54</v>
      </c>
      <c r="G3088" s="12">
        <v>1168.8399999999999</v>
      </c>
      <c r="H3088" s="12">
        <v>1168.8399999999999</v>
      </c>
      <c r="I3088">
        <v>1</v>
      </c>
      <c r="J3088">
        <v>1.3953331421147647E-2</v>
      </c>
      <c r="K3088">
        <v>71.667472793228541</v>
      </c>
      <c r="L3088">
        <v>1</v>
      </c>
      <c r="M3088">
        <v>0.98604666857885215</v>
      </c>
      <c r="N3088" s="17" t="s">
        <v>1335</v>
      </c>
    </row>
    <row r="3089" spans="1:14" x14ac:dyDescent="0.3">
      <c r="A3089">
        <v>24171</v>
      </c>
      <c r="B3089">
        <v>2001</v>
      </c>
      <c r="C3089" t="s">
        <v>475</v>
      </c>
      <c r="D3089">
        <v>50</v>
      </c>
      <c r="E3089" s="13">
        <v>707.41</v>
      </c>
      <c r="F3089" s="14">
        <v>9.77</v>
      </c>
      <c r="G3089" s="12">
        <v>697.64</v>
      </c>
      <c r="H3089" s="12">
        <v>697.64</v>
      </c>
      <c r="I3089">
        <v>1</v>
      </c>
      <c r="J3089">
        <v>1.3810944148372232E-2</v>
      </c>
      <c r="K3089">
        <v>72.406345957011254</v>
      </c>
      <c r="L3089">
        <v>1</v>
      </c>
      <c r="M3089">
        <v>0.98618905585162775</v>
      </c>
      <c r="N3089" s="17" t="s">
        <v>1335</v>
      </c>
    </row>
    <row r="3090" spans="1:14" x14ac:dyDescent="0.3">
      <c r="A3090">
        <v>15650</v>
      </c>
      <c r="B3090">
        <v>1988</v>
      </c>
      <c r="C3090" t="s">
        <v>475</v>
      </c>
      <c r="D3090">
        <v>50</v>
      </c>
      <c r="E3090" s="13">
        <v>439.39</v>
      </c>
      <c r="F3090" s="14">
        <v>6.06</v>
      </c>
      <c r="G3090" s="12">
        <v>433.33</v>
      </c>
      <c r="H3090" s="12">
        <v>433.33</v>
      </c>
      <c r="I3090">
        <v>1</v>
      </c>
      <c r="J3090">
        <v>1.3791847788980176E-2</v>
      </c>
      <c r="K3090">
        <v>72.506600660066013</v>
      </c>
      <c r="L3090">
        <v>1</v>
      </c>
      <c r="M3090">
        <v>0.98620815221101987</v>
      </c>
      <c r="N3090" s="17" t="s">
        <v>1335</v>
      </c>
    </row>
    <row r="3091" spans="1:14" x14ac:dyDescent="0.3">
      <c r="A3091">
        <v>21543</v>
      </c>
      <c r="B3091">
        <v>1997</v>
      </c>
      <c r="C3091" t="s">
        <v>475</v>
      </c>
      <c r="D3091">
        <v>50</v>
      </c>
      <c r="E3091" s="13">
        <v>552.98</v>
      </c>
      <c r="F3091" s="14">
        <v>7.57</v>
      </c>
      <c r="G3091" s="12">
        <v>545.41</v>
      </c>
      <c r="H3091" s="12">
        <v>545.41</v>
      </c>
      <c r="I3091">
        <v>1</v>
      </c>
      <c r="J3091">
        <v>1.3689464356757931E-2</v>
      </c>
      <c r="K3091">
        <v>73.04887714663144</v>
      </c>
      <c r="L3091">
        <v>1</v>
      </c>
      <c r="M3091">
        <v>0.986310535643242</v>
      </c>
      <c r="N3091" s="17" t="s">
        <v>1335</v>
      </c>
    </row>
    <row r="3092" spans="1:14" x14ac:dyDescent="0.3">
      <c r="A3092">
        <v>24828</v>
      </c>
      <c r="B3092">
        <v>2002</v>
      </c>
      <c r="C3092" t="s">
        <v>475</v>
      </c>
      <c r="D3092">
        <v>50</v>
      </c>
      <c r="E3092" s="13">
        <v>607.06999999999903</v>
      </c>
      <c r="F3092" s="14">
        <v>8.3000000000000007</v>
      </c>
      <c r="G3092" s="12">
        <v>598.77</v>
      </c>
      <c r="H3092" s="12">
        <v>598.77</v>
      </c>
      <c r="I3092">
        <v>1</v>
      </c>
      <c r="J3092">
        <v>1.3672228902762472E-2</v>
      </c>
      <c r="K3092">
        <v>73.14096385542156</v>
      </c>
      <c r="L3092">
        <v>1</v>
      </c>
      <c r="M3092">
        <v>0.98632777109723913</v>
      </c>
      <c r="N3092" s="17" t="s">
        <v>1335</v>
      </c>
    </row>
    <row r="3093" spans="1:14" x14ac:dyDescent="0.3">
      <c r="A3093">
        <v>16962</v>
      </c>
      <c r="B3093">
        <v>1990</v>
      </c>
      <c r="C3093" t="s">
        <v>475</v>
      </c>
      <c r="D3093">
        <v>50</v>
      </c>
      <c r="E3093" s="13">
        <v>515.52</v>
      </c>
      <c r="F3093" s="14">
        <v>7</v>
      </c>
      <c r="G3093" s="12">
        <v>508.52</v>
      </c>
      <c r="H3093" s="12">
        <v>508.52</v>
      </c>
      <c r="I3093">
        <v>1</v>
      </c>
      <c r="J3093">
        <v>1.3578522656734949E-2</v>
      </c>
      <c r="K3093">
        <v>73.645714285714277</v>
      </c>
      <c r="L3093">
        <v>1</v>
      </c>
      <c r="M3093">
        <v>0.98642147734326502</v>
      </c>
      <c r="N3093" s="17" t="s">
        <v>1335</v>
      </c>
    </row>
    <row r="3094" spans="1:14" x14ac:dyDescent="0.3">
      <c r="A3094">
        <v>22857</v>
      </c>
      <c r="B3094">
        <v>1999</v>
      </c>
      <c r="C3094" t="s">
        <v>475</v>
      </c>
      <c r="D3094">
        <v>50</v>
      </c>
      <c r="E3094" s="13">
        <v>502.33</v>
      </c>
      <c r="F3094" s="14">
        <v>6.77</v>
      </c>
      <c r="G3094" s="12">
        <v>495.56</v>
      </c>
      <c r="H3094" s="12">
        <v>495.56</v>
      </c>
      <c r="I3094">
        <v>1</v>
      </c>
      <c r="J3094">
        <v>1.3477196265403221E-2</v>
      </c>
      <c r="K3094">
        <v>74.19940915805023</v>
      </c>
      <c r="L3094">
        <v>1</v>
      </c>
      <c r="M3094">
        <v>0.98652280373459678</v>
      </c>
      <c r="N3094" s="17" t="s">
        <v>1335</v>
      </c>
    </row>
    <row r="3095" spans="1:14" x14ac:dyDescent="0.3">
      <c r="A3095">
        <v>32960</v>
      </c>
      <c r="B3095">
        <v>2014</v>
      </c>
      <c r="C3095" t="s">
        <v>475</v>
      </c>
      <c r="D3095">
        <v>50</v>
      </c>
      <c r="E3095" s="13">
        <v>1330.94</v>
      </c>
      <c r="F3095" s="14">
        <v>17.68</v>
      </c>
      <c r="G3095" s="12">
        <v>1313.26</v>
      </c>
      <c r="H3095" s="12">
        <v>1313.26</v>
      </c>
      <c r="I3095">
        <v>1</v>
      </c>
      <c r="J3095">
        <v>1.3283844500879077E-2</v>
      </c>
      <c r="K3095">
        <v>75.279411764705884</v>
      </c>
      <c r="L3095">
        <v>1</v>
      </c>
      <c r="M3095">
        <v>0.98671615549912084</v>
      </c>
      <c r="N3095" s="17" t="s">
        <v>1335</v>
      </c>
    </row>
    <row r="3096" spans="1:14" x14ac:dyDescent="0.3">
      <c r="A3096">
        <v>17619</v>
      </c>
      <c r="B3096">
        <v>1991</v>
      </c>
      <c r="C3096" t="s">
        <v>475</v>
      </c>
      <c r="D3096">
        <v>50</v>
      </c>
      <c r="E3096" s="13">
        <v>532.25</v>
      </c>
      <c r="F3096" s="14">
        <v>7.06</v>
      </c>
      <c r="G3096" s="12">
        <v>525.19000000000005</v>
      </c>
      <c r="H3096" s="12">
        <v>525.19000000000005</v>
      </c>
      <c r="I3096">
        <v>1</v>
      </c>
      <c r="J3096">
        <v>1.3264443400657584E-2</v>
      </c>
      <c r="K3096">
        <v>75.389518413597742</v>
      </c>
      <c r="L3096">
        <v>1</v>
      </c>
      <c r="M3096">
        <v>0.98673555659934253</v>
      </c>
      <c r="N3096" s="17" t="s">
        <v>1335</v>
      </c>
    </row>
    <row r="3097" spans="1:14" x14ac:dyDescent="0.3">
      <c r="A3097">
        <v>18276</v>
      </c>
      <c r="B3097">
        <v>1992</v>
      </c>
      <c r="C3097" t="s">
        <v>475</v>
      </c>
      <c r="D3097">
        <v>50</v>
      </c>
      <c r="E3097" s="13">
        <v>489.83</v>
      </c>
      <c r="F3097" s="14">
        <v>6.4</v>
      </c>
      <c r="G3097" s="12">
        <v>483.43</v>
      </c>
      <c r="H3097" s="12">
        <v>483.43</v>
      </c>
      <c r="I3097">
        <v>1</v>
      </c>
      <c r="J3097">
        <v>1.3065757507706756E-2</v>
      </c>
      <c r="K3097">
        <v>76.535937499999989</v>
      </c>
      <c r="L3097">
        <v>1</v>
      </c>
      <c r="M3097">
        <v>0.98693424249229333</v>
      </c>
      <c r="N3097" s="17" t="s">
        <v>1335</v>
      </c>
    </row>
    <row r="3098" spans="1:14" x14ac:dyDescent="0.3">
      <c r="A3098">
        <v>18929</v>
      </c>
      <c r="B3098">
        <v>1993</v>
      </c>
      <c r="C3098" t="s">
        <v>475</v>
      </c>
      <c r="D3098">
        <v>50</v>
      </c>
      <c r="E3098" s="13">
        <v>493.53</v>
      </c>
      <c r="F3098" s="14">
        <v>6.43</v>
      </c>
      <c r="G3098" s="12">
        <v>487.099999999999</v>
      </c>
      <c r="H3098" s="12">
        <v>487.099999999999</v>
      </c>
      <c r="I3098">
        <v>1</v>
      </c>
      <c r="J3098">
        <v>1.3028589954004823E-2</v>
      </c>
      <c r="K3098">
        <v>76.754276827371697</v>
      </c>
      <c r="L3098">
        <v>1</v>
      </c>
      <c r="M3098">
        <v>0.9869714100459932</v>
      </c>
      <c r="N3098" s="17" t="s">
        <v>1335</v>
      </c>
    </row>
    <row r="3099" spans="1:14" x14ac:dyDescent="0.3">
      <c r="A3099">
        <v>35820</v>
      </c>
      <c r="B3099">
        <v>2018</v>
      </c>
      <c r="C3099" t="s">
        <v>475</v>
      </c>
      <c r="D3099">
        <v>50</v>
      </c>
      <c r="E3099" s="13">
        <v>1119.03</v>
      </c>
      <c r="F3099" s="14">
        <v>14.17</v>
      </c>
      <c r="G3099" s="12">
        <v>1104.8599999999999</v>
      </c>
      <c r="H3099" s="12">
        <v>1104.8599999999999</v>
      </c>
      <c r="I3099">
        <v>1</v>
      </c>
      <c r="J3099">
        <v>1.2662752562487155E-2</v>
      </c>
      <c r="K3099">
        <v>78.971771347918136</v>
      </c>
      <c r="L3099">
        <v>1</v>
      </c>
      <c r="M3099">
        <v>0.98733724743751283</v>
      </c>
      <c r="N3099" s="17" t="s">
        <v>1335</v>
      </c>
    </row>
    <row r="3100" spans="1:14" x14ac:dyDescent="0.3">
      <c r="A3100">
        <v>22200</v>
      </c>
      <c r="B3100">
        <v>1998</v>
      </c>
      <c r="C3100" t="s">
        <v>475</v>
      </c>
      <c r="D3100">
        <v>50</v>
      </c>
      <c r="E3100" s="13">
        <v>491.44999999999902</v>
      </c>
      <c r="F3100" s="14">
        <v>6.09</v>
      </c>
      <c r="G3100" s="12">
        <v>485.35999999999899</v>
      </c>
      <c r="H3100" s="12">
        <v>485.35999999999899</v>
      </c>
      <c r="I3100">
        <v>1</v>
      </c>
      <c r="J3100">
        <v>1.2391901515922295E-2</v>
      </c>
      <c r="K3100">
        <v>80.697865353037614</v>
      </c>
      <c r="L3100">
        <v>1</v>
      </c>
      <c r="M3100">
        <v>0.9876080984840776</v>
      </c>
      <c r="N3100" s="17" t="s">
        <v>1335</v>
      </c>
    </row>
    <row r="3101" spans="1:14" x14ac:dyDescent="0.3">
      <c r="A3101">
        <v>16305</v>
      </c>
      <c r="B3101">
        <v>1989</v>
      </c>
      <c r="C3101" t="s">
        <v>475</v>
      </c>
      <c r="D3101">
        <v>50</v>
      </c>
      <c r="E3101" s="13">
        <v>469.39</v>
      </c>
      <c r="F3101" s="14">
        <v>5.69</v>
      </c>
      <c r="G3101" s="12">
        <v>463.7</v>
      </c>
      <c r="H3101" s="12">
        <v>463.7</v>
      </c>
      <c r="I3101">
        <v>1</v>
      </c>
      <c r="J3101">
        <v>1.2122115937706386E-2</v>
      </c>
      <c r="K3101">
        <v>82.493848857644977</v>
      </c>
      <c r="L3101">
        <v>1</v>
      </c>
      <c r="M3101">
        <v>0.9878778840622936</v>
      </c>
      <c r="N3101" s="17" t="s">
        <v>1335</v>
      </c>
    </row>
    <row r="3102" spans="1:14" x14ac:dyDescent="0.3">
      <c r="A3102">
        <v>35105</v>
      </c>
      <c r="B3102">
        <v>2017</v>
      </c>
      <c r="C3102" t="s">
        <v>475</v>
      </c>
      <c r="D3102">
        <v>50</v>
      </c>
      <c r="E3102" s="13">
        <v>1052.25</v>
      </c>
      <c r="F3102" s="14">
        <v>12.71</v>
      </c>
      <c r="G3102" s="12">
        <v>1039.54</v>
      </c>
      <c r="H3102" s="12">
        <v>1039.54</v>
      </c>
      <c r="I3102">
        <v>1</v>
      </c>
      <c r="J3102">
        <v>1.207887859349014E-2</v>
      </c>
      <c r="K3102">
        <v>82.789142407553101</v>
      </c>
      <c r="L3102">
        <v>1</v>
      </c>
      <c r="M3102">
        <v>0.98792112140650978</v>
      </c>
      <c r="N3102" s="17" t="s">
        <v>1335</v>
      </c>
    </row>
    <row r="3103" spans="1:14" x14ac:dyDescent="0.3">
      <c r="A3103">
        <v>33675</v>
      </c>
      <c r="B3103">
        <v>2015</v>
      </c>
      <c r="C3103" t="s">
        <v>475</v>
      </c>
      <c r="D3103">
        <v>50</v>
      </c>
      <c r="E3103" s="13">
        <v>901.66999999999905</v>
      </c>
      <c r="F3103" s="14">
        <v>10.68</v>
      </c>
      <c r="G3103" s="12">
        <v>890.98999999999899</v>
      </c>
      <c r="H3103" s="12">
        <v>890.98999999999899</v>
      </c>
      <c r="I3103">
        <v>1</v>
      </c>
      <c r="J3103">
        <v>1.1844688189692471E-2</v>
      </c>
      <c r="K3103">
        <v>84.426029962546735</v>
      </c>
      <c r="L3103">
        <v>1</v>
      </c>
      <c r="M3103">
        <v>0.98815531181030747</v>
      </c>
      <c r="N3103" s="17" t="s">
        <v>1335</v>
      </c>
    </row>
    <row r="3104" spans="1:14" x14ac:dyDescent="0.3">
      <c r="A3104">
        <v>34390</v>
      </c>
      <c r="B3104">
        <v>2016</v>
      </c>
      <c r="C3104" t="s">
        <v>475</v>
      </c>
      <c r="D3104">
        <v>50</v>
      </c>
      <c r="E3104" s="13">
        <v>861.50999999999897</v>
      </c>
      <c r="F3104" s="14">
        <v>10.17</v>
      </c>
      <c r="G3104" s="12">
        <v>851.33999999999901</v>
      </c>
      <c r="H3104" s="12">
        <v>851.33999999999901</v>
      </c>
      <c r="I3104">
        <v>1</v>
      </c>
      <c r="J3104">
        <v>1.1804854267507065E-2</v>
      </c>
      <c r="K3104">
        <v>84.710914454277187</v>
      </c>
      <c r="L3104">
        <v>1</v>
      </c>
      <c r="M3104">
        <v>0.98819514573249301</v>
      </c>
      <c r="N3104" s="17" t="s">
        <v>1335</v>
      </c>
    </row>
    <row r="3105" spans="1:14" x14ac:dyDescent="0.3">
      <c r="A3105">
        <v>36535</v>
      </c>
      <c r="B3105">
        <v>2019</v>
      </c>
      <c r="C3105" t="s">
        <v>475</v>
      </c>
      <c r="D3105">
        <v>50</v>
      </c>
      <c r="E3105" s="13">
        <v>956.04</v>
      </c>
      <c r="F3105" s="14">
        <v>10.94</v>
      </c>
      <c r="G3105" s="12">
        <v>945.1</v>
      </c>
      <c r="H3105" s="12">
        <v>945.1</v>
      </c>
      <c r="I3105">
        <v>1</v>
      </c>
      <c r="J3105">
        <v>1.1443035856240324E-2</v>
      </c>
      <c r="K3105">
        <v>87.389396709323577</v>
      </c>
      <c r="L3105">
        <v>1</v>
      </c>
      <c r="M3105">
        <v>0.98855696414375971</v>
      </c>
      <c r="N3105" s="17" t="s">
        <v>1335</v>
      </c>
    </row>
    <row r="3106" spans="1:14" x14ac:dyDescent="0.3">
      <c r="A3106">
        <v>7824</v>
      </c>
      <c r="B3106">
        <v>1976</v>
      </c>
      <c r="C3106" t="s">
        <v>514</v>
      </c>
      <c r="D3106">
        <v>50</v>
      </c>
      <c r="E3106" s="13">
        <v>112.57</v>
      </c>
      <c r="F3106" s="14">
        <v>2.25</v>
      </c>
      <c r="G3106" s="12">
        <v>110.32</v>
      </c>
      <c r="H3106" s="12">
        <v>110.32</v>
      </c>
      <c r="I3106">
        <v>1</v>
      </c>
      <c r="J3106">
        <v>1.9987563293950433E-2</v>
      </c>
      <c r="K3106">
        <v>50.031111111111109</v>
      </c>
      <c r="L3106">
        <v>1</v>
      </c>
      <c r="M3106">
        <v>0.98001243670604954</v>
      </c>
      <c r="N3106" s="17" t="s">
        <v>1335</v>
      </c>
    </row>
    <row r="3107" spans="1:14" x14ac:dyDescent="0.3">
      <c r="A3107">
        <v>35127</v>
      </c>
      <c r="B3107">
        <v>2017</v>
      </c>
      <c r="C3107" t="s">
        <v>514</v>
      </c>
      <c r="D3107">
        <v>50</v>
      </c>
      <c r="E3107" s="13">
        <v>606.04999999999995</v>
      </c>
      <c r="F3107" s="14">
        <v>12.1</v>
      </c>
      <c r="G3107" s="12">
        <v>593.94999999999902</v>
      </c>
      <c r="H3107" s="12">
        <v>593.94999999999902</v>
      </c>
      <c r="I3107">
        <v>1</v>
      </c>
      <c r="J3107">
        <v>1.9965349393614388E-2</v>
      </c>
      <c r="K3107">
        <v>50.086776859504127</v>
      </c>
      <c r="L3107">
        <v>1</v>
      </c>
      <c r="M3107">
        <v>0.98003465060638406</v>
      </c>
      <c r="N3107" s="17" t="s">
        <v>1335</v>
      </c>
    </row>
    <row r="3108" spans="1:14" x14ac:dyDescent="0.3">
      <c r="A3108">
        <v>36557</v>
      </c>
      <c r="B3108">
        <v>2019</v>
      </c>
      <c r="C3108" t="s">
        <v>514</v>
      </c>
      <c r="D3108">
        <v>50</v>
      </c>
      <c r="E3108" s="13">
        <v>732.63</v>
      </c>
      <c r="F3108" s="14">
        <v>14.61</v>
      </c>
      <c r="G3108" s="12">
        <v>718.02</v>
      </c>
      <c r="H3108" s="12">
        <v>718.02</v>
      </c>
      <c r="I3108">
        <v>1</v>
      </c>
      <c r="J3108">
        <v>1.9941853322959748E-2</v>
      </c>
      <c r="K3108">
        <v>50.145790554414788</v>
      </c>
      <c r="L3108">
        <v>1</v>
      </c>
      <c r="M3108">
        <v>0.98005814667704028</v>
      </c>
      <c r="N3108" s="17" t="s">
        <v>1335</v>
      </c>
    </row>
    <row r="3109" spans="1:14" x14ac:dyDescent="0.3">
      <c r="A3109">
        <v>35842</v>
      </c>
      <c r="B3109">
        <v>2018</v>
      </c>
      <c r="C3109" t="s">
        <v>514</v>
      </c>
      <c r="D3109">
        <v>50</v>
      </c>
      <c r="E3109" s="13">
        <v>788.92</v>
      </c>
      <c r="F3109" s="14">
        <v>15.73</v>
      </c>
      <c r="G3109" s="12">
        <v>773.19</v>
      </c>
      <c r="H3109" s="12">
        <v>773.19</v>
      </c>
      <c r="I3109">
        <v>1</v>
      </c>
      <c r="J3109">
        <v>1.9938650306748469E-2</v>
      </c>
      <c r="K3109">
        <v>50.153846153846153</v>
      </c>
      <c r="L3109">
        <v>1</v>
      </c>
      <c r="M3109">
        <v>0.98006134969325165</v>
      </c>
      <c r="N3109" s="17" t="s">
        <v>1335</v>
      </c>
    </row>
    <row r="3110" spans="1:14" x14ac:dyDescent="0.3">
      <c r="A3110">
        <v>33697</v>
      </c>
      <c r="B3110">
        <v>2015</v>
      </c>
      <c r="C3110" t="s">
        <v>514</v>
      </c>
      <c r="D3110">
        <v>50</v>
      </c>
      <c r="E3110" s="13">
        <v>607.5</v>
      </c>
      <c r="F3110" s="14">
        <v>12.11</v>
      </c>
      <c r="G3110" s="12">
        <v>595.39</v>
      </c>
      <c r="H3110" s="12">
        <v>595.39</v>
      </c>
      <c r="I3110">
        <v>1</v>
      </c>
      <c r="J3110">
        <v>1.9934156378600822E-2</v>
      </c>
      <c r="K3110">
        <v>50.165152766308836</v>
      </c>
      <c r="L3110">
        <v>1</v>
      </c>
      <c r="M3110">
        <v>0.98006584362139915</v>
      </c>
      <c r="N3110" s="17" t="s">
        <v>1335</v>
      </c>
    </row>
    <row r="3111" spans="1:14" x14ac:dyDescent="0.3">
      <c r="A3111">
        <v>32982</v>
      </c>
      <c r="B3111">
        <v>2014</v>
      </c>
      <c r="C3111" t="s">
        <v>514</v>
      </c>
      <c r="D3111">
        <v>50</v>
      </c>
      <c r="E3111" s="13">
        <v>1034.8399999999999</v>
      </c>
      <c r="F3111" s="14">
        <v>20.62</v>
      </c>
      <c r="G3111" s="12">
        <v>1014.22</v>
      </c>
      <c r="H3111" s="12">
        <v>1014.22</v>
      </c>
      <c r="I3111">
        <v>1</v>
      </c>
      <c r="J3111">
        <v>1.9925785628696225E-2</v>
      </c>
      <c r="K3111">
        <v>50.186226964112507</v>
      </c>
      <c r="L3111">
        <v>1</v>
      </c>
      <c r="M3111">
        <v>0.98007421437130393</v>
      </c>
      <c r="N3111" s="17" t="s">
        <v>1335</v>
      </c>
    </row>
    <row r="3112" spans="1:14" x14ac:dyDescent="0.3">
      <c r="A3112">
        <v>26156</v>
      </c>
      <c r="B3112">
        <v>2004</v>
      </c>
      <c r="C3112" t="s">
        <v>514</v>
      </c>
      <c r="D3112">
        <v>50</v>
      </c>
      <c r="E3112" s="13">
        <v>448.539999999999</v>
      </c>
      <c r="F3112" s="14">
        <v>8.93</v>
      </c>
      <c r="G3112" s="12">
        <v>439.60999999999899</v>
      </c>
      <c r="H3112" s="12">
        <v>439.60999999999899</v>
      </c>
      <c r="I3112">
        <v>1</v>
      </c>
      <c r="J3112">
        <v>1.9909038212868463E-2</v>
      </c>
      <c r="K3112">
        <v>50.228443449048044</v>
      </c>
      <c r="L3112">
        <v>1</v>
      </c>
      <c r="M3112">
        <v>0.98009096178713151</v>
      </c>
      <c r="N3112" s="17" t="s">
        <v>1335</v>
      </c>
    </row>
    <row r="3113" spans="1:14" x14ac:dyDescent="0.3">
      <c r="A3113">
        <v>30837</v>
      </c>
      <c r="B3113">
        <v>2011</v>
      </c>
      <c r="C3113" t="s">
        <v>514</v>
      </c>
      <c r="D3113">
        <v>50</v>
      </c>
      <c r="E3113" s="13">
        <v>1137.77</v>
      </c>
      <c r="F3113" s="14">
        <v>22.63</v>
      </c>
      <c r="G3113" s="12">
        <v>1115.1399999999901</v>
      </c>
      <c r="H3113" s="12">
        <v>1115.1399999999901</v>
      </c>
      <c r="I3113">
        <v>1</v>
      </c>
      <c r="J3113">
        <v>1.9889784402823067E-2</v>
      </c>
      <c r="K3113">
        <v>50.277065841802916</v>
      </c>
      <c r="L3113">
        <v>1</v>
      </c>
      <c r="M3113">
        <v>0.98011021559716827</v>
      </c>
      <c r="N3113" s="17" t="s">
        <v>1335</v>
      </c>
    </row>
    <row r="3114" spans="1:14" x14ac:dyDescent="0.3">
      <c r="A3114">
        <v>27470</v>
      </c>
      <c r="B3114">
        <v>2006</v>
      </c>
      <c r="C3114" t="s">
        <v>514</v>
      </c>
      <c r="D3114">
        <v>50</v>
      </c>
      <c r="E3114" s="13">
        <v>744.22</v>
      </c>
      <c r="F3114" s="14">
        <v>14.8</v>
      </c>
      <c r="G3114" s="12">
        <v>729.42</v>
      </c>
      <c r="H3114" s="12">
        <v>729.42</v>
      </c>
      <c r="I3114">
        <v>1</v>
      </c>
      <c r="J3114">
        <v>1.9886592674209239E-2</v>
      </c>
      <c r="K3114">
        <v>50.285135135135135</v>
      </c>
      <c r="L3114">
        <v>1</v>
      </c>
      <c r="M3114">
        <v>0.98011340732579066</v>
      </c>
      <c r="N3114" s="17" t="s">
        <v>1335</v>
      </c>
    </row>
    <row r="3115" spans="1:14" x14ac:dyDescent="0.3">
      <c r="A3115">
        <v>30122</v>
      </c>
      <c r="B3115">
        <v>2010</v>
      </c>
      <c r="C3115" t="s">
        <v>514</v>
      </c>
      <c r="D3115">
        <v>50</v>
      </c>
      <c r="E3115" s="13">
        <v>820.19999999999902</v>
      </c>
      <c r="F3115" s="14">
        <v>16.309999999999999</v>
      </c>
      <c r="G3115" s="12">
        <v>803.89</v>
      </c>
      <c r="H3115" s="12">
        <v>803.89</v>
      </c>
      <c r="I3115">
        <v>1</v>
      </c>
      <c r="J3115">
        <v>1.9885393806388707E-2</v>
      </c>
      <c r="K3115">
        <v>50.288166768853408</v>
      </c>
      <c r="L3115">
        <v>1</v>
      </c>
      <c r="M3115">
        <v>0.98011460619361246</v>
      </c>
      <c r="N3115" s="17" t="s">
        <v>1335</v>
      </c>
    </row>
    <row r="3116" spans="1:14" x14ac:dyDescent="0.3">
      <c r="A3116">
        <v>28127</v>
      </c>
      <c r="B3116">
        <v>2007</v>
      </c>
      <c r="C3116" t="s">
        <v>514</v>
      </c>
      <c r="D3116">
        <v>50</v>
      </c>
      <c r="E3116" s="13">
        <v>805.49999999999898</v>
      </c>
      <c r="F3116" s="14">
        <v>16.010000000000002</v>
      </c>
      <c r="G3116" s="12">
        <v>789.48999999999899</v>
      </c>
      <c r="H3116" s="12">
        <v>789.48999999999899</v>
      </c>
      <c r="I3116">
        <v>1</v>
      </c>
      <c r="J3116">
        <v>1.9875853507138452E-2</v>
      </c>
      <c r="K3116">
        <v>50.312304809493995</v>
      </c>
      <c r="L3116">
        <v>1</v>
      </c>
      <c r="M3116">
        <v>0.98012414649286161</v>
      </c>
      <c r="N3116" s="17" t="s">
        <v>1335</v>
      </c>
    </row>
    <row r="3117" spans="1:14" x14ac:dyDescent="0.3">
      <c r="A3117">
        <v>7174</v>
      </c>
      <c r="B3117">
        <v>1975</v>
      </c>
      <c r="C3117" t="s">
        <v>514</v>
      </c>
      <c r="D3117">
        <v>50</v>
      </c>
      <c r="E3117" s="13">
        <v>103.16</v>
      </c>
      <c r="F3117" s="14">
        <v>2.0499999999999998</v>
      </c>
      <c r="G3117" s="12">
        <v>101.11</v>
      </c>
      <c r="H3117" s="12">
        <v>101.11</v>
      </c>
      <c r="I3117">
        <v>1</v>
      </c>
      <c r="J3117">
        <v>1.9872043427685147E-2</v>
      </c>
      <c r="K3117">
        <v>50.321951219512201</v>
      </c>
      <c r="L3117">
        <v>1</v>
      </c>
      <c r="M3117">
        <v>0.98012795657231488</v>
      </c>
      <c r="N3117" s="17" t="s">
        <v>1335</v>
      </c>
    </row>
    <row r="3118" spans="1:14" x14ac:dyDescent="0.3">
      <c r="A3118">
        <v>34412</v>
      </c>
      <c r="B3118">
        <v>2016</v>
      </c>
      <c r="C3118" t="s">
        <v>514</v>
      </c>
      <c r="D3118">
        <v>50</v>
      </c>
      <c r="E3118" s="13">
        <v>494.9</v>
      </c>
      <c r="F3118" s="14">
        <v>9.83</v>
      </c>
      <c r="G3118" s="12">
        <v>485.07</v>
      </c>
      <c r="H3118" s="12">
        <v>485.07</v>
      </c>
      <c r="I3118">
        <v>1</v>
      </c>
      <c r="J3118">
        <v>1.9862598504748436E-2</v>
      </c>
      <c r="K3118">
        <v>50.345879959308235</v>
      </c>
      <c r="L3118">
        <v>1</v>
      </c>
      <c r="M3118">
        <v>0.98013740149525164</v>
      </c>
      <c r="N3118" s="17" t="s">
        <v>1335</v>
      </c>
    </row>
    <row r="3119" spans="1:14" x14ac:dyDescent="0.3">
      <c r="A3119">
        <v>31552</v>
      </c>
      <c r="B3119">
        <v>2012</v>
      </c>
      <c r="C3119" t="s">
        <v>514</v>
      </c>
      <c r="D3119">
        <v>50</v>
      </c>
      <c r="E3119" s="13">
        <v>1160.43</v>
      </c>
      <c r="F3119" s="14">
        <v>23.03</v>
      </c>
      <c r="G3119" s="12">
        <v>1137.4000000000001</v>
      </c>
      <c r="H3119" s="12">
        <v>1137.4000000000001</v>
      </c>
      <c r="I3119">
        <v>1</v>
      </c>
      <c r="J3119">
        <v>1.9846091535034426E-2</v>
      </c>
      <c r="K3119">
        <v>50.387755102040813</v>
      </c>
      <c r="L3119">
        <v>1</v>
      </c>
      <c r="M3119">
        <v>0.98015390846496564</v>
      </c>
      <c r="N3119" s="17" t="s">
        <v>1335</v>
      </c>
    </row>
    <row r="3120" spans="1:14" x14ac:dyDescent="0.3">
      <c r="A3120">
        <v>32267</v>
      </c>
      <c r="B3120">
        <v>2013</v>
      </c>
      <c r="C3120" t="s">
        <v>514</v>
      </c>
      <c r="D3120">
        <v>50</v>
      </c>
      <c r="E3120" s="13">
        <v>1114.6600000000001</v>
      </c>
      <c r="F3120" s="14">
        <v>22.12</v>
      </c>
      <c r="G3120" s="12">
        <v>1092.54</v>
      </c>
      <c r="H3120" s="12">
        <v>1092.54</v>
      </c>
      <c r="I3120">
        <v>1</v>
      </c>
      <c r="J3120">
        <v>1.9844616295552005E-2</v>
      </c>
      <c r="K3120">
        <v>50.39150090415913</v>
      </c>
      <c r="L3120">
        <v>1</v>
      </c>
      <c r="M3120">
        <v>0.98015538370444788</v>
      </c>
      <c r="N3120" s="17" t="s">
        <v>1335</v>
      </c>
    </row>
    <row r="3121" spans="1:14" x14ac:dyDescent="0.3">
      <c r="A3121">
        <v>29441</v>
      </c>
      <c r="B3121">
        <v>2009</v>
      </c>
      <c r="C3121" t="s">
        <v>514</v>
      </c>
      <c r="D3121">
        <v>50</v>
      </c>
      <c r="E3121" s="13">
        <v>635.9</v>
      </c>
      <c r="F3121" s="14">
        <v>12.61</v>
      </c>
      <c r="G3121" s="12">
        <v>623.29</v>
      </c>
      <c r="H3121" s="12">
        <v>623.29</v>
      </c>
      <c r="I3121">
        <v>1</v>
      </c>
      <c r="J3121">
        <v>1.9830161975153325E-2</v>
      </c>
      <c r="K3121">
        <v>50.428231562252179</v>
      </c>
      <c r="L3121">
        <v>1</v>
      </c>
      <c r="M3121">
        <v>0.9801698380248467</v>
      </c>
      <c r="N3121" s="17" t="s">
        <v>1335</v>
      </c>
    </row>
    <row r="3122" spans="1:14" x14ac:dyDescent="0.3">
      <c r="A3122">
        <v>26813</v>
      </c>
      <c r="B3122">
        <v>2005</v>
      </c>
      <c r="C3122" t="s">
        <v>514</v>
      </c>
      <c r="D3122">
        <v>50</v>
      </c>
      <c r="E3122" s="13">
        <v>648.57000000000005</v>
      </c>
      <c r="F3122" s="14">
        <v>12.86</v>
      </c>
      <c r="G3122" s="12">
        <v>635.71</v>
      </c>
      <c r="H3122" s="12">
        <v>635.71</v>
      </c>
      <c r="I3122">
        <v>1</v>
      </c>
      <c r="J3122">
        <v>1.9828237507131072E-2</v>
      </c>
      <c r="K3122">
        <v>50.433125972006223</v>
      </c>
      <c r="L3122">
        <v>1</v>
      </c>
      <c r="M3122">
        <v>0.98017176249286886</v>
      </c>
      <c r="N3122" s="17" t="s">
        <v>1335</v>
      </c>
    </row>
    <row r="3123" spans="1:14" x14ac:dyDescent="0.3">
      <c r="A3123">
        <v>8474</v>
      </c>
      <c r="B3123">
        <v>1977</v>
      </c>
      <c r="C3123" t="s">
        <v>514</v>
      </c>
      <c r="D3123">
        <v>50</v>
      </c>
      <c r="E3123" s="13">
        <v>130.80000000000001</v>
      </c>
      <c r="F3123" s="14">
        <v>2.59</v>
      </c>
      <c r="G3123" s="12">
        <v>128.21</v>
      </c>
      <c r="H3123" s="12">
        <v>128.21</v>
      </c>
      <c r="I3123">
        <v>1</v>
      </c>
      <c r="J3123">
        <v>1.9801223241590213E-2</v>
      </c>
      <c r="K3123">
        <v>50.501930501930509</v>
      </c>
      <c r="L3123">
        <v>1</v>
      </c>
      <c r="M3123">
        <v>0.98019877675840972</v>
      </c>
      <c r="N3123" s="17" t="s">
        <v>1335</v>
      </c>
    </row>
    <row r="3124" spans="1:14" x14ac:dyDescent="0.3">
      <c r="A3124">
        <v>28784</v>
      </c>
      <c r="B3124">
        <v>2008</v>
      </c>
      <c r="C3124" t="s">
        <v>514</v>
      </c>
      <c r="D3124">
        <v>50</v>
      </c>
      <c r="E3124" s="13">
        <v>1142.94999999999</v>
      </c>
      <c r="F3124" s="14">
        <v>22.56</v>
      </c>
      <c r="G3124" s="12">
        <v>1120.3899999999901</v>
      </c>
      <c r="H3124" s="12">
        <v>1120.3899999999901</v>
      </c>
      <c r="I3124">
        <v>1</v>
      </c>
      <c r="J3124">
        <v>1.9738396255304429E-2</v>
      </c>
      <c r="K3124">
        <v>50.662677304964099</v>
      </c>
      <c r="L3124">
        <v>1</v>
      </c>
      <c r="M3124">
        <v>0.98026160374469562</v>
      </c>
      <c r="N3124" s="17" t="s">
        <v>1335</v>
      </c>
    </row>
    <row r="3125" spans="1:14" x14ac:dyDescent="0.3">
      <c r="A3125">
        <v>5224</v>
      </c>
      <c r="B3125">
        <v>1972</v>
      </c>
      <c r="C3125" t="s">
        <v>514</v>
      </c>
      <c r="D3125">
        <v>50</v>
      </c>
      <c r="E3125" s="13">
        <v>39.29</v>
      </c>
      <c r="F3125" s="14">
        <v>0.77</v>
      </c>
      <c r="G3125" s="12">
        <v>38.520000000000003</v>
      </c>
      <c r="H3125" s="12">
        <v>38.520000000000003</v>
      </c>
      <c r="I3125">
        <v>1</v>
      </c>
      <c r="J3125">
        <v>1.9597862051412573E-2</v>
      </c>
      <c r="K3125">
        <v>51.025974025974023</v>
      </c>
      <c r="L3125">
        <v>1</v>
      </c>
      <c r="M3125">
        <v>0.98040213794858755</v>
      </c>
      <c r="N3125" s="17" t="s">
        <v>1335</v>
      </c>
    </row>
    <row r="3126" spans="1:14" x14ac:dyDescent="0.3">
      <c r="A3126">
        <v>25499</v>
      </c>
      <c r="B3126">
        <v>2003</v>
      </c>
      <c r="C3126" t="s">
        <v>514</v>
      </c>
      <c r="D3126">
        <v>50</v>
      </c>
      <c r="E3126" s="13">
        <v>330.66999999999899</v>
      </c>
      <c r="F3126" s="14">
        <v>6.46</v>
      </c>
      <c r="G3126" s="12">
        <v>324.20999999999998</v>
      </c>
      <c r="H3126" s="12">
        <v>324.20999999999998</v>
      </c>
      <c r="I3126">
        <v>1</v>
      </c>
      <c r="J3126">
        <v>1.9536093386155442E-2</v>
      </c>
      <c r="K3126">
        <v>51.18730650154783</v>
      </c>
      <c r="L3126">
        <v>1</v>
      </c>
      <c r="M3126">
        <v>0.98046390661384752</v>
      </c>
      <c r="N3126" s="17" t="s">
        <v>1335</v>
      </c>
    </row>
    <row r="3127" spans="1:14" x14ac:dyDescent="0.3">
      <c r="A3127">
        <v>9124</v>
      </c>
      <c r="B3127">
        <v>1978</v>
      </c>
      <c r="C3127" t="s">
        <v>514</v>
      </c>
      <c r="D3127">
        <v>50</v>
      </c>
      <c r="E3127" s="13">
        <v>147.13999999999999</v>
      </c>
      <c r="F3127" s="14">
        <v>2.87</v>
      </c>
      <c r="G3127" s="12">
        <v>144.26999999999899</v>
      </c>
      <c r="H3127" s="12">
        <v>144.26999999999899</v>
      </c>
      <c r="I3127">
        <v>1</v>
      </c>
      <c r="J3127">
        <v>1.9505233111322552E-2</v>
      </c>
      <c r="K3127">
        <v>51.26829268292682</v>
      </c>
      <c r="L3127">
        <v>1</v>
      </c>
      <c r="M3127">
        <v>0.98049476688867065</v>
      </c>
      <c r="N3127" s="17" t="s">
        <v>1335</v>
      </c>
    </row>
    <row r="3128" spans="1:14" x14ac:dyDescent="0.3">
      <c r="A3128">
        <v>4574</v>
      </c>
      <c r="B3128">
        <v>1971</v>
      </c>
      <c r="C3128" t="s">
        <v>514</v>
      </c>
      <c r="D3128">
        <v>50</v>
      </c>
      <c r="E3128" s="13">
        <v>39.479999999999997</v>
      </c>
      <c r="F3128" s="14">
        <v>0.77</v>
      </c>
      <c r="G3128" s="12">
        <v>38.709999999999901</v>
      </c>
      <c r="H3128" s="12">
        <v>38.709999999999901</v>
      </c>
      <c r="I3128">
        <v>1</v>
      </c>
      <c r="J3128">
        <v>1.9503546099290781E-2</v>
      </c>
      <c r="K3128">
        <v>51.272727272727266</v>
      </c>
      <c r="L3128">
        <v>1</v>
      </c>
      <c r="M3128">
        <v>0.98049645390070683</v>
      </c>
      <c r="N3128" s="17" t="s">
        <v>1335</v>
      </c>
    </row>
    <row r="3129" spans="1:14" x14ac:dyDescent="0.3">
      <c r="A3129">
        <v>5874</v>
      </c>
      <c r="B3129">
        <v>1973</v>
      </c>
      <c r="C3129" t="s">
        <v>514</v>
      </c>
      <c r="D3129">
        <v>50</v>
      </c>
      <c r="E3129" s="13">
        <v>46.69</v>
      </c>
      <c r="F3129" s="14">
        <v>0.91</v>
      </c>
      <c r="G3129" s="12">
        <v>45.78</v>
      </c>
      <c r="H3129" s="12">
        <v>45.78</v>
      </c>
      <c r="I3129">
        <v>1</v>
      </c>
      <c r="J3129">
        <v>1.9490254872563721E-2</v>
      </c>
      <c r="K3129">
        <v>51.307692307692307</v>
      </c>
      <c r="L3129">
        <v>1</v>
      </c>
      <c r="M3129">
        <v>0.98050974512743638</v>
      </c>
      <c r="N3129" s="17" t="s">
        <v>1335</v>
      </c>
    </row>
    <row r="3130" spans="1:14" x14ac:dyDescent="0.3">
      <c r="A3130">
        <v>11079</v>
      </c>
      <c r="B3130">
        <v>1981</v>
      </c>
      <c r="C3130" t="s">
        <v>514</v>
      </c>
      <c r="D3130">
        <v>50</v>
      </c>
      <c r="E3130" s="13">
        <v>388.43</v>
      </c>
      <c r="F3130" s="14">
        <v>7.57</v>
      </c>
      <c r="G3130" s="12">
        <v>380.86</v>
      </c>
      <c r="H3130" s="12">
        <v>380.86</v>
      </c>
      <c r="I3130">
        <v>1</v>
      </c>
      <c r="J3130">
        <v>1.9488710964652576E-2</v>
      </c>
      <c r="K3130">
        <v>51.311756935270807</v>
      </c>
      <c r="L3130">
        <v>1</v>
      </c>
      <c r="M3130">
        <v>0.98051128903534746</v>
      </c>
      <c r="N3130" s="17" t="s">
        <v>1335</v>
      </c>
    </row>
    <row r="3131" spans="1:14" x14ac:dyDescent="0.3">
      <c r="A3131">
        <v>11734</v>
      </c>
      <c r="B3131">
        <v>1982</v>
      </c>
      <c r="C3131" t="s">
        <v>514</v>
      </c>
      <c r="D3131">
        <v>50</v>
      </c>
      <c r="E3131" s="13">
        <v>371.1</v>
      </c>
      <c r="F3131" s="14">
        <v>7.23</v>
      </c>
      <c r="G3131" s="12">
        <v>363.87</v>
      </c>
      <c r="H3131" s="12">
        <v>363.87</v>
      </c>
      <c r="I3131">
        <v>1</v>
      </c>
      <c r="J3131">
        <v>1.9482619240097008E-2</v>
      </c>
      <c r="K3131">
        <v>51.327800829875521</v>
      </c>
      <c r="L3131">
        <v>1</v>
      </c>
      <c r="M3131">
        <v>0.98051738075990291</v>
      </c>
      <c r="N3131" s="17" t="s">
        <v>1335</v>
      </c>
    </row>
    <row r="3132" spans="1:14" x14ac:dyDescent="0.3">
      <c r="A3132">
        <v>23528</v>
      </c>
      <c r="B3132">
        <v>2000</v>
      </c>
      <c r="C3132" t="s">
        <v>514</v>
      </c>
      <c r="D3132">
        <v>50</v>
      </c>
      <c r="E3132" s="13">
        <v>341.04999999999899</v>
      </c>
      <c r="F3132" s="14">
        <v>6.64</v>
      </c>
      <c r="G3132" s="12">
        <v>334.409999999999</v>
      </c>
      <c r="H3132" s="12">
        <v>334.409999999999</v>
      </c>
      <c r="I3132">
        <v>1</v>
      </c>
      <c r="J3132">
        <v>1.9469286028441633E-2</v>
      </c>
      <c r="K3132">
        <v>51.362951807228768</v>
      </c>
      <c r="L3132">
        <v>1</v>
      </c>
      <c r="M3132">
        <v>0.98053071397155844</v>
      </c>
      <c r="N3132" s="17" t="s">
        <v>1335</v>
      </c>
    </row>
    <row r="3133" spans="1:14" x14ac:dyDescent="0.3">
      <c r="A3133">
        <v>6524</v>
      </c>
      <c r="B3133">
        <v>1974</v>
      </c>
      <c r="C3133" t="s">
        <v>514</v>
      </c>
      <c r="D3133">
        <v>50</v>
      </c>
      <c r="E3133" s="13">
        <v>80.680000000000007</v>
      </c>
      <c r="F3133" s="14">
        <v>1.57</v>
      </c>
      <c r="G3133" s="12">
        <v>79.11</v>
      </c>
      <c r="H3133" s="12">
        <v>79.11</v>
      </c>
      <c r="I3133">
        <v>1</v>
      </c>
      <c r="J3133">
        <v>1.9459593455627169E-2</v>
      </c>
      <c r="K3133">
        <v>51.388535031847134</v>
      </c>
      <c r="L3133">
        <v>1</v>
      </c>
      <c r="M3133">
        <v>0.98054040654437269</v>
      </c>
      <c r="N3133" s="17" t="s">
        <v>1335</v>
      </c>
    </row>
    <row r="3134" spans="1:14" x14ac:dyDescent="0.3">
      <c r="A3134">
        <v>10424</v>
      </c>
      <c r="B3134">
        <v>1980</v>
      </c>
      <c r="C3134" t="s">
        <v>514</v>
      </c>
      <c r="D3134">
        <v>50</v>
      </c>
      <c r="E3134" s="13">
        <v>327.89</v>
      </c>
      <c r="F3134" s="14">
        <v>6.36</v>
      </c>
      <c r="G3134" s="12">
        <v>321.52999999999997</v>
      </c>
      <c r="H3134" s="12">
        <v>321.52999999999997</v>
      </c>
      <c r="I3134">
        <v>1</v>
      </c>
      <c r="J3134">
        <v>1.9396748909695328E-2</v>
      </c>
      <c r="K3134">
        <v>51.555031446540873</v>
      </c>
      <c r="L3134">
        <v>1</v>
      </c>
      <c r="M3134">
        <v>0.98060325109030466</v>
      </c>
      <c r="N3134" s="17" t="s">
        <v>1335</v>
      </c>
    </row>
    <row r="3135" spans="1:14" x14ac:dyDescent="0.3">
      <c r="A3135">
        <v>3924</v>
      </c>
      <c r="B3135">
        <v>1970</v>
      </c>
      <c r="C3135" t="s">
        <v>514</v>
      </c>
      <c r="D3135">
        <v>50</v>
      </c>
      <c r="E3135" s="13">
        <v>37.709999999999901</v>
      </c>
      <c r="F3135" s="14">
        <v>0.73</v>
      </c>
      <c r="G3135" s="12">
        <v>36.979999999999997</v>
      </c>
      <c r="H3135" s="12">
        <v>36.979999999999997</v>
      </c>
      <c r="I3135">
        <v>1</v>
      </c>
      <c r="J3135">
        <v>1.935826040837979E-2</v>
      </c>
      <c r="K3135">
        <v>51.65753424657521</v>
      </c>
      <c r="L3135">
        <v>1</v>
      </c>
      <c r="M3135">
        <v>0.98064173959162271</v>
      </c>
      <c r="N3135" s="17" t="s">
        <v>1335</v>
      </c>
    </row>
    <row r="3136" spans="1:14" x14ac:dyDescent="0.3">
      <c r="A3136">
        <v>9774</v>
      </c>
      <c r="B3136">
        <v>1979</v>
      </c>
      <c r="C3136" t="s">
        <v>514</v>
      </c>
      <c r="D3136">
        <v>50</v>
      </c>
      <c r="E3136" s="13">
        <v>201.82</v>
      </c>
      <c r="F3136" s="14">
        <v>3.9</v>
      </c>
      <c r="G3136" s="12">
        <v>197.92</v>
      </c>
      <c r="H3136" s="12">
        <v>197.92</v>
      </c>
      <c r="I3136">
        <v>1</v>
      </c>
      <c r="J3136">
        <v>1.9324150232880786E-2</v>
      </c>
      <c r="K3136">
        <v>51.748717948717946</v>
      </c>
      <c r="L3136">
        <v>1</v>
      </c>
      <c r="M3136">
        <v>0.98067584976711919</v>
      </c>
      <c r="N3136" s="17" t="s">
        <v>1335</v>
      </c>
    </row>
    <row r="3137" spans="1:14" x14ac:dyDescent="0.3">
      <c r="A3137">
        <v>20902</v>
      </c>
      <c r="B3137">
        <v>1996</v>
      </c>
      <c r="C3137" t="s">
        <v>514</v>
      </c>
      <c r="D3137">
        <v>50</v>
      </c>
      <c r="E3137" s="13">
        <v>249.89</v>
      </c>
      <c r="F3137" s="14">
        <v>4.82</v>
      </c>
      <c r="G3137" s="12">
        <v>245.07</v>
      </c>
      <c r="H3137" s="12">
        <v>245.07</v>
      </c>
      <c r="I3137">
        <v>1</v>
      </c>
      <c r="J3137">
        <v>1.9288486934251073E-2</v>
      </c>
      <c r="K3137">
        <v>51.844398340248958</v>
      </c>
      <c r="L3137">
        <v>1</v>
      </c>
      <c r="M3137">
        <v>0.980711513065749</v>
      </c>
      <c r="N3137" s="17" t="s">
        <v>1335</v>
      </c>
    </row>
    <row r="3138" spans="1:14" x14ac:dyDescent="0.3">
      <c r="A3138">
        <v>24842</v>
      </c>
      <c r="B3138">
        <v>2002</v>
      </c>
      <c r="C3138" t="s">
        <v>514</v>
      </c>
      <c r="D3138">
        <v>50</v>
      </c>
      <c r="E3138" s="13">
        <v>276.38</v>
      </c>
      <c r="F3138" s="14">
        <v>5.33</v>
      </c>
      <c r="G3138" s="12">
        <v>271.05</v>
      </c>
      <c r="H3138" s="12">
        <v>271.05</v>
      </c>
      <c r="I3138">
        <v>1</v>
      </c>
      <c r="J3138">
        <v>1.9285042333019756E-2</v>
      </c>
      <c r="K3138">
        <v>51.853658536585364</v>
      </c>
      <c r="L3138">
        <v>1</v>
      </c>
      <c r="M3138">
        <v>0.98071495766698025</v>
      </c>
      <c r="N3138" s="17" t="s">
        <v>1335</v>
      </c>
    </row>
    <row r="3139" spans="1:14" x14ac:dyDescent="0.3">
      <c r="A3139">
        <v>16319</v>
      </c>
      <c r="B3139">
        <v>1989</v>
      </c>
      <c r="C3139" t="s">
        <v>514</v>
      </c>
      <c r="D3139">
        <v>50</v>
      </c>
      <c r="E3139" s="13">
        <v>227.73</v>
      </c>
      <c r="F3139" s="14">
        <v>4.3899999999999997</v>
      </c>
      <c r="G3139" s="12">
        <v>223.34</v>
      </c>
      <c r="H3139" s="12">
        <v>223.34</v>
      </c>
      <c r="I3139">
        <v>1</v>
      </c>
      <c r="J3139">
        <v>1.9277214244939181E-2</v>
      </c>
      <c r="K3139">
        <v>51.874715261958997</v>
      </c>
      <c r="L3139">
        <v>1</v>
      </c>
      <c r="M3139">
        <v>0.98072278575506089</v>
      </c>
      <c r="N3139" s="17" t="s">
        <v>1335</v>
      </c>
    </row>
    <row r="3140" spans="1:14" x14ac:dyDescent="0.3">
      <c r="A3140">
        <v>24185</v>
      </c>
      <c r="B3140">
        <v>2001</v>
      </c>
      <c r="C3140" t="s">
        <v>514</v>
      </c>
      <c r="D3140">
        <v>50</v>
      </c>
      <c r="E3140" s="13">
        <v>296.979999999999</v>
      </c>
      <c r="F3140" s="14">
        <v>5.72</v>
      </c>
      <c r="G3140" s="12">
        <v>291.25999999999902</v>
      </c>
      <c r="H3140" s="12">
        <v>291.25999999999902</v>
      </c>
      <c r="I3140">
        <v>1</v>
      </c>
      <c r="J3140">
        <v>1.9260556266415312E-2</v>
      </c>
      <c r="K3140">
        <v>51.919580419580249</v>
      </c>
      <c r="L3140">
        <v>1</v>
      </c>
      <c r="M3140">
        <v>0.98073944373358479</v>
      </c>
      <c r="N3140" s="17" t="s">
        <v>1335</v>
      </c>
    </row>
    <row r="3141" spans="1:14" x14ac:dyDescent="0.3">
      <c r="A3141">
        <v>22871</v>
      </c>
      <c r="B3141">
        <v>1999</v>
      </c>
      <c r="C3141" t="s">
        <v>514</v>
      </c>
      <c r="D3141">
        <v>50</v>
      </c>
      <c r="E3141" s="13">
        <v>208.23</v>
      </c>
      <c r="F3141" s="14">
        <v>4.01</v>
      </c>
      <c r="G3141" s="12">
        <v>204.22</v>
      </c>
      <c r="H3141" s="12">
        <v>204.22</v>
      </c>
      <c r="I3141">
        <v>1</v>
      </c>
      <c r="J3141">
        <v>1.925755174566585E-2</v>
      </c>
      <c r="K3141">
        <v>51.927680798004985</v>
      </c>
      <c r="L3141">
        <v>1</v>
      </c>
      <c r="M3141">
        <v>0.98074244825433421</v>
      </c>
      <c r="N3141" s="17" t="s">
        <v>1335</v>
      </c>
    </row>
    <row r="3142" spans="1:14" x14ac:dyDescent="0.3">
      <c r="A3142">
        <v>17633</v>
      </c>
      <c r="B3142">
        <v>1991</v>
      </c>
      <c r="C3142" t="s">
        <v>514</v>
      </c>
      <c r="D3142">
        <v>50</v>
      </c>
      <c r="E3142" s="13">
        <v>251.15</v>
      </c>
      <c r="F3142" s="14">
        <v>4.83</v>
      </c>
      <c r="G3142" s="12">
        <v>246.32</v>
      </c>
      <c r="H3142" s="12">
        <v>246.32</v>
      </c>
      <c r="I3142">
        <v>1</v>
      </c>
      <c r="J3142">
        <v>1.9231534939279316E-2</v>
      </c>
      <c r="K3142">
        <v>51.997929606625256</v>
      </c>
      <c r="L3142">
        <v>1</v>
      </c>
      <c r="M3142">
        <v>0.98076846506072068</v>
      </c>
      <c r="N3142" s="17" t="s">
        <v>1335</v>
      </c>
    </row>
    <row r="3143" spans="1:14" x14ac:dyDescent="0.3">
      <c r="A3143">
        <v>18290</v>
      </c>
      <c r="B3143">
        <v>1992</v>
      </c>
      <c r="C3143" t="s">
        <v>514</v>
      </c>
      <c r="D3143">
        <v>50</v>
      </c>
      <c r="E3143" s="13">
        <v>235.83999999999901</v>
      </c>
      <c r="F3143" s="14">
        <v>4.5199999999999996</v>
      </c>
      <c r="G3143" s="12">
        <v>231.319999999999</v>
      </c>
      <c r="H3143" s="12">
        <v>231.319999999999</v>
      </c>
      <c r="I3143">
        <v>1</v>
      </c>
      <c r="J3143">
        <v>1.9165535956580812E-2</v>
      </c>
      <c r="K3143">
        <v>52.176991150442262</v>
      </c>
      <c r="L3143">
        <v>1</v>
      </c>
      <c r="M3143">
        <v>0.98083446404341912</v>
      </c>
      <c r="N3143" s="17" t="s">
        <v>1335</v>
      </c>
    </row>
    <row r="3144" spans="1:14" x14ac:dyDescent="0.3">
      <c r="A3144">
        <v>20249</v>
      </c>
      <c r="B3144">
        <v>1995</v>
      </c>
      <c r="C3144" t="s">
        <v>514</v>
      </c>
      <c r="D3144">
        <v>50</v>
      </c>
      <c r="E3144" s="13">
        <v>209.19</v>
      </c>
      <c r="F3144" s="14">
        <v>4</v>
      </c>
      <c r="G3144" s="12">
        <v>205.19</v>
      </c>
      <c r="H3144" s="12">
        <v>205.19</v>
      </c>
      <c r="I3144">
        <v>1</v>
      </c>
      <c r="J3144">
        <v>1.9121372914575267E-2</v>
      </c>
      <c r="K3144">
        <v>52.297499999999999</v>
      </c>
      <c r="L3144">
        <v>1</v>
      </c>
      <c r="M3144">
        <v>0.98087862708542473</v>
      </c>
      <c r="N3144" s="17" t="s">
        <v>1335</v>
      </c>
    </row>
    <row r="3145" spans="1:14" x14ac:dyDescent="0.3">
      <c r="A3145">
        <v>21557</v>
      </c>
      <c r="B3145">
        <v>1997</v>
      </c>
      <c r="C3145" t="s">
        <v>514</v>
      </c>
      <c r="D3145">
        <v>50</v>
      </c>
      <c r="E3145" s="13">
        <v>237.01</v>
      </c>
      <c r="F3145" s="14">
        <v>4.53</v>
      </c>
      <c r="G3145" s="12">
        <v>232.48</v>
      </c>
      <c r="H3145" s="12">
        <v>232.48</v>
      </c>
      <c r="I3145">
        <v>1</v>
      </c>
      <c r="J3145">
        <v>1.9113117589975109E-2</v>
      </c>
      <c r="K3145">
        <v>52.320088300220746</v>
      </c>
      <c r="L3145">
        <v>1</v>
      </c>
      <c r="M3145">
        <v>0.98088688241002486</v>
      </c>
      <c r="N3145" s="17" t="s">
        <v>1335</v>
      </c>
    </row>
    <row r="3146" spans="1:14" x14ac:dyDescent="0.3">
      <c r="A3146">
        <v>13044</v>
      </c>
      <c r="B3146">
        <v>1984</v>
      </c>
      <c r="C3146" t="s">
        <v>514</v>
      </c>
      <c r="D3146">
        <v>50</v>
      </c>
      <c r="E3146" s="13">
        <v>328.3</v>
      </c>
      <c r="F3146" s="14">
        <v>6.25</v>
      </c>
      <c r="G3146" s="12">
        <v>322.05</v>
      </c>
      <c r="H3146" s="12">
        <v>322.05</v>
      </c>
      <c r="I3146">
        <v>1</v>
      </c>
      <c r="J3146">
        <v>1.9037465732561681E-2</v>
      </c>
      <c r="K3146">
        <v>52.527999999999999</v>
      </c>
      <c r="L3146">
        <v>1</v>
      </c>
      <c r="M3146">
        <v>0.98096253426743829</v>
      </c>
      <c r="N3146" s="17" t="s">
        <v>1335</v>
      </c>
    </row>
    <row r="3147" spans="1:14" x14ac:dyDescent="0.3">
      <c r="A3147">
        <v>19596</v>
      </c>
      <c r="B3147">
        <v>1994</v>
      </c>
      <c r="C3147" t="s">
        <v>514</v>
      </c>
      <c r="D3147">
        <v>50</v>
      </c>
      <c r="E3147" s="13">
        <v>207.58</v>
      </c>
      <c r="F3147" s="14">
        <v>3.95</v>
      </c>
      <c r="G3147" s="12">
        <v>203.63</v>
      </c>
      <c r="H3147" s="12">
        <v>203.63</v>
      </c>
      <c r="I3147">
        <v>1</v>
      </c>
      <c r="J3147">
        <v>1.9028808170343962E-2</v>
      </c>
      <c r="K3147">
        <v>52.551898734177215</v>
      </c>
      <c r="L3147">
        <v>1</v>
      </c>
      <c r="M3147">
        <v>0.98097119182965598</v>
      </c>
      <c r="N3147" s="17" t="s">
        <v>1335</v>
      </c>
    </row>
    <row r="3148" spans="1:14" x14ac:dyDescent="0.3">
      <c r="A3148">
        <v>13699</v>
      </c>
      <c r="B3148">
        <v>1985</v>
      </c>
      <c r="C3148" t="s">
        <v>514</v>
      </c>
      <c r="D3148">
        <v>50</v>
      </c>
      <c r="E3148" s="13">
        <v>311.08999999999997</v>
      </c>
      <c r="F3148" s="14">
        <v>5.91</v>
      </c>
      <c r="G3148" s="12">
        <v>305.17999999999898</v>
      </c>
      <c r="H3148" s="12">
        <v>305.17999999999898</v>
      </c>
      <c r="I3148">
        <v>1</v>
      </c>
      <c r="J3148">
        <v>1.8997717702272657E-2</v>
      </c>
      <c r="K3148">
        <v>52.637901861252111</v>
      </c>
      <c r="L3148">
        <v>1</v>
      </c>
      <c r="M3148">
        <v>0.98100228229772413</v>
      </c>
      <c r="N3148" s="17" t="s">
        <v>1335</v>
      </c>
    </row>
    <row r="3149" spans="1:14" x14ac:dyDescent="0.3">
      <c r="A3149">
        <v>12389</v>
      </c>
      <c r="B3149">
        <v>1983</v>
      </c>
      <c r="C3149" t="s">
        <v>514</v>
      </c>
      <c r="D3149">
        <v>50</v>
      </c>
      <c r="E3149" s="13">
        <v>343.80999999999898</v>
      </c>
      <c r="F3149" s="14">
        <v>6.53</v>
      </c>
      <c r="G3149" s="12">
        <v>337.28</v>
      </c>
      <c r="H3149" s="12">
        <v>337.28</v>
      </c>
      <c r="I3149">
        <v>1</v>
      </c>
      <c r="J3149">
        <v>1.8993048486082485E-2</v>
      </c>
      <c r="K3149">
        <v>52.65084226646232</v>
      </c>
      <c r="L3149">
        <v>1</v>
      </c>
      <c r="M3149">
        <v>0.98100695151392037</v>
      </c>
      <c r="N3149" s="17" t="s">
        <v>1335</v>
      </c>
    </row>
    <row r="3150" spans="1:14" x14ac:dyDescent="0.3">
      <c r="A3150">
        <v>16976</v>
      </c>
      <c r="B3150">
        <v>1990</v>
      </c>
      <c r="C3150" t="s">
        <v>514</v>
      </c>
      <c r="D3150">
        <v>50</v>
      </c>
      <c r="E3150" s="13">
        <v>299.69</v>
      </c>
      <c r="F3150" s="14">
        <v>5.68</v>
      </c>
      <c r="G3150" s="12">
        <v>294.01</v>
      </c>
      <c r="H3150" s="12">
        <v>294.01</v>
      </c>
      <c r="I3150">
        <v>1</v>
      </c>
      <c r="J3150">
        <v>1.8952918015282458E-2</v>
      </c>
      <c r="K3150">
        <v>52.762323943661976</v>
      </c>
      <c r="L3150">
        <v>1</v>
      </c>
      <c r="M3150">
        <v>0.98104708198471757</v>
      </c>
      <c r="N3150" s="17" t="s">
        <v>1335</v>
      </c>
    </row>
    <row r="3151" spans="1:14" x14ac:dyDescent="0.3">
      <c r="A3151">
        <v>15009</v>
      </c>
      <c r="B3151">
        <v>1987</v>
      </c>
      <c r="C3151" t="s">
        <v>514</v>
      </c>
      <c r="D3151">
        <v>50</v>
      </c>
      <c r="E3151" s="13">
        <v>213.11</v>
      </c>
      <c r="F3151" s="14">
        <v>4.03</v>
      </c>
      <c r="G3151" s="12">
        <v>209.08</v>
      </c>
      <c r="H3151" s="12">
        <v>209.08</v>
      </c>
      <c r="I3151">
        <v>1</v>
      </c>
      <c r="J3151">
        <v>1.8910421847871992E-2</v>
      </c>
      <c r="K3151">
        <v>52.88089330024814</v>
      </c>
      <c r="L3151">
        <v>1</v>
      </c>
      <c r="M3151">
        <v>0.98108957815212805</v>
      </c>
      <c r="N3151" s="17" t="s">
        <v>1335</v>
      </c>
    </row>
    <row r="3152" spans="1:14" x14ac:dyDescent="0.3">
      <c r="A3152">
        <v>22214</v>
      </c>
      <c r="B3152">
        <v>1998</v>
      </c>
      <c r="C3152" t="s">
        <v>514</v>
      </c>
      <c r="D3152">
        <v>50</v>
      </c>
      <c r="E3152" s="13">
        <v>177.76</v>
      </c>
      <c r="F3152" s="14">
        <v>3.35</v>
      </c>
      <c r="G3152" s="12">
        <v>174.41</v>
      </c>
      <c r="H3152" s="12">
        <v>174.41</v>
      </c>
      <c r="I3152">
        <v>1</v>
      </c>
      <c r="J3152">
        <v>1.8845634563456348E-2</v>
      </c>
      <c r="K3152">
        <v>53.062686567164178</v>
      </c>
      <c r="L3152">
        <v>1</v>
      </c>
      <c r="M3152">
        <v>0.98115436543654366</v>
      </c>
      <c r="N3152" s="17" t="s">
        <v>1335</v>
      </c>
    </row>
    <row r="3153" spans="1:14" x14ac:dyDescent="0.3">
      <c r="A3153">
        <v>18943</v>
      </c>
      <c r="B3153">
        <v>1993</v>
      </c>
      <c r="C3153" t="s">
        <v>514</v>
      </c>
      <c r="D3153">
        <v>50</v>
      </c>
      <c r="E3153" s="13">
        <v>227.66</v>
      </c>
      <c r="F3153" s="14">
        <v>4.29</v>
      </c>
      <c r="G3153" s="12">
        <v>223.37</v>
      </c>
      <c r="H3153" s="12">
        <v>223.37</v>
      </c>
      <c r="I3153">
        <v>1</v>
      </c>
      <c r="J3153">
        <v>1.884389001142054E-2</v>
      </c>
      <c r="K3153">
        <v>53.067599067599069</v>
      </c>
      <c r="L3153">
        <v>1</v>
      </c>
      <c r="M3153">
        <v>0.98115610998857949</v>
      </c>
      <c r="N3153" s="17" t="s">
        <v>1335</v>
      </c>
    </row>
    <row r="3154" spans="1:14" x14ac:dyDescent="0.3">
      <c r="A3154">
        <v>15664</v>
      </c>
      <c r="B3154">
        <v>1988</v>
      </c>
      <c r="C3154" t="s">
        <v>514</v>
      </c>
      <c r="D3154">
        <v>50</v>
      </c>
      <c r="E3154" s="13">
        <v>202.48</v>
      </c>
      <c r="F3154" s="14">
        <v>3.8</v>
      </c>
      <c r="G3154" s="12">
        <v>198.67999999999901</v>
      </c>
      <c r="H3154" s="12">
        <v>198.67999999999901</v>
      </c>
      <c r="I3154">
        <v>1</v>
      </c>
      <c r="J3154">
        <v>1.8767285657842751E-2</v>
      </c>
      <c r="K3154">
        <v>53.284210526315789</v>
      </c>
      <c r="L3154">
        <v>1</v>
      </c>
      <c r="M3154">
        <v>0.98123271434215242</v>
      </c>
      <c r="N3154" s="17" t="s">
        <v>1335</v>
      </c>
    </row>
    <row r="3155" spans="1:14" x14ac:dyDescent="0.3">
      <c r="A3155">
        <v>14354</v>
      </c>
      <c r="B3155">
        <v>1986</v>
      </c>
      <c r="C3155" t="s">
        <v>514</v>
      </c>
      <c r="D3155">
        <v>50</v>
      </c>
      <c r="E3155" s="13">
        <v>213.469999999999</v>
      </c>
      <c r="F3155" s="14">
        <v>3.92</v>
      </c>
      <c r="G3155" s="12">
        <v>209.54999999999899</v>
      </c>
      <c r="H3155" s="12">
        <v>209.54999999999899</v>
      </c>
      <c r="I3155">
        <v>1</v>
      </c>
      <c r="J3155">
        <v>1.8363236051904333E-2</v>
      </c>
      <c r="K3155">
        <v>54.456632653060971</v>
      </c>
      <c r="L3155">
        <v>1</v>
      </c>
      <c r="M3155">
        <v>0.98163676394809563</v>
      </c>
      <c r="N3155" s="17" t="s">
        <v>1335</v>
      </c>
    </row>
    <row r="3156" spans="1:14" x14ac:dyDescent="0.3">
      <c r="A3156">
        <v>35131</v>
      </c>
      <c r="B3156">
        <v>2017</v>
      </c>
      <c r="C3156" t="s">
        <v>521</v>
      </c>
      <c r="D3156">
        <v>50</v>
      </c>
      <c r="E3156" s="13">
        <v>606.04999999999995</v>
      </c>
      <c r="F3156" s="14">
        <v>12.1</v>
      </c>
      <c r="G3156" s="12">
        <v>593.94999999999902</v>
      </c>
      <c r="H3156" s="12">
        <v>593.94999999999902</v>
      </c>
      <c r="I3156">
        <v>1</v>
      </c>
      <c r="J3156">
        <v>1.9965349393614388E-2</v>
      </c>
      <c r="K3156">
        <v>50.086776859504127</v>
      </c>
      <c r="L3156">
        <v>1</v>
      </c>
      <c r="M3156">
        <v>0.98003465060638406</v>
      </c>
      <c r="N3156" s="17" t="s">
        <v>1335</v>
      </c>
    </row>
    <row r="3157" spans="1:14" x14ac:dyDescent="0.3">
      <c r="A3157">
        <v>7828</v>
      </c>
      <c r="B3157">
        <v>1976</v>
      </c>
      <c r="C3157" t="s">
        <v>521</v>
      </c>
      <c r="D3157">
        <v>50</v>
      </c>
      <c r="E3157" s="13">
        <v>112.77999999999901</v>
      </c>
      <c r="F3157" s="14">
        <v>2.25</v>
      </c>
      <c r="G3157" s="12">
        <v>110.52999999999901</v>
      </c>
      <c r="H3157" s="12">
        <v>110.52999999999901</v>
      </c>
      <c r="I3157">
        <v>1</v>
      </c>
      <c r="J3157">
        <v>1.9950345805994148E-2</v>
      </c>
      <c r="K3157">
        <v>50.124444444444002</v>
      </c>
      <c r="L3157">
        <v>1</v>
      </c>
      <c r="M3157">
        <v>0.9800496541940058</v>
      </c>
      <c r="N3157" s="17" t="s">
        <v>1335</v>
      </c>
    </row>
    <row r="3158" spans="1:14" x14ac:dyDescent="0.3">
      <c r="A3158">
        <v>36561</v>
      </c>
      <c r="B3158">
        <v>2019</v>
      </c>
      <c r="C3158" t="s">
        <v>521</v>
      </c>
      <c r="D3158">
        <v>50</v>
      </c>
      <c r="E3158" s="13">
        <v>732.63</v>
      </c>
      <c r="F3158" s="14">
        <v>14.61</v>
      </c>
      <c r="G3158" s="12">
        <v>718.02</v>
      </c>
      <c r="H3158" s="12">
        <v>718.02</v>
      </c>
      <c r="I3158">
        <v>1</v>
      </c>
      <c r="J3158">
        <v>1.9941853322959748E-2</v>
      </c>
      <c r="K3158">
        <v>50.145790554414788</v>
      </c>
      <c r="L3158">
        <v>1</v>
      </c>
      <c r="M3158">
        <v>0.98005814667704028</v>
      </c>
      <c r="N3158" s="17" t="s">
        <v>1335</v>
      </c>
    </row>
    <row r="3159" spans="1:14" x14ac:dyDescent="0.3">
      <c r="A3159">
        <v>35846</v>
      </c>
      <c r="B3159">
        <v>2018</v>
      </c>
      <c r="C3159" t="s">
        <v>521</v>
      </c>
      <c r="D3159">
        <v>50</v>
      </c>
      <c r="E3159" s="13">
        <v>788.92</v>
      </c>
      <c r="F3159" s="14">
        <v>15.73</v>
      </c>
      <c r="G3159" s="12">
        <v>773.19</v>
      </c>
      <c r="H3159" s="12">
        <v>773.19</v>
      </c>
      <c r="I3159">
        <v>1</v>
      </c>
      <c r="J3159">
        <v>1.9938650306748469E-2</v>
      </c>
      <c r="K3159">
        <v>50.153846153846153</v>
      </c>
      <c r="L3159">
        <v>1</v>
      </c>
      <c r="M3159">
        <v>0.98006134969325165</v>
      </c>
      <c r="N3159" s="17" t="s">
        <v>1335</v>
      </c>
    </row>
    <row r="3160" spans="1:14" x14ac:dyDescent="0.3">
      <c r="A3160">
        <v>33701</v>
      </c>
      <c r="B3160">
        <v>2015</v>
      </c>
      <c r="C3160" t="s">
        <v>521</v>
      </c>
      <c r="D3160">
        <v>50</v>
      </c>
      <c r="E3160" s="13">
        <v>607.5</v>
      </c>
      <c r="F3160" s="14">
        <v>12.11</v>
      </c>
      <c r="G3160" s="12">
        <v>595.39</v>
      </c>
      <c r="H3160" s="12">
        <v>595.39</v>
      </c>
      <c r="I3160">
        <v>1</v>
      </c>
      <c r="J3160">
        <v>1.9934156378600822E-2</v>
      </c>
      <c r="K3160">
        <v>50.165152766308836</v>
      </c>
      <c r="L3160">
        <v>1</v>
      </c>
      <c r="M3160">
        <v>0.98006584362139915</v>
      </c>
      <c r="N3160" s="17" t="s">
        <v>1335</v>
      </c>
    </row>
    <row r="3161" spans="1:14" x14ac:dyDescent="0.3">
      <c r="A3161">
        <v>32986</v>
      </c>
      <c r="B3161">
        <v>2014</v>
      </c>
      <c r="C3161" t="s">
        <v>521</v>
      </c>
      <c r="D3161">
        <v>50</v>
      </c>
      <c r="E3161" s="13">
        <v>1034.8399999999999</v>
      </c>
      <c r="F3161" s="14">
        <v>20.62</v>
      </c>
      <c r="G3161" s="12">
        <v>1014.22</v>
      </c>
      <c r="H3161" s="12">
        <v>1014.22</v>
      </c>
      <c r="I3161">
        <v>1</v>
      </c>
      <c r="J3161">
        <v>1.9925785628696225E-2</v>
      </c>
      <c r="K3161">
        <v>50.186226964112507</v>
      </c>
      <c r="L3161">
        <v>1</v>
      </c>
      <c r="M3161">
        <v>0.98007421437130393</v>
      </c>
      <c r="N3161" s="17" t="s">
        <v>1335</v>
      </c>
    </row>
    <row r="3162" spans="1:14" x14ac:dyDescent="0.3">
      <c r="A3162">
        <v>26160</v>
      </c>
      <c r="B3162">
        <v>2004</v>
      </c>
      <c r="C3162" t="s">
        <v>521</v>
      </c>
      <c r="D3162">
        <v>50</v>
      </c>
      <c r="E3162" s="13">
        <v>448.539999999999</v>
      </c>
      <c r="F3162" s="14">
        <v>8.93</v>
      </c>
      <c r="G3162" s="12">
        <v>439.60999999999899</v>
      </c>
      <c r="H3162" s="12">
        <v>439.60999999999899</v>
      </c>
      <c r="I3162">
        <v>1</v>
      </c>
      <c r="J3162">
        <v>1.9909038212868463E-2</v>
      </c>
      <c r="K3162">
        <v>50.228443449048044</v>
      </c>
      <c r="L3162">
        <v>1</v>
      </c>
      <c r="M3162">
        <v>0.98009096178713151</v>
      </c>
      <c r="N3162" s="17" t="s">
        <v>1335</v>
      </c>
    </row>
    <row r="3163" spans="1:14" x14ac:dyDescent="0.3">
      <c r="A3163">
        <v>30841</v>
      </c>
      <c r="B3163">
        <v>2011</v>
      </c>
      <c r="C3163" t="s">
        <v>521</v>
      </c>
      <c r="D3163">
        <v>50</v>
      </c>
      <c r="E3163" s="13">
        <v>1137.77</v>
      </c>
      <c r="F3163" s="14">
        <v>22.63</v>
      </c>
      <c r="G3163" s="12">
        <v>1115.1399999999901</v>
      </c>
      <c r="H3163" s="12">
        <v>1115.1399999999901</v>
      </c>
      <c r="I3163">
        <v>1</v>
      </c>
      <c r="J3163">
        <v>1.9889784402823067E-2</v>
      </c>
      <c r="K3163">
        <v>50.277065841802916</v>
      </c>
      <c r="L3163">
        <v>1</v>
      </c>
      <c r="M3163">
        <v>0.98011021559716827</v>
      </c>
      <c r="N3163" s="17" t="s">
        <v>1335</v>
      </c>
    </row>
    <row r="3164" spans="1:14" x14ac:dyDescent="0.3">
      <c r="A3164">
        <v>27474</v>
      </c>
      <c r="B3164">
        <v>2006</v>
      </c>
      <c r="C3164" t="s">
        <v>521</v>
      </c>
      <c r="D3164">
        <v>50</v>
      </c>
      <c r="E3164" s="13">
        <v>744.22</v>
      </c>
      <c r="F3164" s="14">
        <v>14.8</v>
      </c>
      <c r="G3164" s="12">
        <v>729.42</v>
      </c>
      <c r="H3164" s="12">
        <v>729.42</v>
      </c>
      <c r="I3164">
        <v>1</v>
      </c>
      <c r="J3164">
        <v>1.9886592674209239E-2</v>
      </c>
      <c r="K3164">
        <v>50.285135135135135</v>
      </c>
      <c r="L3164">
        <v>1</v>
      </c>
      <c r="M3164">
        <v>0.98011340732579066</v>
      </c>
      <c r="N3164" s="17" t="s">
        <v>1335</v>
      </c>
    </row>
    <row r="3165" spans="1:14" x14ac:dyDescent="0.3">
      <c r="A3165">
        <v>30126</v>
      </c>
      <c r="B3165">
        <v>2010</v>
      </c>
      <c r="C3165" t="s">
        <v>521</v>
      </c>
      <c r="D3165">
        <v>50</v>
      </c>
      <c r="E3165" s="13">
        <v>820.19999999999902</v>
      </c>
      <c r="F3165" s="14">
        <v>16.309999999999999</v>
      </c>
      <c r="G3165" s="12">
        <v>803.89</v>
      </c>
      <c r="H3165" s="12">
        <v>803.89</v>
      </c>
      <c r="I3165">
        <v>1</v>
      </c>
      <c r="J3165">
        <v>1.9885393806388707E-2</v>
      </c>
      <c r="K3165">
        <v>50.288166768853408</v>
      </c>
      <c r="L3165">
        <v>1</v>
      </c>
      <c r="M3165">
        <v>0.98011460619361246</v>
      </c>
      <c r="N3165" s="17" t="s">
        <v>1335</v>
      </c>
    </row>
    <row r="3166" spans="1:14" x14ac:dyDescent="0.3">
      <c r="A3166">
        <v>28131</v>
      </c>
      <c r="B3166">
        <v>2007</v>
      </c>
      <c r="C3166" t="s">
        <v>521</v>
      </c>
      <c r="D3166">
        <v>50</v>
      </c>
      <c r="E3166" s="13">
        <v>805.49999999999898</v>
      </c>
      <c r="F3166" s="14">
        <v>16.010000000000002</v>
      </c>
      <c r="G3166" s="12">
        <v>789.48999999999899</v>
      </c>
      <c r="H3166" s="12">
        <v>789.48999999999899</v>
      </c>
      <c r="I3166">
        <v>1</v>
      </c>
      <c r="J3166">
        <v>1.9875853507138452E-2</v>
      </c>
      <c r="K3166">
        <v>50.312304809493995</v>
      </c>
      <c r="L3166">
        <v>1</v>
      </c>
      <c r="M3166">
        <v>0.98012414649286161</v>
      </c>
      <c r="N3166" s="17" t="s">
        <v>1335</v>
      </c>
    </row>
    <row r="3167" spans="1:14" x14ac:dyDescent="0.3">
      <c r="A3167">
        <v>34416</v>
      </c>
      <c r="B3167">
        <v>2016</v>
      </c>
      <c r="C3167" t="s">
        <v>521</v>
      </c>
      <c r="D3167">
        <v>50</v>
      </c>
      <c r="E3167" s="13">
        <v>494.9</v>
      </c>
      <c r="F3167" s="14">
        <v>9.83</v>
      </c>
      <c r="G3167" s="12">
        <v>485.07</v>
      </c>
      <c r="H3167" s="12">
        <v>485.07</v>
      </c>
      <c r="I3167">
        <v>1</v>
      </c>
      <c r="J3167">
        <v>1.9862598504748436E-2</v>
      </c>
      <c r="K3167">
        <v>50.345879959308235</v>
      </c>
      <c r="L3167">
        <v>1</v>
      </c>
      <c r="M3167">
        <v>0.98013740149525164</v>
      </c>
      <c r="N3167" s="17" t="s">
        <v>1335</v>
      </c>
    </row>
    <row r="3168" spans="1:14" x14ac:dyDescent="0.3">
      <c r="A3168">
        <v>31556</v>
      </c>
      <c r="B3168">
        <v>2012</v>
      </c>
      <c r="C3168" t="s">
        <v>521</v>
      </c>
      <c r="D3168">
        <v>50</v>
      </c>
      <c r="E3168" s="13">
        <v>1160.43</v>
      </c>
      <c r="F3168" s="14">
        <v>23.03</v>
      </c>
      <c r="G3168" s="12">
        <v>1137.4000000000001</v>
      </c>
      <c r="H3168" s="12">
        <v>1137.4000000000001</v>
      </c>
      <c r="I3168">
        <v>1</v>
      </c>
      <c r="J3168">
        <v>1.9846091535034426E-2</v>
      </c>
      <c r="K3168">
        <v>50.387755102040813</v>
      </c>
      <c r="L3168">
        <v>1</v>
      </c>
      <c r="M3168">
        <v>0.98015390846496564</v>
      </c>
      <c r="N3168" s="17" t="s">
        <v>1335</v>
      </c>
    </row>
    <row r="3169" spans="1:14" x14ac:dyDescent="0.3">
      <c r="A3169">
        <v>32271</v>
      </c>
      <c r="B3169">
        <v>2013</v>
      </c>
      <c r="C3169" t="s">
        <v>521</v>
      </c>
      <c r="D3169">
        <v>50</v>
      </c>
      <c r="E3169" s="13">
        <v>1114.6600000000001</v>
      </c>
      <c r="F3169" s="14">
        <v>22.12</v>
      </c>
      <c r="G3169" s="12">
        <v>1092.54</v>
      </c>
      <c r="H3169" s="12">
        <v>1092.54</v>
      </c>
      <c r="I3169">
        <v>1</v>
      </c>
      <c r="J3169">
        <v>1.9844616295552005E-2</v>
      </c>
      <c r="K3169">
        <v>50.39150090415913</v>
      </c>
      <c r="L3169">
        <v>1</v>
      </c>
      <c r="M3169">
        <v>0.98015538370444788</v>
      </c>
      <c r="N3169" s="17" t="s">
        <v>1335</v>
      </c>
    </row>
    <row r="3170" spans="1:14" x14ac:dyDescent="0.3">
      <c r="A3170">
        <v>29445</v>
      </c>
      <c r="B3170">
        <v>2009</v>
      </c>
      <c r="C3170" t="s">
        <v>521</v>
      </c>
      <c r="D3170">
        <v>50</v>
      </c>
      <c r="E3170" s="13">
        <v>635.9</v>
      </c>
      <c r="F3170" s="14">
        <v>12.61</v>
      </c>
      <c r="G3170" s="12">
        <v>623.29</v>
      </c>
      <c r="H3170" s="12">
        <v>623.29</v>
      </c>
      <c r="I3170">
        <v>1</v>
      </c>
      <c r="J3170">
        <v>1.9830161975153325E-2</v>
      </c>
      <c r="K3170">
        <v>50.428231562252179</v>
      </c>
      <c r="L3170">
        <v>1</v>
      </c>
      <c r="M3170">
        <v>0.9801698380248467</v>
      </c>
      <c r="N3170" s="17" t="s">
        <v>1335</v>
      </c>
    </row>
    <row r="3171" spans="1:14" x14ac:dyDescent="0.3">
      <c r="A3171">
        <v>26817</v>
      </c>
      <c r="B3171">
        <v>2005</v>
      </c>
      <c r="C3171" t="s">
        <v>521</v>
      </c>
      <c r="D3171">
        <v>50</v>
      </c>
      <c r="E3171" s="13">
        <v>648.57000000000005</v>
      </c>
      <c r="F3171" s="14">
        <v>12.86</v>
      </c>
      <c r="G3171" s="12">
        <v>635.71</v>
      </c>
      <c r="H3171" s="12">
        <v>635.71</v>
      </c>
      <c r="I3171">
        <v>1</v>
      </c>
      <c r="J3171">
        <v>1.9828237507131072E-2</v>
      </c>
      <c r="K3171">
        <v>50.433125972006223</v>
      </c>
      <c r="L3171">
        <v>1</v>
      </c>
      <c r="M3171">
        <v>0.98017176249286886</v>
      </c>
      <c r="N3171" s="17" t="s">
        <v>1335</v>
      </c>
    </row>
    <row r="3172" spans="1:14" x14ac:dyDescent="0.3">
      <c r="A3172">
        <v>7178</v>
      </c>
      <c r="B3172">
        <v>1975</v>
      </c>
      <c r="C3172" t="s">
        <v>521</v>
      </c>
      <c r="D3172">
        <v>50</v>
      </c>
      <c r="E3172" s="13">
        <v>103.41</v>
      </c>
      <c r="F3172" s="14">
        <v>2.0499999999999998</v>
      </c>
      <c r="G3172" s="12">
        <v>101.36</v>
      </c>
      <c r="H3172" s="12">
        <v>101.36</v>
      </c>
      <c r="I3172">
        <v>1</v>
      </c>
      <c r="J3172">
        <v>1.9824001547239144E-2</v>
      </c>
      <c r="K3172">
        <v>50.443902439024392</v>
      </c>
      <c r="L3172">
        <v>1</v>
      </c>
      <c r="M3172">
        <v>0.98017599845276093</v>
      </c>
      <c r="N3172" s="17" t="s">
        <v>1335</v>
      </c>
    </row>
    <row r="3173" spans="1:14" x14ac:dyDescent="0.3">
      <c r="A3173">
        <v>8478</v>
      </c>
      <c r="B3173">
        <v>1977</v>
      </c>
      <c r="C3173" t="s">
        <v>521</v>
      </c>
      <c r="D3173">
        <v>50</v>
      </c>
      <c r="E3173" s="13">
        <v>131</v>
      </c>
      <c r="F3173" s="14">
        <v>2.59</v>
      </c>
      <c r="G3173" s="12">
        <v>128.41</v>
      </c>
      <c r="H3173" s="12">
        <v>128.41</v>
      </c>
      <c r="I3173">
        <v>1</v>
      </c>
      <c r="J3173">
        <v>1.9770992366412214E-2</v>
      </c>
      <c r="K3173">
        <v>50.579150579150578</v>
      </c>
      <c r="L3173">
        <v>1</v>
      </c>
      <c r="M3173">
        <v>0.98022900763358778</v>
      </c>
      <c r="N3173" s="17" t="s">
        <v>1335</v>
      </c>
    </row>
    <row r="3174" spans="1:14" x14ac:dyDescent="0.3">
      <c r="A3174">
        <v>28788</v>
      </c>
      <c r="B3174">
        <v>2008</v>
      </c>
      <c r="C3174" t="s">
        <v>521</v>
      </c>
      <c r="D3174">
        <v>50</v>
      </c>
      <c r="E3174" s="13">
        <v>1142.94999999999</v>
      </c>
      <c r="F3174" s="14">
        <v>22.56</v>
      </c>
      <c r="G3174" s="12">
        <v>1120.3899999999901</v>
      </c>
      <c r="H3174" s="12">
        <v>1120.3899999999901</v>
      </c>
      <c r="I3174">
        <v>1</v>
      </c>
      <c r="J3174">
        <v>1.9738396255304429E-2</v>
      </c>
      <c r="K3174">
        <v>50.662677304964099</v>
      </c>
      <c r="L3174">
        <v>1</v>
      </c>
      <c r="M3174">
        <v>0.98026160374469562</v>
      </c>
      <c r="N3174" s="17" t="s">
        <v>1335</v>
      </c>
    </row>
    <row r="3175" spans="1:14" x14ac:dyDescent="0.3">
      <c r="A3175">
        <v>25503</v>
      </c>
      <c r="B3175">
        <v>2003</v>
      </c>
      <c r="C3175" t="s">
        <v>521</v>
      </c>
      <c r="D3175">
        <v>50</v>
      </c>
      <c r="E3175" s="13">
        <v>330.66999999999899</v>
      </c>
      <c r="F3175" s="14">
        <v>6.46</v>
      </c>
      <c r="G3175" s="12">
        <v>324.20999999999998</v>
      </c>
      <c r="H3175" s="12">
        <v>324.20999999999998</v>
      </c>
      <c r="I3175">
        <v>1</v>
      </c>
      <c r="J3175">
        <v>1.9536093386155442E-2</v>
      </c>
      <c r="K3175">
        <v>51.18730650154783</v>
      </c>
      <c r="L3175">
        <v>1</v>
      </c>
      <c r="M3175">
        <v>0.98046390661384752</v>
      </c>
      <c r="N3175" s="17" t="s">
        <v>1335</v>
      </c>
    </row>
    <row r="3176" spans="1:14" x14ac:dyDescent="0.3">
      <c r="A3176">
        <v>5228</v>
      </c>
      <c r="B3176">
        <v>1972</v>
      </c>
      <c r="C3176" t="s">
        <v>521</v>
      </c>
      <c r="D3176">
        <v>50</v>
      </c>
      <c r="E3176" s="13">
        <v>40.46</v>
      </c>
      <c r="F3176" s="14">
        <v>0.79</v>
      </c>
      <c r="G3176" s="12">
        <v>39.67</v>
      </c>
      <c r="H3176" s="12">
        <v>39.67</v>
      </c>
      <c r="I3176">
        <v>1</v>
      </c>
      <c r="J3176">
        <v>1.9525457241720216E-2</v>
      </c>
      <c r="K3176">
        <v>51.215189873417721</v>
      </c>
      <c r="L3176">
        <v>1</v>
      </c>
      <c r="M3176">
        <v>0.98047454275827983</v>
      </c>
      <c r="N3176" s="17" t="s">
        <v>1335</v>
      </c>
    </row>
    <row r="3177" spans="1:14" x14ac:dyDescent="0.3">
      <c r="A3177">
        <v>9128</v>
      </c>
      <c r="B3177">
        <v>1978</v>
      </c>
      <c r="C3177" t="s">
        <v>521</v>
      </c>
      <c r="D3177">
        <v>50</v>
      </c>
      <c r="E3177" s="13">
        <v>147.13</v>
      </c>
      <c r="F3177" s="14">
        <v>2.87</v>
      </c>
      <c r="G3177" s="12">
        <v>144.26</v>
      </c>
      <c r="H3177" s="12">
        <v>144.26</v>
      </c>
      <c r="I3177">
        <v>1</v>
      </c>
      <c r="J3177">
        <v>1.9506558825528444E-2</v>
      </c>
      <c r="K3177">
        <v>51.264808362369337</v>
      </c>
      <c r="L3177">
        <v>1</v>
      </c>
      <c r="M3177">
        <v>0.98049344117447157</v>
      </c>
      <c r="N3177" s="17" t="s">
        <v>1335</v>
      </c>
    </row>
    <row r="3178" spans="1:14" x14ac:dyDescent="0.3">
      <c r="A3178">
        <v>4578</v>
      </c>
      <c r="B3178">
        <v>1971</v>
      </c>
      <c r="C3178" t="s">
        <v>521</v>
      </c>
      <c r="D3178">
        <v>50</v>
      </c>
      <c r="E3178" s="13">
        <v>39.479999999999997</v>
      </c>
      <c r="F3178" s="14">
        <v>0.77</v>
      </c>
      <c r="G3178" s="12">
        <v>38.709999999999901</v>
      </c>
      <c r="H3178" s="12">
        <v>38.709999999999901</v>
      </c>
      <c r="I3178">
        <v>1</v>
      </c>
      <c r="J3178">
        <v>1.9503546099290781E-2</v>
      </c>
      <c r="K3178">
        <v>51.272727272727266</v>
      </c>
      <c r="L3178">
        <v>1</v>
      </c>
      <c r="M3178">
        <v>0.98049645390070683</v>
      </c>
      <c r="N3178" s="17" t="s">
        <v>1335</v>
      </c>
    </row>
    <row r="3179" spans="1:14" x14ac:dyDescent="0.3">
      <c r="A3179">
        <v>11083</v>
      </c>
      <c r="B3179">
        <v>1981</v>
      </c>
      <c r="C3179" t="s">
        <v>521</v>
      </c>
      <c r="D3179">
        <v>50</v>
      </c>
      <c r="E3179" s="13">
        <v>388.5</v>
      </c>
      <c r="F3179" s="14">
        <v>7.57</v>
      </c>
      <c r="G3179" s="12">
        <v>380.93</v>
      </c>
      <c r="H3179" s="12">
        <v>380.93</v>
      </c>
      <c r="I3179">
        <v>1</v>
      </c>
      <c r="J3179">
        <v>1.9485199485199486E-2</v>
      </c>
      <c r="K3179">
        <v>51.32100396301189</v>
      </c>
      <c r="L3179">
        <v>1</v>
      </c>
      <c r="M3179">
        <v>0.98051480051480056</v>
      </c>
      <c r="N3179" s="17" t="s">
        <v>1335</v>
      </c>
    </row>
    <row r="3180" spans="1:14" x14ac:dyDescent="0.3">
      <c r="A3180">
        <v>11738</v>
      </c>
      <c r="B3180">
        <v>1982</v>
      </c>
      <c r="C3180" t="s">
        <v>521</v>
      </c>
      <c r="D3180">
        <v>50</v>
      </c>
      <c r="E3180" s="13">
        <v>371.15</v>
      </c>
      <c r="F3180" s="14">
        <v>7.23</v>
      </c>
      <c r="G3180" s="12">
        <v>363.92</v>
      </c>
      <c r="H3180" s="12">
        <v>363.92</v>
      </c>
      <c r="I3180">
        <v>1</v>
      </c>
      <c r="J3180">
        <v>1.9479994611343126E-2</v>
      </c>
      <c r="K3180">
        <v>51.334716459197779</v>
      </c>
      <c r="L3180">
        <v>1</v>
      </c>
      <c r="M3180">
        <v>0.98052000538865702</v>
      </c>
      <c r="N3180" s="17" t="s">
        <v>1335</v>
      </c>
    </row>
    <row r="3181" spans="1:14" x14ac:dyDescent="0.3">
      <c r="A3181">
        <v>23532</v>
      </c>
      <c r="B3181">
        <v>2000</v>
      </c>
      <c r="C3181" t="s">
        <v>521</v>
      </c>
      <c r="D3181">
        <v>50</v>
      </c>
      <c r="E3181" s="13">
        <v>341.04999999999899</v>
      </c>
      <c r="F3181" s="14">
        <v>6.64</v>
      </c>
      <c r="G3181" s="12">
        <v>334.409999999999</v>
      </c>
      <c r="H3181" s="12">
        <v>334.409999999999</v>
      </c>
      <c r="I3181">
        <v>1</v>
      </c>
      <c r="J3181">
        <v>1.9469286028441633E-2</v>
      </c>
      <c r="K3181">
        <v>51.362951807228768</v>
      </c>
      <c r="L3181">
        <v>1</v>
      </c>
      <c r="M3181">
        <v>0.98053071397155844</v>
      </c>
      <c r="N3181" s="17" t="s">
        <v>1335</v>
      </c>
    </row>
    <row r="3182" spans="1:14" x14ac:dyDescent="0.3">
      <c r="A3182">
        <v>6528</v>
      </c>
      <c r="B3182">
        <v>1974</v>
      </c>
      <c r="C3182" t="s">
        <v>521</v>
      </c>
      <c r="D3182">
        <v>50</v>
      </c>
      <c r="E3182" s="13">
        <v>81.400000000000006</v>
      </c>
      <c r="F3182" s="14">
        <v>1.58</v>
      </c>
      <c r="G3182" s="12">
        <v>79.819999999999993</v>
      </c>
      <c r="H3182" s="12">
        <v>79.819999999999993</v>
      </c>
      <c r="I3182">
        <v>1</v>
      </c>
      <c r="J3182">
        <v>1.9410319410319409E-2</v>
      </c>
      <c r="K3182">
        <v>51.518987341772153</v>
      </c>
      <c r="L3182">
        <v>1</v>
      </c>
      <c r="M3182">
        <v>0.98058968058968043</v>
      </c>
      <c r="N3182" s="17" t="s">
        <v>1335</v>
      </c>
    </row>
    <row r="3183" spans="1:14" x14ac:dyDescent="0.3">
      <c r="A3183">
        <v>10428</v>
      </c>
      <c r="B3183">
        <v>1980</v>
      </c>
      <c r="C3183" t="s">
        <v>521</v>
      </c>
      <c r="D3183">
        <v>50</v>
      </c>
      <c r="E3183" s="13">
        <v>327.909999999999</v>
      </c>
      <c r="F3183" s="14">
        <v>6.36</v>
      </c>
      <c r="G3183" s="12">
        <v>321.54999999999899</v>
      </c>
      <c r="H3183" s="12">
        <v>321.54999999999899</v>
      </c>
      <c r="I3183">
        <v>1</v>
      </c>
      <c r="J3183">
        <v>1.939556585648507E-2</v>
      </c>
      <c r="K3183">
        <v>51.558176100628771</v>
      </c>
      <c r="L3183">
        <v>1</v>
      </c>
      <c r="M3183">
        <v>0.98060443414351484</v>
      </c>
      <c r="N3183" s="17" t="s">
        <v>1335</v>
      </c>
    </row>
    <row r="3184" spans="1:14" x14ac:dyDescent="0.3">
      <c r="A3184">
        <v>3928</v>
      </c>
      <c r="B3184">
        <v>1970</v>
      </c>
      <c r="C3184" t="s">
        <v>521</v>
      </c>
      <c r="D3184">
        <v>50</v>
      </c>
      <c r="E3184" s="13">
        <v>37.709999999999901</v>
      </c>
      <c r="F3184" s="14">
        <v>0.73</v>
      </c>
      <c r="G3184" s="12">
        <v>36.979999999999997</v>
      </c>
      <c r="H3184" s="12">
        <v>36.979999999999997</v>
      </c>
      <c r="I3184">
        <v>1</v>
      </c>
      <c r="J3184">
        <v>1.935826040837979E-2</v>
      </c>
      <c r="K3184">
        <v>51.65753424657521</v>
      </c>
      <c r="L3184">
        <v>1</v>
      </c>
      <c r="M3184">
        <v>0.98064173959162271</v>
      </c>
      <c r="N3184" s="17" t="s">
        <v>1335</v>
      </c>
    </row>
    <row r="3185" spans="1:14" x14ac:dyDescent="0.3">
      <c r="A3185">
        <v>5878</v>
      </c>
      <c r="B3185">
        <v>1973</v>
      </c>
      <c r="C3185" t="s">
        <v>521</v>
      </c>
      <c r="D3185">
        <v>50</v>
      </c>
      <c r="E3185" s="13">
        <v>47.61</v>
      </c>
      <c r="F3185" s="14">
        <v>0.92</v>
      </c>
      <c r="G3185" s="12">
        <v>46.69</v>
      </c>
      <c r="H3185" s="12">
        <v>46.69</v>
      </c>
      <c r="I3185">
        <v>1</v>
      </c>
      <c r="J3185">
        <v>1.9323671497584544E-2</v>
      </c>
      <c r="K3185">
        <v>51.75</v>
      </c>
      <c r="L3185">
        <v>1</v>
      </c>
      <c r="M3185">
        <v>0.98067632850241537</v>
      </c>
      <c r="N3185" s="17" t="s">
        <v>1335</v>
      </c>
    </row>
    <row r="3186" spans="1:14" x14ac:dyDescent="0.3">
      <c r="A3186">
        <v>9778</v>
      </c>
      <c r="B3186">
        <v>1979</v>
      </c>
      <c r="C3186" t="s">
        <v>521</v>
      </c>
      <c r="D3186">
        <v>50</v>
      </c>
      <c r="E3186" s="13">
        <v>201.88</v>
      </c>
      <c r="F3186" s="14">
        <v>3.9</v>
      </c>
      <c r="G3186" s="12">
        <v>197.98</v>
      </c>
      <c r="H3186" s="12">
        <v>197.98</v>
      </c>
      <c r="I3186">
        <v>1</v>
      </c>
      <c r="J3186">
        <v>1.9318406974440261E-2</v>
      </c>
      <c r="K3186">
        <v>51.764102564102565</v>
      </c>
      <c r="L3186">
        <v>1</v>
      </c>
      <c r="M3186">
        <v>0.98068159302555968</v>
      </c>
      <c r="N3186" s="17" t="s">
        <v>1335</v>
      </c>
    </row>
    <row r="3187" spans="1:14" x14ac:dyDescent="0.3">
      <c r="A3187">
        <v>20906</v>
      </c>
      <c r="B3187">
        <v>1996</v>
      </c>
      <c r="C3187" t="s">
        <v>521</v>
      </c>
      <c r="D3187">
        <v>50</v>
      </c>
      <c r="E3187" s="13">
        <v>249.89</v>
      </c>
      <c r="F3187" s="14">
        <v>4.82</v>
      </c>
      <c r="G3187" s="12">
        <v>245.07</v>
      </c>
      <c r="H3187" s="12">
        <v>245.07</v>
      </c>
      <c r="I3187">
        <v>1</v>
      </c>
      <c r="J3187">
        <v>1.9288486934251073E-2</v>
      </c>
      <c r="K3187">
        <v>51.844398340248958</v>
      </c>
      <c r="L3187">
        <v>1</v>
      </c>
      <c r="M3187">
        <v>0.980711513065749</v>
      </c>
      <c r="N3187" s="17" t="s">
        <v>1335</v>
      </c>
    </row>
    <row r="3188" spans="1:14" x14ac:dyDescent="0.3">
      <c r="A3188">
        <v>24846</v>
      </c>
      <c r="B3188">
        <v>2002</v>
      </c>
      <c r="C3188" t="s">
        <v>521</v>
      </c>
      <c r="D3188">
        <v>50</v>
      </c>
      <c r="E3188" s="13">
        <v>276.38</v>
      </c>
      <c r="F3188" s="14">
        <v>5.33</v>
      </c>
      <c r="G3188" s="12">
        <v>271.05</v>
      </c>
      <c r="H3188" s="12">
        <v>271.05</v>
      </c>
      <c r="I3188">
        <v>1</v>
      </c>
      <c r="J3188">
        <v>1.9285042333019756E-2</v>
      </c>
      <c r="K3188">
        <v>51.853658536585364</v>
      </c>
      <c r="L3188">
        <v>1</v>
      </c>
      <c r="M3188">
        <v>0.98071495766698025</v>
      </c>
      <c r="N3188" s="17" t="s">
        <v>1335</v>
      </c>
    </row>
    <row r="3189" spans="1:14" x14ac:dyDescent="0.3">
      <c r="A3189">
        <v>16323</v>
      </c>
      <c r="B3189">
        <v>1989</v>
      </c>
      <c r="C3189" t="s">
        <v>521</v>
      </c>
      <c r="D3189">
        <v>50</v>
      </c>
      <c r="E3189" s="13">
        <v>227.73</v>
      </c>
      <c r="F3189" s="14">
        <v>4.3899999999999997</v>
      </c>
      <c r="G3189" s="12">
        <v>223.34</v>
      </c>
      <c r="H3189" s="12">
        <v>223.34</v>
      </c>
      <c r="I3189">
        <v>1</v>
      </c>
      <c r="J3189">
        <v>1.9277214244939181E-2</v>
      </c>
      <c r="K3189">
        <v>51.874715261958997</v>
      </c>
      <c r="L3189">
        <v>1</v>
      </c>
      <c r="M3189">
        <v>0.98072278575506089</v>
      </c>
      <c r="N3189" s="17" t="s">
        <v>1335</v>
      </c>
    </row>
    <row r="3190" spans="1:14" x14ac:dyDescent="0.3">
      <c r="A3190">
        <v>24189</v>
      </c>
      <c r="B3190">
        <v>2001</v>
      </c>
      <c r="C3190" t="s">
        <v>521</v>
      </c>
      <c r="D3190">
        <v>50</v>
      </c>
      <c r="E3190" s="13">
        <v>296.979999999999</v>
      </c>
      <c r="F3190" s="14">
        <v>5.72</v>
      </c>
      <c r="G3190" s="12">
        <v>291.25999999999902</v>
      </c>
      <c r="H3190" s="12">
        <v>291.25999999999902</v>
      </c>
      <c r="I3190">
        <v>1</v>
      </c>
      <c r="J3190">
        <v>1.9260556266415312E-2</v>
      </c>
      <c r="K3190">
        <v>51.919580419580249</v>
      </c>
      <c r="L3190">
        <v>1</v>
      </c>
      <c r="M3190">
        <v>0.98073944373358479</v>
      </c>
      <c r="N3190" s="17" t="s">
        <v>1335</v>
      </c>
    </row>
    <row r="3191" spans="1:14" x14ac:dyDescent="0.3">
      <c r="A3191">
        <v>22875</v>
      </c>
      <c r="B3191">
        <v>1999</v>
      </c>
      <c r="C3191" t="s">
        <v>521</v>
      </c>
      <c r="D3191">
        <v>50</v>
      </c>
      <c r="E3191" s="13">
        <v>208.23</v>
      </c>
      <c r="F3191" s="14">
        <v>4.01</v>
      </c>
      <c r="G3191" s="12">
        <v>204.22</v>
      </c>
      <c r="H3191" s="12">
        <v>204.22</v>
      </c>
      <c r="I3191">
        <v>1</v>
      </c>
      <c r="J3191">
        <v>1.925755174566585E-2</v>
      </c>
      <c r="K3191">
        <v>51.927680798004985</v>
      </c>
      <c r="L3191">
        <v>1</v>
      </c>
      <c r="M3191">
        <v>0.98074244825433421</v>
      </c>
      <c r="N3191" s="17" t="s">
        <v>1335</v>
      </c>
    </row>
    <row r="3192" spans="1:14" x14ac:dyDescent="0.3">
      <c r="A3192">
        <v>17637</v>
      </c>
      <c r="B3192">
        <v>1991</v>
      </c>
      <c r="C3192" t="s">
        <v>521</v>
      </c>
      <c r="D3192">
        <v>50</v>
      </c>
      <c r="E3192" s="13">
        <v>251.15</v>
      </c>
      <c r="F3192" s="14">
        <v>4.83</v>
      </c>
      <c r="G3192" s="12">
        <v>246.32</v>
      </c>
      <c r="H3192" s="12">
        <v>246.32</v>
      </c>
      <c r="I3192">
        <v>1</v>
      </c>
      <c r="J3192">
        <v>1.9231534939279316E-2</v>
      </c>
      <c r="K3192">
        <v>51.997929606625256</v>
      </c>
      <c r="L3192">
        <v>1</v>
      </c>
      <c r="M3192">
        <v>0.98076846506072068</v>
      </c>
      <c r="N3192" s="17" t="s">
        <v>1335</v>
      </c>
    </row>
    <row r="3193" spans="1:14" x14ac:dyDescent="0.3">
      <c r="A3193">
        <v>18294</v>
      </c>
      <c r="B3193">
        <v>1992</v>
      </c>
      <c r="C3193" t="s">
        <v>521</v>
      </c>
      <c r="D3193">
        <v>50</v>
      </c>
      <c r="E3193" s="13">
        <v>235.83999999999901</v>
      </c>
      <c r="F3193" s="14">
        <v>4.5199999999999996</v>
      </c>
      <c r="G3193" s="12">
        <v>231.319999999999</v>
      </c>
      <c r="H3193" s="12">
        <v>231.319999999999</v>
      </c>
      <c r="I3193">
        <v>1</v>
      </c>
      <c r="J3193">
        <v>1.9165535956580812E-2</v>
      </c>
      <c r="K3193">
        <v>52.176991150442262</v>
      </c>
      <c r="L3193">
        <v>1</v>
      </c>
      <c r="M3193">
        <v>0.98083446404341912</v>
      </c>
      <c r="N3193" s="17" t="s">
        <v>1335</v>
      </c>
    </row>
    <row r="3194" spans="1:14" x14ac:dyDescent="0.3">
      <c r="A3194">
        <v>20253</v>
      </c>
      <c r="B3194">
        <v>1995</v>
      </c>
      <c r="C3194" t="s">
        <v>521</v>
      </c>
      <c r="D3194">
        <v>50</v>
      </c>
      <c r="E3194" s="13">
        <v>209.19</v>
      </c>
      <c r="F3194" s="14">
        <v>4</v>
      </c>
      <c r="G3194" s="12">
        <v>205.19</v>
      </c>
      <c r="H3194" s="12">
        <v>205.19</v>
      </c>
      <c r="I3194">
        <v>1</v>
      </c>
      <c r="J3194">
        <v>1.9121372914575267E-2</v>
      </c>
      <c r="K3194">
        <v>52.297499999999999</v>
      </c>
      <c r="L3194">
        <v>1</v>
      </c>
      <c r="M3194">
        <v>0.98087862708542473</v>
      </c>
      <c r="N3194" s="17" t="s">
        <v>1335</v>
      </c>
    </row>
    <row r="3195" spans="1:14" x14ac:dyDescent="0.3">
      <c r="A3195">
        <v>21561</v>
      </c>
      <c r="B3195">
        <v>1997</v>
      </c>
      <c r="C3195" t="s">
        <v>521</v>
      </c>
      <c r="D3195">
        <v>50</v>
      </c>
      <c r="E3195" s="13">
        <v>237.01</v>
      </c>
      <c r="F3195" s="14">
        <v>4.53</v>
      </c>
      <c r="G3195" s="12">
        <v>232.48</v>
      </c>
      <c r="H3195" s="12">
        <v>232.48</v>
      </c>
      <c r="I3195">
        <v>1</v>
      </c>
      <c r="J3195">
        <v>1.9113117589975109E-2</v>
      </c>
      <c r="K3195">
        <v>52.320088300220746</v>
      </c>
      <c r="L3195">
        <v>1</v>
      </c>
      <c r="M3195">
        <v>0.98088688241002486</v>
      </c>
      <c r="N3195" s="17" t="s">
        <v>1335</v>
      </c>
    </row>
    <row r="3196" spans="1:14" x14ac:dyDescent="0.3">
      <c r="A3196">
        <v>13048</v>
      </c>
      <c r="B3196">
        <v>1984</v>
      </c>
      <c r="C3196" t="s">
        <v>521</v>
      </c>
      <c r="D3196">
        <v>50</v>
      </c>
      <c r="E3196" s="13">
        <v>328.3</v>
      </c>
      <c r="F3196" s="14">
        <v>6.25</v>
      </c>
      <c r="G3196" s="12">
        <v>322.05</v>
      </c>
      <c r="H3196" s="12">
        <v>322.05</v>
      </c>
      <c r="I3196">
        <v>1</v>
      </c>
      <c r="J3196">
        <v>1.9037465732561681E-2</v>
      </c>
      <c r="K3196">
        <v>52.527999999999999</v>
      </c>
      <c r="L3196">
        <v>1</v>
      </c>
      <c r="M3196">
        <v>0.98096253426743829</v>
      </c>
      <c r="N3196" s="17" t="s">
        <v>1335</v>
      </c>
    </row>
    <row r="3197" spans="1:14" x14ac:dyDescent="0.3">
      <c r="A3197">
        <v>19600</v>
      </c>
      <c r="B3197">
        <v>1994</v>
      </c>
      <c r="C3197" t="s">
        <v>521</v>
      </c>
      <c r="D3197">
        <v>50</v>
      </c>
      <c r="E3197" s="13">
        <v>207.58</v>
      </c>
      <c r="F3197" s="14">
        <v>3.95</v>
      </c>
      <c r="G3197" s="12">
        <v>203.63</v>
      </c>
      <c r="H3197" s="12">
        <v>203.63</v>
      </c>
      <c r="I3197">
        <v>1</v>
      </c>
      <c r="J3197">
        <v>1.9028808170343962E-2</v>
      </c>
      <c r="K3197">
        <v>52.551898734177215</v>
      </c>
      <c r="L3197">
        <v>1</v>
      </c>
      <c r="M3197">
        <v>0.98097119182965598</v>
      </c>
      <c r="N3197" s="17" t="s">
        <v>1335</v>
      </c>
    </row>
    <row r="3198" spans="1:14" x14ac:dyDescent="0.3">
      <c r="A3198">
        <v>13703</v>
      </c>
      <c r="B3198">
        <v>1985</v>
      </c>
      <c r="C3198" t="s">
        <v>521</v>
      </c>
      <c r="D3198">
        <v>50</v>
      </c>
      <c r="E3198" s="13">
        <v>311.08999999999997</v>
      </c>
      <c r="F3198" s="14">
        <v>5.91</v>
      </c>
      <c r="G3198" s="12">
        <v>305.17999999999898</v>
      </c>
      <c r="H3198" s="12">
        <v>305.17999999999898</v>
      </c>
      <c r="I3198">
        <v>1</v>
      </c>
      <c r="J3198">
        <v>1.8997717702272657E-2</v>
      </c>
      <c r="K3198">
        <v>52.637901861252111</v>
      </c>
      <c r="L3198">
        <v>1</v>
      </c>
      <c r="M3198">
        <v>0.98100228229772413</v>
      </c>
      <c r="N3198" s="17" t="s">
        <v>1335</v>
      </c>
    </row>
    <row r="3199" spans="1:14" x14ac:dyDescent="0.3">
      <c r="A3199">
        <v>12393</v>
      </c>
      <c r="B3199">
        <v>1983</v>
      </c>
      <c r="C3199" t="s">
        <v>521</v>
      </c>
      <c r="D3199">
        <v>50</v>
      </c>
      <c r="E3199" s="13">
        <v>343.80999999999898</v>
      </c>
      <c r="F3199" s="14">
        <v>6.53</v>
      </c>
      <c r="G3199" s="12">
        <v>337.28</v>
      </c>
      <c r="H3199" s="12">
        <v>337.28</v>
      </c>
      <c r="I3199">
        <v>1</v>
      </c>
      <c r="J3199">
        <v>1.8993048486082485E-2</v>
      </c>
      <c r="K3199">
        <v>52.65084226646232</v>
      </c>
      <c r="L3199">
        <v>1</v>
      </c>
      <c r="M3199">
        <v>0.98100695151392037</v>
      </c>
      <c r="N3199" s="17" t="s">
        <v>1335</v>
      </c>
    </row>
    <row r="3200" spans="1:14" x14ac:dyDescent="0.3">
      <c r="A3200">
        <v>16980</v>
      </c>
      <c r="B3200">
        <v>1990</v>
      </c>
      <c r="C3200" t="s">
        <v>521</v>
      </c>
      <c r="D3200">
        <v>50</v>
      </c>
      <c r="E3200" s="13">
        <v>299.69</v>
      </c>
      <c r="F3200" s="14">
        <v>5.68</v>
      </c>
      <c r="G3200" s="12">
        <v>294.01</v>
      </c>
      <c r="H3200" s="12">
        <v>294.01</v>
      </c>
      <c r="I3200">
        <v>1</v>
      </c>
      <c r="J3200">
        <v>1.8952918015282458E-2</v>
      </c>
      <c r="K3200">
        <v>52.762323943661976</v>
      </c>
      <c r="L3200">
        <v>1</v>
      </c>
      <c r="M3200">
        <v>0.98104708198471757</v>
      </c>
      <c r="N3200" s="17" t="s">
        <v>1335</v>
      </c>
    </row>
    <row r="3201" spans="1:14" x14ac:dyDescent="0.3">
      <c r="A3201">
        <v>15013</v>
      </c>
      <c r="B3201">
        <v>1987</v>
      </c>
      <c r="C3201" t="s">
        <v>521</v>
      </c>
      <c r="D3201">
        <v>50</v>
      </c>
      <c r="E3201" s="13">
        <v>213.11</v>
      </c>
      <c r="F3201" s="14">
        <v>4.03</v>
      </c>
      <c r="G3201" s="12">
        <v>209.08</v>
      </c>
      <c r="H3201" s="12">
        <v>209.08</v>
      </c>
      <c r="I3201">
        <v>1</v>
      </c>
      <c r="J3201">
        <v>1.8910421847871992E-2</v>
      </c>
      <c r="K3201">
        <v>52.88089330024814</v>
      </c>
      <c r="L3201">
        <v>1</v>
      </c>
      <c r="M3201">
        <v>0.98108957815212805</v>
      </c>
      <c r="N3201" s="17" t="s">
        <v>1335</v>
      </c>
    </row>
    <row r="3202" spans="1:14" x14ac:dyDescent="0.3">
      <c r="A3202">
        <v>22218</v>
      </c>
      <c r="B3202">
        <v>1998</v>
      </c>
      <c r="C3202" t="s">
        <v>521</v>
      </c>
      <c r="D3202">
        <v>50</v>
      </c>
      <c r="E3202" s="13">
        <v>177.76</v>
      </c>
      <c r="F3202" s="14">
        <v>3.35</v>
      </c>
      <c r="G3202" s="12">
        <v>174.41</v>
      </c>
      <c r="H3202" s="12">
        <v>174.41</v>
      </c>
      <c r="I3202">
        <v>1</v>
      </c>
      <c r="J3202">
        <v>1.8845634563456348E-2</v>
      </c>
      <c r="K3202">
        <v>53.062686567164178</v>
      </c>
      <c r="L3202">
        <v>1</v>
      </c>
      <c r="M3202">
        <v>0.98115436543654366</v>
      </c>
      <c r="N3202" s="17" t="s">
        <v>1335</v>
      </c>
    </row>
    <row r="3203" spans="1:14" x14ac:dyDescent="0.3">
      <c r="A3203">
        <v>18947</v>
      </c>
      <c r="B3203">
        <v>1993</v>
      </c>
      <c r="C3203" t="s">
        <v>521</v>
      </c>
      <c r="D3203">
        <v>50</v>
      </c>
      <c r="E3203" s="13">
        <v>227.66</v>
      </c>
      <c r="F3203" s="14">
        <v>4.29</v>
      </c>
      <c r="G3203" s="12">
        <v>223.37</v>
      </c>
      <c r="H3203" s="12">
        <v>223.37</v>
      </c>
      <c r="I3203">
        <v>1</v>
      </c>
      <c r="J3203">
        <v>1.884389001142054E-2</v>
      </c>
      <c r="K3203">
        <v>53.067599067599069</v>
      </c>
      <c r="L3203">
        <v>1</v>
      </c>
      <c r="M3203">
        <v>0.98115610998857949</v>
      </c>
      <c r="N3203" s="17" t="s">
        <v>1335</v>
      </c>
    </row>
    <row r="3204" spans="1:14" x14ac:dyDescent="0.3">
      <c r="A3204">
        <v>15668</v>
      </c>
      <c r="B3204">
        <v>1988</v>
      </c>
      <c r="C3204" t="s">
        <v>521</v>
      </c>
      <c r="D3204">
        <v>50</v>
      </c>
      <c r="E3204" s="13">
        <v>202.48</v>
      </c>
      <c r="F3204" s="14">
        <v>3.8</v>
      </c>
      <c r="G3204" s="12">
        <v>198.67999999999901</v>
      </c>
      <c r="H3204" s="12">
        <v>198.67999999999901</v>
      </c>
      <c r="I3204">
        <v>1</v>
      </c>
      <c r="J3204">
        <v>1.8767285657842751E-2</v>
      </c>
      <c r="K3204">
        <v>53.284210526315789</v>
      </c>
      <c r="L3204">
        <v>1</v>
      </c>
      <c r="M3204">
        <v>0.98123271434215242</v>
      </c>
      <c r="N3204" s="17" t="s">
        <v>1335</v>
      </c>
    </row>
    <row r="3205" spans="1:14" x14ac:dyDescent="0.3">
      <c r="A3205">
        <v>14358</v>
      </c>
      <c r="B3205">
        <v>1986</v>
      </c>
      <c r="C3205" t="s">
        <v>521</v>
      </c>
      <c r="D3205">
        <v>50</v>
      </c>
      <c r="E3205" s="13">
        <v>213.469999999999</v>
      </c>
      <c r="F3205" s="14">
        <v>3.92</v>
      </c>
      <c r="G3205" s="12">
        <v>209.54999999999899</v>
      </c>
      <c r="H3205" s="12">
        <v>209.54999999999899</v>
      </c>
      <c r="I3205">
        <v>1</v>
      </c>
      <c r="J3205">
        <v>1.8363236051904333E-2</v>
      </c>
      <c r="K3205">
        <v>54.456632653060971</v>
      </c>
      <c r="L3205">
        <v>1</v>
      </c>
      <c r="M3205">
        <v>0.98163676394809563</v>
      </c>
      <c r="N3205" s="17" t="s">
        <v>1335</v>
      </c>
    </row>
    <row r="3206" spans="1:14" x14ac:dyDescent="0.3">
      <c r="A3206">
        <v>7832</v>
      </c>
      <c r="B3206">
        <v>1976</v>
      </c>
      <c r="C3206" t="s">
        <v>528</v>
      </c>
      <c r="D3206">
        <v>50</v>
      </c>
      <c r="E3206" s="13">
        <v>112.57</v>
      </c>
      <c r="F3206" s="14">
        <v>2.25</v>
      </c>
      <c r="G3206" s="12">
        <v>110.32</v>
      </c>
      <c r="H3206" s="12">
        <v>110.32</v>
      </c>
      <c r="I3206">
        <v>1</v>
      </c>
      <c r="J3206">
        <v>1.9987563293950433E-2</v>
      </c>
      <c r="K3206">
        <v>50.031111111111109</v>
      </c>
      <c r="L3206">
        <v>1</v>
      </c>
      <c r="M3206">
        <v>0.98001243670604954</v>
      </c>
      <c r="N3206" s="17" t="s">
        <v>1335</v>
      </c>
    </row>
    <row r="3207" spans="1:14" x14ac:dyDescent="0.3">
      <c r="A3207">
        <v>35135</v>
      </c>
      <c r="B3207">
        <v>2017</v>
      </c>
      <c r="C3207" t="s">
        <v>528</v>
      </c>
      <c r="D3207">
        <v>50</v>
      </c>
      <c r="E3207" s="13">
        <v>606.04999999999995</v>
      </c>
      <c r="F3207" s="14">
        <v>12.1</v>
      </c>
      <c r="G3207" s="12">
        <v>593.94999999999902</v>
      </c>
      <c r="H3207" s="12">
        <v>593.94999999999902</v>
      </c>
      <c r="I3207">
        <v>1</v>
      </c>
      <c r="J3207">
        <v>1.9965349393614388E-2</v>
      </c>
      <c r="K3207">
        <v>50.086776859504127</v>
      </c>
      <c r="L3207">
        <v>1</v>
      </c>
      <c r="M3207">
        <v>0.98003465060638406</v>
      </c>
      <c r="N3207" s="17" t="s">
        <v>1335</v>
      </c>
    </row>
    <row r="3208" spans="1:14" x14ac:dyDescent="0.3">
      <c r="A3208">
        <v>36565</v>
      </c>
      <c r="B3208">
        <v>2019</v>
      </c>
      <c r="C3208" t="s">
        <v>528</v>
      </c>
      <c r="D3208">
        <v>50</v>
      </c>
      <c r="E3208" s="13">
        <v>732.63</v>
      </c>
      <c r="F3208" s="14">
        <v>14.61</v>
      </c>
      <c r="G3208" s="12">
        <v>718.02</v>
      </c>
      <c r="H3208" s="12">
        <v>718.02</v>
      </c>
      <c r="I3208">
        <v>1</v>
      </c>
      <c r="J3208">
        <v>1.9941853322959748E-2</v>
      </c>
      <c r="K3208">
        <v>50.145790554414788</v>
      </c>
      <c r="L3208">
        <v>1</v>
      </c>
      <c r="M3208">
        <v>0.98005814667704028</v>
      </c>
      <c r="N3208" s="17" t="s">
        <v>1335</v>
      </c>
    </row>
    <row r="3209" spans="1:14" x14ac:dyDescent="0.3">
      <c r="A3209">
        <v>35850</v>
      </c>
      <c r="B3209">
        <v>2018</v>
      </c>
      <c r="C3209" t="s">
        <v>528</v>
      </c>
      <c r="D3209">
        <v>50</v>
      </c>
      <c r="E3209" s="13">
        <v>788.92</v>
      </c>
      <c r="F3209" s="14">
        <v>15.73</v>
      </c>
      <c r="G3209" s="12">
        <v>773.19</v>
      </c>
      <c r="H3209" s="12">
        <v>773.19</v>
      </c>
      <c r="I3209">
        <v>1</v>
      </c>
      <c r="J3209">
        <v>1.9938650306748469E-2</v>
      </c>
      <c r="K3209">
        <v>50.153846153846153</v>
      </c>
      <c r="L3209">
        <v>1</v>
      </c>
      <c r="M3209">
        <v>0.98006134969325165</v>
      </c>
      <c r="N3209" s="17" t="s">
        <v>1335</v>
      </c>
    </row>
    <row r="3210" spans="1:14" x14ac:dyDescent="0.3">
      <c r="A3210">
        <v>33705</v>
      </c>
      <c r="B3210">
        <v>2015</v>
      </c>
      <c r="C3210" t="s">
        <v>528</v>
      </c>
      <c r="D3210">
        <v>50</v>
      </c>
      <c r="E3210" s="13">
        <v>607.5</v>
      </c>
      <c r="F3210" s="14">
        <v>12.11</v>
      </c>
      <c r="G3210" s="12">
        <v>595.39</v>
      </c>
      <c r="H3210" s="12">
        <v>595.39</v>
      </c>
      <c r="I3210">
        <v>1</v>
      </c>
      <c r="J3210">
        <v>1.9934156378600822E-2</v>
      </c>
      <c r="K3210">
        <v>50.165152766308836</v>
      </c>
      <c r="L3210">
        <v>1</v>
      </c>
      <c r="M3210">
        <v>0.98006584362139915</v>
      </c>
      <c r="N3210" s="17" t="s">
        <v>1335</v>
      </c>
    </row>
    <row r="3211" spans="1:14" x14ac:dyDescent="0.3">
      <c r="A3211">
        <v>32990</v>
      </c>
      <c r="B3211">
        <v>2014</v>
      </c>
      <c r="C3211" t="s">
        <v>528</v>
      </c>
      <c r="D3211">
        <v>50</v>
      </c>
      <c r="E3211" s="13">
        <v>1034.8399999999999</v>
      </c>
      <c r="F3211" s="14">
        <v>20.62</v>
      </c>
      <c r="G3211" s="12">
        <v>1014.22</v>
      </c>
      <c r="H3211" s="12">
        <v>1014.22</v>
      </c>
      <c r="I3211">
        <v>1</v>
      </c>
      <c r="J3211">
        <v>1.9925785628696225E-2</v>
      </c>
      <c r="K3211">
        <v>50.186226964112507</v>
      </c>
      <c r="L3211">
        <v>1</v>
      </c>
      <c r="M3211">
        <v>0.98007421437130393</v>
      </c>
      <c r="N3211" s="17" t="s">
        <v>1335</v>
      </c>
    </row>
    <row r="3212" spans="1:14" x14ac:dyDescent="0.3">
      <c r="A3212">
        <v>26164</v>
      </c>
      <c r="B3212">
        <v>2004</v>
      </c>
      <c r="C3212" t="s">
        <v>528</v>
      </c>
      <c r="D3212">
        <v>50</v>
      </c>
      <c r="E3212" s="13">
        <v>448.539999999999</v>
      </c>
      <c r="F3212" s="14">
        <v>8.93</v>
      </c>
      <c r="G3212" s="12">
        <v>439.60999999999899</v>
      </c>
      <c r="H3212" s="12">
        <v>439.60999999999899</v>
      </c>
      <c r="I3212">
        <v>1</v>
      </c>
      <c r="J3212">
        <v>1.9909038212868463E-2</v>
      </c>
      <c r="K3212">
        <v>50.228443449048044</v>
      </c>
      <c r="L3212">
        <v>1</v>
      </c>
      <c r="M3212">
        <v>0.98009096178713151</v>
      </c>
      <c r="N3212" s="17" t="s">
        <v>1335</v>
      </c>
    </row>
    <row r="3213" spans="1:14" x14ac:dyDescent="0.3">
      <c r="A3213">
        <v>30845</v>
      </c>
      <c r="B3213">
        <v>2011</v>
      </c>
      <c r="C3213" t="s">
        <v>528</v>
      </c>
      <c r="D3213">
        <v>50</v>
      </c>
      <c r="E3213" s="13">
        <v>1137.77</v>
      </c>
      <c r="F3213" s="14">
        <v>22.63</v>
      </c>
      <c r="G3213" s="12">
        <v>1115.1399999999901</v>
      </c>
      <c r="H3213" s="12">
        <v>1115.1399999999901</v>
      </c>
      <c r="I3213">
        <v>1</v>
      </c>
      <c r="J3213">
        <v>1.9889784402823067E-2</v>
      </c>
      <c r="K3213">
        <v>50.277065841802916</v>
      </c>
      <c r="L3213">
        <v>1</v>
      </c>
      <c r="M3213">
        <v>0.98011021559716827</v>
      </c>
      <c r="N3213" s="17" t="s">
        <v>1335</v>
      </c>
    </row>
    <row r="3214" spans="1:14" x14ac:dyDescent="0.3">
      <c r="A3214">
        <v>27478</v>
      </c>
      <c r="B3214">
        <v>2006</v>
      </c>
      <c r="C3214" t="s">
        <v>528</v>
      </c>
      <c r="D3214">
        <v>50</v>
      </c>
      <c r="E3214" s="13">
        <v>744.22</v>
      </c>
      <c r="F3214" s="14">
        <v>14.8</v>
      </c>
      <c r="G3214" s="12">
        <v>729.42</v>
      </c>
      <c r="H3214" s="12">
        <v>729.42</v>
      </c>
      <c r="I3214">
        <v>1</v>
      </c>
      <c r="J3214">
        <v>1.9886592674209239E-2</v>
      </c>
      <c r="K3214">
        <v>50.285135135135135</v>
      </c>
      <c r="L3214">
        <v>1</v>
      </c>
      <c r="M3214">
        <v>0.98011340732579066</v>
      </c>
      <c r="N3214" s="17" t="s">
        <v>1335</v>
      </c>
    </row>
    <row r="3215" spans="1:14" x14ac:dyDescent="0.3">
      <c r="A3215">
        <v>30130</v>
      </c>
      <c r="B3215">
        <v>2010</v>
      </c>
      <c r="C3215" t="s">
        <v>528</v>
      </c>
      <c r="D3215">
        <v>50</v>
      </c>
      <c r="E3215" s="13">
        <v>820.19999999999902</v>
      </c>
      <c r="F3215" s="14">
        <v>16.309999999999999</v>
      </c>
      <c r="G3215" s="12">
        <v>803.89</v>
      </c>
      <c r="H3215" s="12">
        <v>803.89</v>
      </c>
      <c r="I3215">
        <v>1</v>
      </c>
      <c r="J3215">
        <v>1.9885393806388707E-2</v>
      </c>
      <c r="K3215">
        <v>50.288166768853408</v>
      </c>
      <c r="L3215">
        <v>1</v>
      </c>
      <c r="M3215">
        <v>0.98011460619361246</v>
      </c>
      <c r="N3215" s="17" t="s">
        <v>1335</v>
      </c>
    </row>
    <row r="3216" spans="1:14" x14ac:dyDescent="0.3">
      <c r="A3216">
        <v>28135</v>
      </c>
      <c r="B3216">
        <v>2007</v>
      </c>
      <c r="C3216" t="s">
        <v>528</v>
      </c>
      <c r="D3216">
        <v>50</v>
      </c>
      <c r="E3216" s="13">
        <v>805.49999999999898</v>
      </c>
      <c r="F3216" s="14">
        <v>16.010000000000002</v>
      </c>
      <c r="G3216" s="12">
        <v>789.48999999999899</v>
      </c>
      <c r="H3216" s="12">
        <v>789.48999999999899</v>
      </c>
      <c r="I3216">
        <v>1</v>
      </c>
      <c r="J3216">
        <v>1.9875853507138452E-2</v>
      </c>
      <c r="K3216">
        <v>50.312304809493995</v>
      </c>
      <c r="L3216">
        <v>1</v>
      </c>
      <c r="M3216">
        <v>0.98012414649286161</v>
      </c>
      <c r="N3216" s="17" t="s">
        <v>1335</v>
      </c>
    </row>
    <row r="3217" spans="1:14" x14ac:dyDescent="0.3">
      <c r="A3217">
        <v>7182</v>
      </c>
      <c r="B3217">
        <v>1975</v>
      </c>
      <c r="C3217" t="s">
        <v>528</v>
      </c>
      <c r="D3217">
        <v>50</v>
      </c>
      <c r="E3217" s="13">
        <v>103.16</v>
      </c>
      <c r="F3217" s="14">
        <v>2.0499999999999998</v>
      </c>
      <c r="G3217" s="12">
        <v>101.11</v>
      </c>
      <c r="H3217" s="12">
        <v>101.11</v>
      </c>
      <c r="I3217">
        <v>1</v>
      </c>
      <c r="J3217">
        <v>1.9872043427685147E-2</v>
      </c>
      <c r="K3217">
        <v>50.321951219512201</v>
      </c>
      <c r="L3217">
        <v>1</v>
      </c>
      <c r="M3217">
        <v>0.98012795657231488</v>
      </c>
      <c r="N3217" s="17" t="s">
        <v>1335</v>
      </c>
    </row>
    <row r="3218" spans="1:14" x14ac:dyDescent="0.3">
      <c r="A3218">
        <v>34420</v>
      </c>
      <c r="B3218">
        <v>2016</v>
      </c>
      <c r="C3218" t="s">
        <v>528</v>
      </c>
      <c r="D3218">
        <v>50</v>
      </c>
      <c r="E3218" s="13">
        <v>494.9</v>
      </c>
      <c r="F3218" s="14">
        <v>9.83</v>
      </c>
      <c r="G3218" s="12">
        <v>485.07</v>
      </c>
      <c r="H3218" s="12">
        <v>485.07</v>
      </c>
      <c r="I3218">
        <v>1</v>
      </c>
      <c r="J3218">
        <v>1.9862598504748436E-2</v>
      </c>
      <c r="K3218">
        <v>50.345879959308235</v>
      </c>
      <c r="L3218">
        <v>1</v>
      </c>
      <c r="M3218">
        <v>0.98013740149525164</v>
      </c>
      <c r="N3218" s="17" t="s">
        <v>1335</v>
      </c>
    </row>
    <row r="3219" spans="1:14" x14ac:dyDescent="0.3">
      <c r="A3219">
        <v>31560</v>
      </c>
      <c r="B3219">
        <v>2012</v>
      </c>
      <c r="C3219" t="s">
        <v>528</v>
      </c>
      <c r="D3219">
        <v>50</v>
      </c>
      <c r="E3219" s="13">
        <v>1160.43</v>
      </c>
      <c r="F3219" s="14">
        <v>23.03</v>
      </c>
      <c r="G3219" s="12">
        <v>1137.4000000000001</v>
      </c>
      <c r="H3219" s="12">
        <v>1137.4000000000001</v>
      </c>
      <c r="I3219">
        <v>1</v>
      </c>
      <c r="J3219">
        <v>1.9846091535034426E-2</v>
      </c>
      <c r="K3219">
        <v>50.387755102040813</v>
      </c>
      <c r="L3219">
        <v>1</v>
      </c>
      <c r="M3219">
        <v>0.98015390846496564</v>
      </c>
      <c r="N3219" s="17" t="s">
        <v>1335</v>
      </c>
    </row>
    <row r="3220" spans="1:14" x14ac:dyDescent="0.3">
      <c r="A3220">
        <v>32275</v>
      </c>
      <c r="B3220">
        <v>2013</v>
      </c>
      <c r="C3220" t="s">
        <v>528</v>
      </c>
      <c r="D3220">
        <v>50</v>
      </c>
      <c r="E3220" s="13">
        <v>1114.6600000000001</v>
      </c>
      <c r="F3220" s="14">
        <v>22.12</v>
      </c>
      <c r="G3220" s="12">
        <v>1092.54</v>
      </c>
      <c r="H3220" s="12">
        <v>1092.54</v>
      </c>
      <c r="I3220">
        <v>1</v>
      </c>
      <c r="J3220">
        <v>1.9844616295552005E-2</v>
      </c>
      <c r="K3220">
        <v>50.39150090415913</v>
      </c>
      <c r="L3220">
        <v>1</v>
      </c>
      <c r="M3220">
        <v>0.98015538370444788</v>
      </c>
      <c r="N3220" s="17" t="s">
        <v>1335</v>
      </c>
    </row>
    <row r="3221" spans="1:14" x14ac:dyDescent="0.3">
      <c r="A3221">
        <v>29449</v>
      </c>
      <c r="B3221">
        <v>2009</v>
      </c>
      <c r="C3221" t="s">
        <v>528</v>
      </c>
      <c r="D3221">
        <v>50</v>
      </c>
      <c r="E3221" s="13">
        <v>635.9</v>
      </c>
      <c r="F3221" s="14">
        <v>12.61</v>
      </c>
      <c r="G3221" s="12">
        <v>623.29</v>
      </c>
      <c r="H3221" s="12">
        <v>623.29</v>
      </c>
      <c r="I3221">
        <v>1</v>
      </c>
      <c r="J3221">
        <v>1.9830161975153325E-2</v>
      </c>
      <c r="K3221">
        <v>50.428231562252179</v>
      </c>
      <c r="L3221">
        <v>1</v>
      </c>
      <c r="M3221">
        <v>0.9801698380248467</v>
      </c>
      <c r="N3221" s="17" t="s">
        <v>1335</v>
      </c>
    </row>
    <row r="3222" spans="1:14" x14ac:dyDescent="0.3">
      <c r="A3222">
        <v>26821</v>
      </c>
      <c r="B3222">
        <v>2005</v>
      </c>
      <c r="C3222" t="s">
        <v>528</v>
      </c>
      <c r="D3222">
        <v>50</v>
      </c>
      <c r="E3222" s="13">
        <v>648.57000000000005</v>
      </c>
      <c r="F3222" s="14">
        <v>12.86</v>
      </c>
      <c r="G3222" s="12">
        <v>635.71</v>
      </c>
      <c r="H3222" s="12">
        <v>635.71</v>
      </c>
      <c r="I3222">
        <v>1</v>
      </c>
      <c r="J3222">
        <v>1.9828237507131072E-2</v>
      </c>
      <c r="K3222">
        <v>50.433125972006223</v>
      </c>
      <c r="L3222">
        <v>1</v>
      </c>
      <c r="M3222">
        <v>0.98017176249286886</v>
      </c>
      <c r="N3222" s="17" t="s">
        <v>1335</v>
      </c>
    </row>
    <row r="3223" spans="1:14" x14ac:dyDescent="0.3">
      <c r="A3223">
        <v>8482</v>
      </c>
      <c r="B3223">
        <v>1977</v>
      </c>
      <c r="C3223" t="s">
        <v>528</v>
      </c>
      <c r="D3223">
        <v>50</v>
      </c>
      <c r="E3223" s="13">
        <v>130.80000000000001</v>
      </c>
      <c r="F3223" s="14">
        <v>2.59</v>
      </c>
      <c r="G3223" s="12">
        <v>128.21</v>
      </c>
      <c r="H3223" s="12">
        <v>128.21</v>
      </c>
      <c r="I3223">
        <v>1</v>
      </c>
      <c r="J3223">
        <v>1.9801223241590213E-2</v>
      </c>
      <c r="K3223">
        <v>50.501930501930509</v>
      </c>
      <c r="L3223">
        <v>1</v>
      </c>
      <c r="M3223">
        <v>0.98019877675840972</v>
      </c>
      <c r="N3223" s="17" t="s">
        <v>1335</v>
      </c>
    </row>
    <row r="3224" spans="1:14" x14ac:dyDescent="0.3">
      <c r="A3224">
        <v>28792</v>
      </c>
      <c r="B3224">
        <v>2008</v>
      </c>
      <c r="C3224" t="s">
        <v>528</v>
      </c>
      <c r="D3224">
        <v>50</v>
      </c>
      <c r="E3224" s="13">
        <v>1142.94999999999</v>
      </c>
      <c r="F3224" s="14">
        <v>22.56</v>
      </c>
      <c r="G3224" s="12">
        <v>1120.3899999999901</v>
      </c>
      <c r="H3224" s="12">
        <v>1120.3899999999901</v>
      </c>
      <c r="I3224">
        <v>1</v>
      </c>
      <c r="J3224">
        <v>1.9738396255304429E-2</v>
      </c>
      <c r="K3224">
        <v>50.662677304964099</v>
      </c>
      <c r="L3224">
        <v>1</v>
      </c>
      <c r="M3224">
        <v>0.98026160374469562</v>
      </c>
      <c r="N3224" s="17" t="s">
        <v>1335</v>
      </c>
    </row>
    <row r="3225" spans="1:14" x14ac:dyDescent="0.3">
      <c r="A3225">
        <v>5232</v>
      </c>
      <c r="B3225">
        <v>1972</v>
      </c>
      <c r="C3225" t="s">
        <v>528</v>
      </c>
      <c r="D3225">
        <v>50</v>
      </c>
      <c r="E3225" s="13">
        <v>39.29</v>
      </c>
      <c r="F3225" s="14">
        <v>0.77</v>
      </c>
      <c r="G3225" s="12">
        <v>38.520000000000003</v>
      </c>
      <c r="H3225" s="12">
        <v>38.520000000000003</v>
      </c>
      <c r="I3225">
        <v>1</v>
      </c>
      <c r="J3225">
        <v>1.9597862051412573E-2</v>
      </c>
      <c r="K3225">
        <v>51.025974025974023</v>
      </c>
      <c r="L3225">
        <v>1</v>
      </c>
      <c r="M3225">
        <v>0.98040213794858755</v>
      </c>
      <c r="N3225" s="17" t="s">
        <v>1335</v>
      </c>
    </row>
    <row r="3226" spans="1:14" x14ac:dyDescent="0.3">
      <c r="A3226">
        <v>25507</v>
      </c>
      <c r="B3226">
        <v>2003</v>
      </c>
      <c r="C3226" t="s">
        <v>528</v>
      </c>
      <c r="D3226">
        <v>50</v>
      </c>
      <c r="E3226" s="13">
        <v>330.66999999999899</v>
      </c>
      <c r="F3226" s="14">
        <v>6.46</v>
      </c>
      <c r="G3226" s="12">
        <v>324.20999999999998</v>
      </c>
      <c r="H3226" s="12">
        <v>324.20999999999998</v>
      </c>
      <c r="I3226">
        <v>1</v>
      </c>
      <c r="J3226">
        <v>1.9536093386155442E-2</v>
      </c>
      <c r="K3226">
        <v>51.18730650154783</v>
      </c>
      <c r="L3226">
        <v>1</v>
      </c>
      <c r="M3226">
        <v>0.98046390661384752</v>
      </c>
      <c r="N3226" s="17" t="s">
        <v>1335</v>
      </c>
    </row>
    <row r="3227" spans="1:14" x14ac:dyDescent="0.3">
      <c r="A3227">
        <v>9132</v>
      </c>
      <c r="B3227">
        <v>1978</v>
      </c>
      <c r="C3227" t="s">
        <v>528</v>
      </c>
      <c r="D3227">
        <v>50</v>
      </c>
      <c r="E3227" s="13">
        <v>147.13999999999999</v>
      </c>
      <c r="F3227" s="14">
        <v>2.87</v>
      </c>
      <c r="G3227" s="12">
        <v>144.26999999999899</v>
      </c>
      <c r="H3227" s="12">
        <v>144.26999999999899</v>
      </c>
      <c r="I3227">
        <v>1</v>
      </c>
      <c r="J3227">
        <v>1.9505233111322552E-2</v>
      </c>
      <c r="K3227">
        <v>51.26829268292682</v>
      </c>
      <c r="L3227">
        <v>1</v>
      </c>
      <c r="M3227">
        <v>0.98049476688867065</v>
      </c>
      <c r="N3227" s="17" t="s">
        <v>1335</v>
      </c>
    </row>
    <row r="3228" spans="1:14" x14ac:dyDescent="0.3">
      <c r="A3228">
        <v>4582</v>
      </c>
      <c r="B3228">
        <v>1971</v>
      </c>
      <c r="C3228" t="s">
        <v>528</v>
      </c>
      <c r="D3228">
        <v>50</v>
      </c>
      <c r="E3228" s="13">
        <v>39.479999999999997</v>
      </c>
      <c r="F3228" s="14">
        <v>0.77</v>
      </c>
      <c r="G3228" s="12">
        <v>38.709999999999901</v>
      </c>
      <c r="H3228" s="12">
        <v>38.709999999999901</v>
      </c>
      <c r="I3228">
        <v>1</v>
      </c>
      <c r="J3228">
        <v>1.9503546099290781E-2</v>
      </c>
      <c r="K3228">
        <v>51.272727272727266</v>
      </c>
      <c r="L3228">
        <v>1</v>
      </c>
      <c r="M3228">
        <v>0.98049645390070683</v>
      </c>
      <c r="N3228" s="17" t="s">
        <v>1335</v>
      </c>
    </row>
    <row r="3229" spans="1:14" x14ac:dyDescent="0.3">
      <c r="A3229">
        <v>5882</v>
      </c>
      <c r="B3229">
        <v>1973</v>
      </c>
      <c r="C3229" t="s">
        <v>528</v>
      </c>
      <c r="D3229">
        <v>50</v>
      </c>
      <c r="E3229" s="13">
        <v>46.69</v>
      </c>
      <c r="F3229" s="14">
        <v>0.91</v>
      </c>
      <c r="G3229" s="12">
        <v>45.78</v>
      </c>
      <c r="H3229" s="12">
        <v>45.78</v>
      </c>
      <c r="I3229">
        <v>1</v>
      </c>
      <c r="J3229">
        <v>1.9490254872563721E-2</v>
      </c>
      <c r="K3229">
        <v>51.307692307692307</v>
      </c>
      <c r="L3229">
        <v>1</v>
      </c>
      <c r="M3229">
        <v>0.98050974512743638</v>
      </c>
      <c r="N3229" s="17" t="s">
        <v>1335</v>
      </c>
    </row>
    <row r="3230" spans="1:14" x14ac:dyDescent="0.3">
      <c r="A3230">
        <v>11087</v>
      </c>
      <c r="B3230">
        <v>1981</v>
      </c>
      <c r="C3230" t="s">
        <v>528</v>
      </c>
      <c r="D3230">
        <v>50</v>
      </c>
      <c r="E3230" s="13">
        <v>388.43</v>
      </c>
      <c r="F3230" s="14">
        <v>7.57</v>
      </c>
      <c r="G3230" s="12">
        <v>380.86</v>
      </c>
      <c r="H3230" s="12">
        <v>380.86</v>
      </c>
      <c r="I3230">
        <v>1</v>
      </c>
      <c r="J3230">
        <v>1.9488710964652576E-2</v>
      </c>
      <c r="K3230">
        <v>51.311756935270807</v>
      </c>
      <c r="L3230">
        <v>1</v>
      </c>
      <c r="M3230">
        <v>0.98051128903534746</v>
      </c>
      <c r="N3230" s="17" t="s">
        <v>1335</v>
      </c>
    </row>
    <row r="3231" spans="1:14" x14ac:dyDescent="0.3">
      <c r="A3231">
        <v>11742</v>
      </c>
      <c r="B3231">
        <v>1982</v>
      </c>
      <c r="C3231" t="s">
        <v>528</v>
      </c>
      <c r="D3231">
        <v>50</v>
      </c>
      <c r="E3231" s="13">
        <v>371.1</v>
      </c>
      <c r="F3231" s="14">
        <v>7.23</v>
      </c>
      <c r="G3231" s="12">
        <v>363.87</v>
      </c>
      <c r="H3231" s="12">
        <v>363.87</v>
      </c>
      <c r="I3231">
        <v>1</v>
      </c>
      <c r="J3231">
        <v>1.9482619240097008E-2</v>
      </c>
      <c r="K3231">
        <v>51.327800829875521</v>
      </c>
      <c r="L3231">
        <v>1</v>
      </c>
      <c r="M3231">
        <v>0.98051738075990291</v>
      </c>
      <c r="N3231" s="17" t="s">
        <v>1335</v>
      </c>
    </row>
    <row r="3232" spans="1:14" x14ac:dyDescent="0.3">
      <c r="A3232">
        <v>23536</v>
      </c>
      <c r="B3232">
        <v>2000</v>
      </c>
      <c r="C3232" t="s">
        <v>528</v>
      </c>
      <c r="D3232">
        <v>50</v>
      </c>
      <c r="E3232" s="13">
        <v>341.04999999999899</v>
      </c>
      <c r="F3232" s="14">
        <v>6.64</v>
      </c>
      <c r="G3232" s="12">
        <v>334.409999999999</v>
      </c>
      <c r="H3232" s="12">
        <v>334.409999999999</v>
      </c>
      <c r="I3232">
        <v>1</v>
      </c>
      <c r="J3232">
        <v>1.9469286028441633E-2</v>
      </c>
      <c r="K3232">
        <v>51.362951807228768</v>
      </c>
      <c r="L3232">
        <v>1</v>
      </c>
      <c r="M3232">
        <v>0.98053071397155844</v>
      </c>
      <c r="N3232" s="17" t="s">
        <v>1335</v>
      </c>
    </row>
    <row r="3233" spans="1:14" x14ac:dyDescent="0.3">
      <c r="A3233">
        <v>6532</v>
      </c>
      <c r="B3233">
        <v>1974</v>
      </c>
      <c r="C3233" t="s">
        <v>528</v>
      </c>
      <c r="D3233">
        <v>50</v>
      </c>
      <c r="E3233" s="13">
        <v>80.7</v>
      </c>
      <c r="F3233" s="14">
        <v>1.57</v>
      </c>
      <c r="G3233" s="12">
        <v>79.13</v>
      </c>
      <c r="H3233" s="12">
        <v>79.13</v>
      </c>
      <c r="I3233">
        <v>1</v>
      </c>
      <c r="J3233">
        <v>1.9454770755885999E-2</v>
      </c>
      <c r="K3233">
        <v>51.401273885350321</v>
      </c>
      <c r="L3233">
        <v>1</v>
      </c>
      <c r="M3233">
        <v>0.98054522924411391</v>
      </c>
      <c r="N3233" s="17" t="s">
        <v>1335</v>
      </c>
    </row>
    <row r="3234" spans="1:14" x14ac:dyDescent="0.3">
      <c r="A3234">
        <v>10432</v>
      </c>
      <c r="B3234">
        <v>1980</v>
      </c>
      <c r="C3234" t="s">
        <v>528</v>
      </c>
      <c r="D3234">
        <v>50</v>
      </c>
      <c r="E3234" s="13">
        <v>327.89</v>
      </c>
      <c r="F3234" s="14">
        <v>6.36</v>
      </c>
      <c r="G3234" s="12">
        <v>321.52999999999997</v>
      </c>
      <c r="H3234" s="12">
        <v>321.52999999999997</v>
      </c>
      <c r="I3234">
        <v>1</v>
      </c>
      <c r="J3234">
        <v>1.9396748909695328E-2</v>
      </c>
      <c r="K3234">
        <v>51.555031446540873</v>
      </c>
      <c r="L3234">
        <v>1</v>
      </c>
      <c r="M3234">
        <v>0.98060325109030466</v>
      </c>
      <c r="N3234" s="17" t="s">
        <v>1335</v>
      </c>
    </row>
    <row r="3235" spans="1:14" x14ac:dyDescent="0.3">
      <c r="A3235">
        <v>3932</v>
      </c>
      <c r="B3235">
        <v>1970</v>
      </c>
      <c r="C3235" t="s">
        <v>528</v>
      </c>
      <c r="D3235">
        <v>50</v>
      </c>
      <c r="E3235" s="13">
        <v>37.709999999999901</v>
      </c>
      <c r="F3235" s="14">
        <v>0.73</v>
      </c>
      <c r="G3235" s="12">
        <v>36.979999999999997</v>
      </c>
      <c r="H3235" s="12">
        <v>36.979999999999997</v>
      </c>
      <c r="I3235">
        <v>1</v>
      </c>
      <c r="J3235">
        <v>1.935826040837979E-2</v>
      </c>
      <c r="K3235">
        <v>51.65753424657521</v>
      </c>
      <c r="L3235">
        <v>1</v>
      </c>
      <c r="M3235">
        <v>0.98064173959162271</v>
      </c>
      <c r="N3235" s="17" t="s">
        <v>1335</v>
      </c>
    </row>
    <row r="3236" spans="1:14" x14ac:dyDescent="0.3">
      <c r="A3236">
        <v>9782</v>
      </c>
      <c r="B3236">
        <v>1979</v>
      </c>
      <c r="C3236" t="s">
        <v>528</v>
      </c>
      <c r="D3236">
        <v>50</v>
      </c>
      <c r="E3236" s="13">
        <v>201.82</v>
      </c>
      <c r="F3236" s="14">
        <v>3.9</v>
      </c>
      <c r="G3236" s="12">
        <v>197.92</v>
      </c>
      <c r="H3236" s="12">
        <v>197.92</v>
      </c>
      <c r="I3236">
        <v>1</v>
      </c>
      <c r="J3236">
        <v>1.9324150232880786E-2</v>
      </c>
      <c r="K3236">
        <v>51.748717948717946</v>
      </c>
      <c r="L3236">
        <v>1</v>
      </c>
      <c r="M3236">
        <v>0.98067584976711919</v>
      </c>
      <c r="N3236" s="17" t="s">
        <v>1335</v>
      </c>
    </row>
    <row r="3237" spans="1:14" x14ac:dyDescent="0.3">
      <c r="A3237">
        <v>20910</v>
      </c>
      <c r="B3237">
        <v>1996</v>
      </c>
      <c r="C3237" t="s">
        <v>528</v>
      </c>
      <c r="D3237">
        <v>50</v>
      </c>
      <c r="E3237" s="13">
        <v>249.89</v>
      </c>
      <c r="F3237" s="14">
        <v>4.82</v>
      </c>
      <c r="G3237" s="12">
        <v>245.07</v>
      </c>
      <c r="H3237" s="12">
        <v>245.07</v>
      </c>
      <c r="I3237">
        <v>1</v>
      </c>
      <c r="J3237">
        <v>1.9288486934251073E-2</v>
      </c>
      <c r="K3237">
        <v>51.844398340248958</v>
      </c>
      <c r="L3237">
        <v>1</v>
      </c>
      <c r="M3237">
        <v>0.980711513065749</v>
      </c>
      <c r="N3237" s="17" t="s">
        <v>1335</v>
      </c>
    </row>
    <row r="3238" spans="1:14" x14ac:dyDescent="0.3">
      <c r="A3238">
        <v>24850</v>
      </c>
      <c r="B3238">
        <v>2002</v>
      </c>
      <c r="C3238" t="s">
        <v>528</v>
      </c>
      <c r="D3238">
        <v>50</v>
      </c>
      <c r="E3238" s="13">
        <v>276.38</v>
      </c>
      <c r="F3238" s="14">
        <v>5.33</v>
      </c>
      <c r="G3238" s="12">
        <v>271.05</v>
      </c>
      <c r="H3238" s="12">
        <v>271.05</v>
      </c>
      <c r="I3238">
        <v>1</v>
      </c>
      <c r="J3238">
        <v>1.9285042333019756E-2</v>
      </c>
      <c r="K3238">
        <v>51.853658536585364</v>
      </c>
      <c r="L3238">
        <v>1</v>
      </c>
      <c r="M3238">
        <v>0.98071495766698025</v>
      </c>
      <c r="N3238" s="17" t="s">
        <v>1335</v>
      </c>
    </row>
    <row r="3239" spans="1:14" x14ac:dyDescent="0.3">
      <c r="A3239">
        <v>16327</v>
      </c>
      <c r="B3239">
        <v>1989</v>
      </c>
      <c r="C3239" t="s">
        <v>528</v>
      </c>
      <c r="D3239">
        <v>50</v>
      </c>
      <c r="E3239" s="13">
        <v>227.73</v>
      </c>
      <c r="F3239" s="14">
        <v>4.3899999999999997</v>
      </c>
      <c r="G3239" s="12">
        <v>223.34</v>
      </c>
      <c r="H3239" s="12">
        <v>223.34</v>
      </c>
      <c r="I3239">
        <v>1</v>
      </c>
      <c r="J3239">
        <v>1.9277214244939181E-2</v>
      </c>
      <c r="K3239">
        <v>51.874715261958997</v>
      </c>
      <c r="L3239">
        <v>1</v>
      </c>
      <c r="M3239">
        <v>0.98072278575506089</v>
      </c>
      <c r="N3239" s="17" t="s">
        <v>1335</v>
      </c>
    </row>
    <row r="3240" spans="1:14" x14ac:dyDescent="0.3">
      <c r="A3240">
        <v>24193</v>
      </c>
      <c r="B3240">
        <v>2001</v>
      </c>
      <c r="C3240" t="s">
        <v>528</v>
      </c>
      <c r="D3240">
        <v>50</v>
      </c>
      <c r="E3240" s="13">
        <v>296.979999999999</v>
      </c>
      <c r="F3240" s="14">
        <v>5.72</v>
      </c>
      <c r="G3240" s="12">
        <v>291.25999999999902</v>
      </c>
      <c r="H3240" s="12">
        <v>291.25999999999902</v>
      </c>
      <c r="I3240">
        <v>1</v>
      </c>
      <c r="J3240">
        <v>1.9260556266415312E-2</v>
      </c>
      <c r="K3240">
        <v>51.919580419580249</v>
      </c>
      <c r="L3240">
        <v>1</v>
      </c>
      <c r="M3240">
        <v>0.98073944373358479</v>
      </c>
      <c r="N3240" s="17" t="s">
        <v>1335</v>
      </c>
    </row>
    <row r="3241" spans="1:14" x14ac:dyDescent="0.3">
      <c r="A3241">
        <v>22879</v>
      </c>
      <c r="B3241">
        <v>1999</v>
      </c>
      <c r="C3241" t="s">
        <v>528</v>
      </c>
      <c r="D3241">
        <v>50</v>
      </c>
      <c r="E3241" s="13">
        <v>208.23</v>
      </c>
      <c r="F3241" s="14">
        <v>4.01</v>
      </c>
      <c r="G3241" s="12">
        <v>204.22</v>
      </c>
      <c r="H3241" s="12">
        <v>204.22</v>
      </c>
      <c r="I3241">
        <v>1</v>
      </c>
      <c r="J3241">
        <v>1.925755174566585E-2</v>
      </c>
      <c r="K3241">
        <v>51.927680798004985</v>
      </c>
      <c r="L3241">
        <v>1</v>
      </c>
      <c r="M3241">
        <v>0.98074244825433421</v>
      </c>
      <c r="N3241" s="17" t="s">
        <v>1335</v>
      </c>
    </row>
    <row r="3242" spans="1:14" x14ac:dyDescent="0.3">
      <c r="A3242">
        <v>17641</v>
      </c>
      <c r="B3242">
        <v>1991</v>
      </c>
      <c r="C3242" t="s">
        <v>528</v>
      </c>
      <c r="D3242">
        <v>50</v>
      </c>
      <c r="E3242" s="13">
        <v>251.15</v>
      </c>
      <c r="F3242" s="14">
        <v>4.83</v>
      </c>
      <c r="G3242" s="12">
        <v>246.32</v>
      </c>
      <c r="H3242" s="12">
        <v>246.32</v>
      </c>
      <c r="I3242">
        <v>1</v>
      </c>
      <c r="J3242">
        <v>1.9231534939279316E-2</v>
      </c>
      <c r="K3242">
        <v>51.997929606625256</v>
      </c>
      <c r="L3242">
        <v>1</v>
      </c>
      <c r="M3242">
        <v>0.98076846506072068</v>
      </c>
      <c r="N3242" s="17" t="s">
        <v>1335</v>
      </c>
    </row>
    <row r="3243" spans="1:14" x14ac:dyDescent="0.3">
      <c r="A3243">
        <v>18298</v>
      </c>
      <c r="B3243">
        <v>1992</v>
      </c>
      <c r="C3243" t="s">
        <v>528</v>
      </c>
      <c r="D3243">
        <v>50</v>
      </c>
      <c r="E3243" s="13">
        <v>235.83999999999901</v>
      </c>
      <c r="F3243" s="14">
        <v>4.5199999999999996</v>
      </c>
      <c r="G3243" s="12">
        <v>231.319999999999</v>
      </c>
      <c r="H3243" s="12">
        <v>231.319999999999</v>
      </c>
      <c r="I3243">
        <v>1</v>
      </c>
      <c r="J3243">
        <v>1.9165535956580812E-2</v>
      </c>
      <c r="K3243">
        <v>52.176991150442262</v>
      </c>
      <c r="L3243">
        <v>1</v>
      </c>
      <c r="M3243">
        <v>0.98083446404341912</v>
      </c>
      <c r="N3243" s="17" t="s">
        <v>1335</v>
      </c>
    </row>
    <row r="3244" spans="1:14" x14ac:dyDescent="0.3">
      <c r="A3244">
        <v>20257</v>
      </c>
      <c r="B3244">
        <v>1995</v>
      </c>
      <c r="C3244" t="s">
        <v>528</v>
      </c>
      <c r="D3244">
        <v>50</v>
      </c>
      <c r="E3244" s="13">
        <v>209.19</v>
      </c>
      <c r="F3244" s="14">
        <v>4</v>
      </c>
      <c r="G3244" s="12">
        <v>205.19</v>
      </c>
      <c r="H3244" s="12">
        <v>205.19</v>
      </c>
      <c r="I3244">
        <v>1</v>
      </c>
      <c r="J3244">
        <v>1.9121372914575267E-2</v>
      </c>
      <c r="K3244">
        <v>52.297499999999999</v>
      </c>
      <c r="L3244">
        <v>1</v>
      </c>
      <c r="M3244">
        <v>0.98087862708542473</v>
      </c>
      <c r="N3244" s="17" t="s">
        <v>1335</v>
      </c>
    </row>
    <row r="3245" spans="1:14" x14ac:dyDescent="0.3">
      <c r="A3245">
        <v>21565</v>
      </c>
      <c r="B3245">
        <v>1997</v>
      </c>
      <c r="C3245" t="s">
        <v>528</v>
      </c>
      <c r="D3245">
        <v>50</v>
      </c>
      <c r="E3245" s="13">
        <v>237.01</v>
      </c>
      <c r="F3245" s="14">
        <v>4.53</v>
      </c>
      <c r="G3245" s="12">
        <v>232.48</v>
      </c>
      <c r="H3245" s="12">
        <v>232.48</v>
      </c>
      <c r="I3245">
        <v>1</v>
      </c>
      <c r="J3245">
        <v>1.9113117589975109E-2</v>
      </c>
      <c r="K3245">
        <v>52.320088300220746</v>
      </c>
      <c r="L3245">
        <v>1</v>
      </c>
      <c r="M3245">
        <v>0.98088688241002486</v>
      </c>
      <c r="N3245" s="17" t="s">
        <v>1335</v>
      </c>
    </row>
    <row r="3246" spans="1:14" x14ac:dyDescent="0.3">
      <c r="A3246">
        <v>13052</v>
      </c>
      <c r="B3246">
        <v>1984</v>
      </c>
      <c r="C3246" t="s">
        <v>528</v>
      </c>
      <c r="D3246">
        <v>50</v>
      </c>
      <c r="E3246" s="13">
        <v>328.3</v>
      </c>
      <c r="F3246" s="14">
        <v>6.25</v>
      </c>
      <c r="G3246" s="12">
        <v>322.05</v>
      </c>
      <c r="H3246" s="12">
        <v>322.05</v>
      </c>
      <c r="I3246">
        <v>1</v>
      </c>
      <c r="J3246">
        <v>1.9037465732561681E-2</v>
      </c>
      <c r="K3246">
        <v>52.527999999999999</v>
      </c>
      <c r="L3246">
        <v>1</v>
      </c>
      <c r="M3246">
        <v>0.98096253426743829</v>
      </c>
      <c r="N3246" s="17" t="s">
        <v>1335</v>
      </c>
    </row>
    <row r="3247" spans="1:14" x14ac:dyDescent="0.3">
      <c r="A3247">
        <v>19604</v>
      </c>
      <c r="B3247">
        <v>1994</v>
      </c>
      <c r="C3247" t="s">
        <v>528</v>
      </c>
      <c r="D3247">
        <v>50</v>
      </c>
      <c r="E3247" s="13">
        <v>207.58</v>
      </c>
      <c r="F3247" s="14">
        <v>3.95</v>
      </c>
      <c r="G3247" s="12">
        <v>203.63</v>
      </c>
      <c r="H3247" s="12">
        <v>203.63</v>
      </c>
      <c r="I3247">
        <v>1</v>
      </c>
      <c r="J3247">
        <v>1.9028808170343962E-2</v>
      </c>
      <c r="K3247">
        <v>52.551898734177215</v>
      </c>
      <c r="L3247">
        <v>1</v>
      </c>
      <c r="M3247">
        <v>0.98097119182965598</v>
      </c>
      <c r="N3247" s="17" t="s">
        <v>1335</v>
      </c>
    </row>
    <row r="3248" spans="1:14" x14ac:dyDescent="0.3">
      <c r="A3248">
        <v>13707</v>
      </c>
      <c r="B3248">
        <v>1985</v>
      </c>
      <c r="C3248" t="s">
        <v>528</v>
      </c>
      <c r="D3248">
        <v>50</v>
      </c>
      <c r="E3248" s="13">
        <v>311.08999999999997</v>
      </c>
      <c r="F3248" s="14">
        <v>5.91</v>
      </c>
      <c r="G3248" s="12">
        <v>305.17999999999898</v>
      </c>
      <c r="H3248" s="12">
        <v>305.17999999999898</v>
      </c>
      <c r="I3248">
        <v>1</v>
      </c>
      <c r="J3248">
        <v>1.8997717702272657E-2</v>
      </c>
      <c r="K3248">
        <v>52.637901861252111</v>
      </c>
      <c r="L3248">
        <v>1</v>
      </c>
      <c r="M3248">
        <v>0.98100228229772413</v>
      </c>
      <c r="N3248" s="17" t="s">
        <v>1335</v>
      </c>
    </row>
    <row r="3249" spans="1:14" x14ac:dyDescent="0.3">
      <c r="A3249">
        <v>12397</v>
      </c>
      <c r="B3249">
        <v>1983</v>
      </c>
      <c r="C3249" t="s">
        <v>528</v>
      </c>
      <c r="D3249">
        <v>50</v>
      </c>
      <c r="E3249" s="13">
        <v>343.80999999999898</v>
      </c>
      <c r="F3249" s="14">
        <v>6.53</v>
      </c>
      <c r="G3249" s="12">
        <v>337.28</v>
      </c>
      <c r="H3249" s="12">
        <v>337.28</v>
      </c>
      <c r="I3249">
        <v>1</v>
      </c>
      <c r="J3249">
        <v>1.8993048486082485E-2</v>
      </c>
      <c r="K3249">
        <v>52.65084226646232</v>
      </c>
      <c r="L3249">
        <v>1</v>
      </c>
      <c r="M3249">
        <v>0.98100695151392037</v>
      </c>
      <c r="N3249" s="17" t="s">
        <v>1335</v>
      </c>
    </row>
    <row r="3250" spans="1:14" x14ac:dyDescent="0.3">
      <c r="A3250">
        <v>16984</v>
      </c>
      <c r="B3250">
        <v>1990</v>
      </c>
      <c r="C3250" t="s">
        <v>528</v>
      </c>
      <c r="D3250">
        <v>50</v>
      </c>
      <c r="E3250" s="13">
        <v>299.69</v>
      </c>
      <c r="F3250" s="14">
        <v>5.68</v>
      </c>
      <c r="G3250" s="12">
        <v>294.01</v>
      </c>
      <c r="H3250" s="12">
        <v>294.01</v>
      </c>
      <c r="I3250">
        <v>1</v>
      </c>
      <c r="J3250">
        <v>1.8952918015282458E-2</v>
      </c>
      <c r="K3250">
        <v>52.762323943661976</v>
      </c>
      <c r="L3250">
        <v>1</v>
      </c>
      <c r="M3250">
        <v>0.98104708198471757</v>
      </c>
      <c r="N3250" s="17" t="s">
        <v>1335</v>
      </c>
    </row>
    <row r="3251" spans="1:14" x14ac:dyDescent="0.3">
      <c r="A3251">
        <v>15017</v>
      </c>
      <c r="B3251">
        <v>1987</v>
      </c>
      <c r="C3251" t="s">
        <v>528</v>
      </c>
      <c r="D3251">
        <v>50</v>
      </c>
      <c r="E3251" s="13">
        <v>213.11</v>
      </c>
      <c r="F3251" s="14">
        <v>4.03</v>
      </c>
      <c r="G3251" s="12">
        <v>209.08</v>
      </c>
      <c r="H3251" s="12">
        <v>209.08</v>
      </c>
      <c r="I3251">
        <v>1</v>
      </c>
      <c r="J3251">
        <v>1.8910421847871992E-2</v>
      </c>
      <c r="K3251">
        <v>52.88089330024814</v>
      </c>
      <c r="L3251">
        <v>1</v>
      </c>
      <c r="M3251">
        <v>0.98108957815212805</v>
      </c>
      <c r="N3251" s="17" t="s">
        <v>1335</v>
      </c>
    </row>
    <row r="3252" spans="1:14" x14ac:dyDescent="0.3">
      <c r="A3252">
        <v>22222</v>
      </c>
      <c r="B3252">
        <v>1998</v>
      </c>
      <c r="C3252" t="s">
        <v>528</v>
      </c>
      <c r="D3252">
        <v>50</v>
      </c>
      <c r="E3252" s="13">
        <v>177.76</v>
      </c>
      <c r="F3252" s="14">
        <v>3.35</v>
      </c>
      <c r="G3252" s="12">
        <v>174.41</v>
      </c>
      <c r="H3252" s="12">
        <v>174.41</v>
      </c>
      <c r="I3252">
        <v>1</v>
      </c>
      <c r="J3252">
        <v>1.8845634563456348E-2</v>
      </c>
      <c r="K3252">
        <v>53.062686567164178</v>
      </c>
      <c r="L3252">
        <v>1</v>
      </c>
      <c r="M3252">
        <v>0.98115436543654366</v>
      </c>
      <c r="N3252" s="17" t="s">
        <v>1335</v>
      </c>
    </row>
    <row r="3253" spans="1:14" x14ac:dyDescent="0.3">
      <c r="A3253">
        <v>18951</v>
      </c>
      <c r="B3253">
        <v>1993</v>
      </c>
      <c r="C3253" t="s">
        <v>528</v>
      </c>
      <c r="D3253">
        <v>50</v>
      </c>
      <c r="E3253" s="13">
        <v>227.66</v>
      </c>
      <c r="F3253" s="14">
        <v>4.29</v>
      </c>
      <c r="G3253" s="12">
        <v>223.37</v>
      </c>
      <c r="H3253" s="12">
        <v>223.37</v>
      </c>
      <c r="I3253">
        <v>1</v>
      </c>
      <c r="J3253">
        <v>1.884389001142054E-2</v>
      </c>
      <c r="K3253">
        <v>53.067599067599069</v>
      </c>
      <c r="L3253">
        <v>1</v>
      </c>
      <c r="M3253">
        <v>0.98115610998857949</v>
      </c>
      <c r="N3253" s="17" t="s">
        <v>1335</v>
      </c>
    </row>
    <row r="3254" spans="1:14" x14ac:dyDescent="0.3">
      <c r="A3254">
        <v>15672</v>
      </c>
      <c r="B3254">
        <v>1988</v>
      </c>
      <c r="C3254" t="s">
        <v>528</v>
      </c>
      <c r="D3254">
        <v>50</v>
      </c>
      <c r="E3254" s="13">
        <v>202.48</v>
      </c>
      <c r="F3254" s="14">
        <v>3.8</v>
      </c>
      <c r="G3254" s="12">
        <v>198.67999999999901</v>
      </c>
      <c r="H3254" s="12">
        <v>198.67999999999901</v>
      </c>
      <c r="I3254">
        <v>1</v>
      </c>
      <c r="J3254">
        <v>1.8767285657842751E-2</v>
      </c>
      <c r="K3254">
        <v>53.284210526315789</v>
      </c>
      <c r="L3254">
        <v>1</v>
      </c>
      <c r="M3254">
        <v>0.98123271434215242</v>
      </c>
      <c r="N3254" s="17" t="s">
        <v>1335</v>
      </c>
    </row>
    <row r="3255" spans="1:14" x14ac:dyDescent="0.3">
      <c r="A3255">
        <v>14362</v>
      </c>
      <c r="B3255">
        <v>1986</v>
      </c>
      <c r="C3255" t="s">
        <v>528</v>
      </c>
      <c r="D3255">
        <v>50</v>
      </c>
      <c r="E3255" s="13">
        <v>213.469999999999</v>
      </c>
      <c r="F3255" s="14">
        <v>3.92</v>
      </c>
      <c r="G3255" s="12">
        <v>209.54999999999899</v>
      </c>
      <c r="H3255" s="12">
        <v>209.54999999999899</v>
      </c>
      <c r="I3255">
        <v>1</v>
      </c>
      <c r="J3255">
        <v>1.8363236051904333E-2</v>
      </c>
      <c r="K3255">
        <v>54.456632653060971</v>
      </c>
      <c r="L3255">
        <v>1</v>
      </c>
      <c r="M3255">
        <v>0.98163676394809563</v>
      </c>
      <c r="N3255" s="17" t="s">
        <v>1335</v>
      </c>
    </row>
    <row r="3256" spans="1:14" x14ac:dyDescent="0.3">
      <c r="A3256">
        <v>10436</v>
      </c>
      <c r="B3256">
        <v>1980</v>
      </c>
      <c r="C3256" t="s">
        <v>535</v>
      </c>
      <c r="D3256">
        <v>50</v>
      </c>
      <c r="E3256" s="13">
        <v>245.14</v>
      </c>
      <c r="F3256" s="14">
        <v>6.46</v>
      </c>
      <c r="G3256" s="12">
        <v>238.67999999999901</v>
      </c>
      <c r="H3256" s="12">
        <v>238.67999999999901</v>
      </c>
      <c r="I3256">
        <v>1</v>
      </c>
      <c r="J3256">
        <v>2.635228848821082E-2</v>
      </c>
      <c r="K3256">
        <v>37.94736842105263</v>
      </c>
      <c r="L3256">
        <v>1</v>
      </c>
      <c r="M3256">
        <v>0.9736477115117852</v>
      </c>
      <c r="N3256" s="17" t="s">
        <v>1335</v>
      </c>
    </row>
    <row r="3257" spans="1:14" x14ac:dyDescent="0.3">
      <c r="A3257">
        <v>11091</v>
      </c>
      <c r="B3257">
        <v>1981</v>
      </c>
      <c r="C3257" t="s">
        <v>535</v>
      </c>
      <c r="D3257">
        <v>50</v>
      </c>
      <c r="E3257" s="13">
        <v>311.95</v>
      </c>
      <c r="F3257" s="14">
        <v>7.48</v>
      </c>
      <c r="G3257" s="12">
        <v>304.469999999999</v>
      </c>
      <c r="H3257" s="12">
        <v>304.469999999999</v>
      </c>
      <c r="I3257">
        <v>1</v>
      </c>
      <c r="J3257">
        <v>2.3978201634877388E-2</v>
      </c>
      <c r="K3257">
        <v>41.704545454545453</v>
      </c>
      <c r="L3257">
        <v>1</v>
      </c>
      <c r="M3257">
        <v>0.97602179836511949</v>
      </c>
      <c r="N3257" s="17" t="s">
        <v>1335</v>
      </c>
    </row>
    <row r="3258" spans="1:14" x14ac:dyDescent="0.3">
      <c r="A3258">
        <v>9786</v>
      </c>
      <c r="B3258">
        <v>1979</v>
      </c>
      <c r="C3258" t="s">
        <v>535</v>
      </c>
      <c r="D3258">
        <v>50</v>
      </c>
      <c r="E3258" s="13">
        <v>193.51</v>
      </c>
      <c r="F3258" s="14">
        <v>4.54</v>
      </c>
      <c r="G3258" s="12">
        <v>188.97</v>
      </c>
      <c r="H3258" s="12">
        <v>188.97</v>
      </c>
      <c r="I3258">
        <v>1</v>
      </c>
      <c r="J3258">
        <v>2.346131982843264E-2</v>
      </c>
      <c r="K3258">
        <v>42.62334801762114</v>
      </c>
      <c r="L3258">
        <v>1</v>
      </c>
      <c r="M3258">
        <v>0.97653868017156742</v>
      </c>
      <c r="N3258" s="17" t="s">
        <v>1335</v>
      </c>
    </row>
    <row r="3259" spans="1:14" x14ac:dyDescent="0.3">
      <c r="A3259">
        <v>7836</v>
      </c>
      <c r="B3259">
        <v>1976</v>
      </c>
      <c r="C3259" t="s">
        <v>535</v>
      </c>
      <c r="D3259">
        <v>50</v>
      </c>
      <c r="E3259" s="13">
        <v>121.329999999999</v>
      </c>
      <c r="F3259" s="14">
        <v>2.67</v>
      </c>
      <c r="G3259" s="12">
        <v>118.659999999999</v>
      </c>
      <c r="H3259" s="12">
        <v>118.659999999999</v>
      </c>
      <c r="I3259">
        <v>1</v>
      </c>
      <c r="J3259">
        <v>2.2006099068655912E-2</v>
      </c>
      <c r="K3259">
        <v>45.441947565542698</v>
      </c>
      <c r="L3259">
        <v>1</v>
      </c>
      <c r="M3259">
        <v>0.97799390093134408</v>
      </c>
      <c r="N3259" s="17" t="s">
        <v>1335</v>
      </c>
    </row>
    <row r="3260" spans="1:14" x14ac:dyDescent="0.3">
      <c r="A3260">
        <v>8486</v>
      </c>
      <c r="B3260">
        <v>1977</v>
      </c>
      <c r="C3260" t="s">
        <v>535</v>
      </c>
      <c r="D3260">
        <v>50</v>
      </c>
      <c r="E3260" s="13">
        <v>136.99999999999901</v>
      </c>
      <c r="F3260" s="14">
        <v>2.96</v>
      </c>
      <c r="G3260" s="12">
        <v>134.039999999999</v>
      </c>
      <c r="H3260" s="12">
        <v>134.039999999999</v>
      </c>
      <c r="I3260">
        <v>1</v>
      </c>
      <c r="J3260">
        <v>2.160583941605855E-2</v>
      </c>
      <c r="K3260">
        <v>46.283783783783448</v>
      </c>
      <c r="L3260">
        <v>1</v>
      </c>
      <c r="M3260">
        <v>0.97839416058394135</v>
      </c>
      <c r="N3260" s="17" t="s">
        <v>1335</v>
      </c>
    </row>
    <row r="3261" spans="1:14" x14ac:dyDescent="0.3">
      <c r="A3261">
        <v>9136</v>
      </c>
      <c r="B3261">
        <v>1978</v>
      </c>
      <c r="C3261" t="s">
        <v>535</v>
      </c>
      <c r="D3261">
        <v>50</v>
      </c>
      <c r="E3261" s="13">
        <v>145.88999999999999</v>
      </c>
      <c r="F3261" s="14">
        <v>3.15</v>
      </c>
      <c r="G3261" s="12">
        <v>142.73999999999899</v>
      </c>
      <c r="H3261" s="12">
        <v>142.73999999999899</v>
      </c>
      <c r="I3261">
        <v>1</v>
      </c>
      <c r="J3261">
        <v>2.1591610117211599E-2</v>
      </c>
      <c r="K3261">
        <v>46.31428571428571</v>
      </c>
      <c r="L3261">
        <v>1</v>
      </c>
      <c r="M3261">
        <v>0.97840838988278156</v>
      </c>
      <c r="N3261" s="17" t="s">
        <v>1335</v>
      </c>
    </row>
    <row r="3262" spans="1:14" x14ac:dyDescent="0.3">
      <c r="A3262">
        <v>6536</v>
      </c>
      <c r="B3262">
        <v>1974</v>
      </c>
      <c r="C3262" t="s">
        <v>535</v>
      </c>
      <c r="D3262">
        <v>50</v>
      </c>
      <c r="E3262" s="13">
        <v>102.78</v>
      </c>
      <c r="F3262" s="14">
        <v>2.16</v>
      </c>
      <c r="G3262" s="12">
        <v>100.62</v>
      </c>
      <c r="H3262" s="12">
        <v>100.62</v>
      </c>
      <c r="I3262">
        <v>1</v>
      </c>
      <c r="J3262">
        <v>2.1015761821366025E-2</v>
      </c>
      <c r="K3262">
        <v>47.583333333333329</v>
      </c>
      <c r="L3262">
        <v>1</v>
      </c>
      <c r="M3262">
        <v>0.978984238178634</v>
      </c>
      <c r="N3262" s="17" t="s">
        <v>1335</v>
      </c>
    </row>
    <row r="3263" spans="1:14" x14ac:dyDescent="0.3">
      <c r="A3263">
        <v>4586</v>
      </c>
      <c r="B3263">
        <v>1971</v>
      </c>
      <c r="C3263" t="s">
        <v>535</v>
      </c>
      <c r="D3263">
        <v>50</v>
      </c>
      <c r="E3263" s="13">
        <v>38.880000000000003</v>
      </c>
      <c r="F3263" s="14">
        <v>0.81</v>
      </c>
      <c r="G3263" s="12">
        <v>38.07</v>
      </c>
      <c r="H3263" s="12">
        <v>38.07</v>
      </c>
      <c r="I3263">
        <v>1</v>
      </c>
      <c r="J3263">
        <v>2.0833333333333332E-2</v>
      </c>
      <c r="K3263">
        <v>48</v>
      </c>
      <c r="L3263">
        <v>1</v>
      </c>
      <c r="M3263">
        <v>0.97916666666666663</v>
      </c>
      <c r="N3263" s="17" t="s">
        <v>1335</v>
      </c>
    </row>
    <row r="3264" spans="1:14" x14ac:dyDescent="0.3">
      <c r="A3264">
        <v>15676</v>
      </c>
      <c r="B3264">
        <v>1988</v>
      </c>
      <c r="C3264" t="s">
        <v>535</v>
      </c>
      <c r="D3264">
        <v>50</v>
      </c>
      <c r="E3264" s="13">
        <v>295.44999999999902</v>
      </c>
      <c r="F3264" s="14">
        <v>6.11</v>
      </c>
      <c r="G3264" s="12">
        <v>289.33999999999901</v>
      </c>
      <c r="H3264" s="12">
        <v>289.33999999999901</v>
      </c>
      <c r="I3264">
        <v>1</v>
      </c>
      <c r="J3264">
        <v>2.0680318158740975E-2</v>
      </c>
      <c r="K3264">
        <v>48.355155482814894</v>
      </c>
      <c r="L3264">
        <v>1</v>
      </c>
      <c r="M3264">
        <v>0.97931968184125895</v>
      </c>
      <c r="N3264" s="17" t="s">
        <v>1335</v>
      </c>
    </row>
    <row r="3265" spans="1:14" x14ac:dyDescent="0.3">
      <c r="A3265">
        <v>20914</v>
      </c>
      <c r="B3265">
        <v>1996</v>
      </c>
      <c r="C3265" t="s">
        <v>535</v>
      </c>
      <c r="D3265">
        <v>50</v>
      </c>
      <c r="E3265" s="13">
        <v>310.17</v>
      </c>
      <c r="F3265" s="14">
        <v>6.4</v>
      </c>
      <c r="G3265" s="12">
        <v>303.77</v>
      </c>
      <c r="H3265" s="12">
        <v>303.77</v>
      </c>
      <c r="I3265">
        <v>1</v>
      </c>
      <c r="J3265">
        <v>2.0633845955443788E-2</v>
      </c>
      <c r="K3265">
        <v>48.464062499999997</v>
      </c>
      <c r="L3265">
        <v>1</v>
      </c>
      <c r="M3265">
        <v>0.97936615404455607</v>
      </c>
      <c r="N3265" s="17" t="s">
        <v>1335</v>
      </c>
    </row>
    <row r="3266" spans="1:14" x14ac:dyDescent="0.3">
      <c r="A3266">
        <v>3936</v>
      </c>
      <c r="B3266">
        <v>1970</v>
      </c>
      <c r="C3266" t="s">
        <v>535</v>
      </c>
      <c r="D3266">
        <v>50</v>
      </c>
      <c r="E3266" s="13">
        <v>37.369999999999997</v>
      </c>
      <c r="F3266" s="14">
        <v>0.77</v>
      </c>
      <c r="G3266" s="12">
        <v>36.599999999999902</v>
      </c>
      <c r="H3266" s="12">
        <v>36.599999999999902</v>
      </c>
      <c r="I3266">
        <v>1</v>
      </c>
      <c r="J3266">
        <v>2.0604763179020606E-2</v>
      </c>
      <c r="K3266">
        <v>48.532467532467528</v>
      </c>
      <c r="L3266">
        <v>1</v>
      </c>
      <c r="M3266">
        <v>0.97939523682097684</v>
      </c>
      <c r="N3266" s="17" t="s">
        <v>1335</v>
      </c>
    </row>
    <row r="3267" spans="1:14" x14ac:dyDescent="0.3">
      <c r="A3267">
        <v>5236</v>
      </c>
      <c r="B3267">
        <v>1972</v>
      </c>
      <c r="C3267" t="s">
        <v>535</v>
      </c>
      <c r="D3267">
        <v>50</v>
      </c>
      <c r="E3267" s="13">
        <v>38.85</v>
      </c>
      <c r="F3267" s="14">
        <v>0.8</v>
      </c>
      <c r="G3267" s="12">
        <v>38.049999999999997</v>
      </c>
      <c r="H3267" s="12">
        <v>38.049999999999997</v>
      </c>
      <c r="I3267">
        <v>1</v>
      </c>
      <c r="J3267">
        <v>2.0592020592020591E-2</v>
      </c>
      <c r="K3267">
        <v>48.5625</v>
      </c>
      <c r="L3267">
        <v>1</v>
      </c>
      <c r="M3267">
        <v>0.9794079794079793</v>
      </c>
      <c r="N3267" s="17" t="s">
        <v>1335</v>
      </c>
    </row>
    <row r="3268" spans="1:14" x14ac:dyDescent="0.3">
      <c r="A3268">
        <v>26168</v>
      </c>
      <c r="B3268">
        <v>2004</v>
      </c>
      <c r="C3268" t="s">
        <v>535</v>
      </c>
      <c r="D3268">
        <v>50</v>
      </c>
      <c r="E3268" s="13">
        <v>559.33000000000004</v>
      </c>
      <c r="F3268" s="14">
        <v>11.41</v>
      </c>
      <c r="G3268" s="12">
        <v>547.91999999999996</v>
      </c>
      <c r="H3268" s="12">
        <v>547.91999999999996</v>
      </c>
      <c r="I3268">
        <v>1</v>
      </c>
      <c r="J3268">
        <v>2.0399406432696259E-2</v>
      </c>
      <c r="K3268">
        <v>49.021034180543388</v>
      </c>
      <c r="L3268">
        <v>1</v>
      </c>
      <c r="M3268">
        <v>0.97960059356730356</v>
      </c>
      <c r="N3268" s="17" t="s">
        <v>1335</v>
      </c>
    </row>
    <row r="3269" spans="1:14" x14ac:dyDescent="0.3">
      <c r="A3269">
        <v>7186</v>
      </c>
      <c r="B3269">
        <v>1975</v>
      </c>
      <c r="C3269" t="s">
        <v>535</v>
      </c>
      <c r="D3269">
        <v>50</v>
      </c>
      <c r="E3269" s="13">
        <v>113.97</v>
      </c>
      <c r="F3269" s="14">
        <v>2.3199999999999998</v>
      </c>
      <c r="G3269" s="12">
        <v>111.65</v>
      </c>
      <c r="H3269" s="12">
        <v>111.65</v>
      </c>
      <c r="I3269">
        <v>1</v>
      </c>
      <c r="J3269">
        <v>2.035623409669211E-2</v>
      </c>
      <c r="K3269">
        <v>49.125</v>
      </c>
      <c r="L3269">
        <v>1</v>
      </c>
      <c r="M3269">
        <v>0.97964376590330793</v>
      </c>
      <c r="N3269" s="17" t="s">
        <v>1335</v>
      </c>
    </row>
    <row r="3270" spans="1:14" x14ac:dyDescent="0.3">
      <c r="A3270">
        <v>25511</v>
      </c>
      <c r="B3270">
        <v>2003</v>
      </c>
      <c r="C3270" t="s">
        <v>535</v>
      </c>
      <c r="D3270">
        <v>50</v>
      </c>
      <c r="E3270" s="13">
        <v>482.66</v>
      </c>
      <c r="F3270" s="14">
        <v>9.8000000000000007</v>
      </c>
      <c r="G3270" s="12">
        <v>472.86</v>
      </c>
      <c r="H3270" s="12">
        <v>472.86</v>
      </c>
      <c r="I3270">
        <v>1</v>
      </c>
      <c r="J3270">
        <v>2.0304147847345959E-2</v>
      </c>
      <c r="K3270">
        <v>49.251020408163264</v>
      </c>
      <c r="L3270">
        <v>1</v>
      </c>
      <c r="M3270">
        <v>0.97969585215265398</v>
      </c>
      <c r="N3270" s="17" t="s">
        <v>1335</v>
      </c>
    </row>
    <row r="3271" spans="1:14" x14ac:dyDescent="0.3">
      <c r="A3271">
        <v>19608</v>
      </c>
      <c r="B3271">
        <v>1994</v>
      </c>
      <c r="C3271" t="s">
        <v>535</v>
      </c>
      <c r="D3271">
        <v>50</v>
      </c>
      <c r="E3271" s="13">
        <v>293.219999999999</v>
      </c>
      <c r="F3271" s="14">
        <v>5.94</v>
      </c>
      <c r="G3271" s="12">
        <v>287.27999999999997</v>
      </c>
      <c r="H3271" s="12">
        <v>287.27999999999997</v>
      </c>
      <c r="I3271">
        <v>1</v>
      </c>
      <c r="J3271">
        <v>2.0257826887661212E-2</v>
      </c>
      <c r="K3271">
        <v>49.363636363636189</v>
      </c>
      <c r="L3271">
        <v>1</v>
      </c>
      <c r="M3271">
        <v>0.97974217311234213</v>
      </c>
      <c r="N3271" s="17" t="s">
        <v>1335</v>
      </c>
    </row>
    <row r="3272" spans="1:14" x14ac:dyDescent="0.3">
      <c r="A3272">
        <v>35854</v>
      </c>
      <c r="B3272">
        <v>2018</v>
      </c>
      <c r="C3272" t="s">
        <v>535</v>
      </c>
      <c r="D3272">
        <v>50</v>
      </c>
      <c r="E3272" s="13">
        <v>1215.26</v>
      </c>
      <c r="F3272" s="14">
        <v>24.61</v>
      </c>
      <c r="G3272" s="12">
        <v>1190.6500000000001</v>
      </c>
      <c r="H3272" s="12">
        <v>1190.6500000000001</v>
      </c>
      <c r="I3272">
        <v>1</v>
      </c>
      <c r="J3272">
        <v>2.0250810526142554E-2</v>
      </c>
      <c r="K3272">
        <v>49.380739536773667</v>
      </c>
      <c r="L3272">
        <v>1</v>
      </c>
      <c r="M3272">
        <v>0.97974918947385747</v>
      </c>
      <c r="N3272" s="17" t="s">
        <v>1335</v>
      </c>
    </row>
    <row r="3273" spans="1:14" x14ac:dyDescent="0.3">
      <c r="A3273">
        <v>11746</v>
      </c>
      <c r="B3273">
        <v>1982</v>
      </c>
      <c r="C3273" t="s">
        <v>535</v>
      </c>
      <c r="D3273">
        <v>50</v>
      </c>
      <c r="E3273" s="13">
        <v>361.53</v>
      </c>
      <c r="F3273" s="14">
        <v>7.31</v>
      </c>
      <c r="G3273" s="12">
        <v>354.219999999999</v>
      </c>
      <c r="H3273" s="12">
        <v>354.219999999999</v>
      </c>
      <c r="I3273">
        <v>1</v>
      </c>
      <c r="J3273">
        <v>2.0219622161369733E-2</v>
      </c>
      <c r="K3273">
        <v>49.456908344733243</v>
      </c>
      <c r="L3273">
        <v>1</v>
      </c>
      <c r="M3273">
        <v>0.97978037783862759</v>
      </c>
      <c r="N3273" s="17" t="s">
        <v>1335</v>
      </c>
    </row>
    <row r="3274" spans="1:14" x14ac:dyDescent="0.3">
      <c r="A3274">
        <v>36569</v>
      </c>
      <c r="B3274">
        <v>2019</v>
      </c>
      <c r="C3274" t="s">
        <v>535</v>
      </c>
      <c r="D3274">
        <v>50</v>
      </c>
      <c r="E3274" s="13">
        <v>1133.4399999999901</v>
      </c>
      <c r="F3274" s="14">
        <v>22.84</v>
      </c>
      <c r="G3274" s="12">
        <v>1110.5999999999999</v>
      </c>
      <c r="H3274" s="12">
        <v>1110.5999999999999</v>
      </c>
      <c r="I3274">
        <v>1</v>
      </c>
      <c r="J3274">
        <v>2.0151044607566525E-2</v>
      </c>
      <c r="K3274">
        <v>49.625218914185204</v>
      </c>
      <c r="L3274">
        <v>1</v>
      </c>
      <c r="M3274">
        <v>0.97984895539244221</v>
      </c>
      <c r="N3274" s="17" t="s">
        <v>1335</v>
      </c>
    </row>
    <row r="3275" spans="1:14" x14ac:dyDescent="0.3">
      <c r="A3275">
        <v>28796</v>
      </c>
      <c r="B3275">
        <v>2008</v>
      </c>
      <c r="C3275" t="s">
        <v>535</v>
      </c>
      <c r="D3275">
        <v>50</v>
      </c>
      <c r="E3275" s="13">
        <v>1272.0999999999999</v>
      </c>
      <c r="F3275" s="14">
        <v>25.61</v>
      </c>
      <c r="G3275" s="12">
        <v>1246.49</v>
      </c>
      <c r="H3275" s="12">
        <v>1246.49</v>
      </c>
      <c r="I3275">
        <v>1</v>
      </c>
      <c r="J3275">
        <v>2.0132065089222547E-2</v>
      </c>
      <c r="K3275">
        <v>49.672003123779774</v>
      </c>
      <c r="L3275">
        <v>1</v>
      </c>
      <c r="M3275">
        <v>0.9798679349107775</v>
      </c>
      <c r="N3275" s="17" t="s">
        <v>1335</v>
      </c>
    </row>
    <row r="3276" spans="1:14" x14ac:dyDescent="0.3">
      <c r="A3276">
        <v>35139</v>
      </c>
      <c r="B3276">
        <v>2017</v>
      </c>
      <c r="C3276" t="s">
        <v>535</v>
      </c>
      <c r="D3276">
        <v>50</v>
      </c>
      <c r="E3276" s="13">
        <v>839.11</v>
      </c>
      <c r="F3276" s="14">
        <v>16.82</v>
      </c>
      <c r="G3276" s="12">
        <v>822.29</v>
      </c>
      <c r="H3276" s="12">
        <v>822.29</v>
      </c>
      <c r="I3276">
        <v>1</v>
      </c>
      <c r="J3276">
        <v>2.0045047729141591E-2</v>
      </c>
      <c r="K3276">
        <v>49.887633769322235</v>
      </c>
      <c r="L3276">
        <v>1</v>
      </c>
      <c r="M3276">
        <v>0.97995495227085838</v>
      </c>
      <c r="N3276" s="17" t="s">
        <v>1335</v>
      </c>
    </row>
    <row r="3277" spans="1:14" x14ac:dyDescent="0.3">
      <c r="A3277">
        <v>26825</v>
      </c>
      <c r="B3277">
        <v>2005</v>
      </c>
      <c r="C3277" t="s">
        <v>535</v>
      </c>
      <c r="D3277">
        <v>50</v>
      </c>
      <c r="E3277" s="13">
        <v>746.73</v>
      </c>
      <c r="F3277" s="14">
        <v>14.96</v>
      </c>
      <c r="G3277" s="12">
        <v>731.77</v>
      </c>
      <c r="H3277" s="12">
        <v>731.77</v>
      </c>
      <c r="I3277">
        <v>1</v>
      </c>
      <c r="J3277">
        <v>2.0034014971944344E-2</v>
      </c>
      <c r="K3277">
        <v>49.915106951871657</v>
      </c>
      <c r="L3277">
        <v>1</v>
      </c>
      <c r="M3277">
        <v>0.97996598502805565</v>
      </c>
      <c r="N3277" s="17" t="s">
        <v>1335</v>
      </c>
    </row>
    <row r="3278" spans="1:14" x14ac:dyDescent="0.3">
      <c r="A3278">
        <v>33709</v>
      </c>
      <c r="B3278">
        <v>2015</v>
      </c>
      <c r="C3278" t="s">
        <v>535</v>
      </c>
      <c r="D3278">
        <v>50</v>
      </c>
      <c r="E3278" s="13">
        <v>841.37</v>
      </c>
      <c r="F3278" s="14">
        <v>16.850000000000001</v>
      </c>
      <c r="G3278" s="12">
        <v>824.52</v>
      </c>
      <c r="H3278" s="12">
        <v>824.52</v>
      </c>
      <c r="I3278">
        <v>1</v>
      </c>
      <c r="J3278">
        <v>2.0026860952969561E-2</v>
      </c>
      <c r="K3278">
        <v>49.932937685459933</v>
      </c>
      <c r="L3278">
        <v>1</v>
      </c>
      <c r="M3278">
        <v>0.97997313904703043</v>
      </c>
      <c r="N3278" s="17" t="s">
        <v>1335</v>
      </c>
    </row>
    <row r="3279" spans="1:14" x14ac:dyDescent="0.3">
      <c r="A3279">
        <v>34424</v>
      </c>
      <c r="B3279">
        <v>2016</v>
      </c>
      <c r="C3279" t="s">
        <v>535</v>
      </c>
      <c r="D3279">
        <v>50</v>
      </c>
      <c r="E3279" s="13">
        <v>670.9</v>
      </c>
      <c r="F3279" s="14">
        <v>13.43</v>
      </c>
      <c r="G3279" s="12">
        <v>657.47</v>
      </c>
      <c r="H3279" s="12">
        <v>657.47</v>
      </c>
      <c r="I3279">
        <v>1</v>
      </c>
      <c r="J3279">
        <v>2.001788642122522E-2</v>
      </c>
      <c r="K3279">
        <v>49.955323901712582</v>
      </c>
      <c r="L3279">
        <v>1</v>
      </c>
      <c r="M3279">
        <v>0.97998211357877485</v>
      </c>
      <c r="N3279" s="17" t="s">
        <v>1335</v>
      </c>
    </row>
    <row r="3280" spans="1:14" x14ac:dyDescent="0.3">
      <c r="A3280">
        <v>5886</v>
      </c>
      <c r="B3280">
        <v>1973</v>
      </c>
      <c r="C3280" t="s">
        <v>535</v>
      </c>
      <c r="D3280">
        <v>50</v>
      </c>
      <c r="E3280" s="13">
        <v>48.079999999999899</v>
      </c>
      <c r="F3280" s="14">
        <v>0.96</v>
      </c>
      <c r="G3280" s="12">
        <v>47.119999999999898</v>
      </c>
      <c r="H3280" s="12">
        <v>47.119999999999898</v>
      </c>
      <c r="I3280">
        <v>1</v>
      </c>
      <c r="J3280">
        <v>1.9966722129783735E-2</v>
      </c>
      <c r="K3280">
        <v>50.083333333333229</v>
      </c>
      <c r="L3280">
        <v>1</v>
      </c>
      <c r="M3280">
        <v>0.98003327787021621</v>
      </c>
      <c r="N3280" s="17" t="s">
        <v>1335</v>
      </c>
    </row>
    <row r="3281" spans="1:14" x14ac:dyDescent="0.3">
      <c r="A3281">
        <v>16331</v>
      </c>
      <c r="B3281">
        <v>1989</v>
      </c>
      <c r="C3281" t="s">
        <v>535</v>
      </c>
      <c r="D3281">
        <v>50</v>
      </c>
      <c r="E3281" s="13">
        <v>301.49999999999898</v>
      </c>
      <c r="F3281" s="14">
        <v>6.01</v>
      </c>
      <c r="G3281" s="12">
        <v>295.48999999999899</v>
      </c>
      <c r="H3281" s="12">
        <v>295.48999999999899</v>
      </c>
      <c r="I3281">
        <v>1</v>
      </c>
      <c r="J3281">
        <v>1.993366500829194E-2</v>
      </c>
      <c r="K3281">
        <v>50.166389351081364</v>
      </c>
      <c r="L3281">
        <v>1</v>
      </c>
      <c r="M3281">
        <v>0.98006633499170814</v>
      </c>
      <c r="N3281" s="17" t="s">
        <v>1335</v>
      </c>
    </row>
    <row r="3282" spans="1:14" x14ac:dyDescent="0.3">
      <c r="A3282">
        <v>13056</v>
      </c>
      <c r="B3282">
        <v>1984</v>
      </c>
      <c r="C3282" t="s">
        <v>535</v>
      </c>
      <c r="D3282">
        <v>50</v>
      </c>
      <c r="E3282" s="13">
        <v>405.32</v>
      </c>
      <c r="F3282" s="14">
        <v>8.0299999999999994</v>
      </c>
      <c r="G3282" s="12">
        <v>397.29</v>
      </c>
      <c r="H3282" s="12">
        <v>397.29</v>
      </c>
      <c r="I3282">
        <v>1</v>
      </c>
      <c r="J3282">
        <v>1.9811506957465704E-2</v>
      </c>
      <c r="K3282">
        <v>50.475716064757165</v>
      </c>
      <c r="L3282">
        <v>1</v>
      </c>
      <c r="M3282">
        <v>0.98018849304253441</v>
      </c>
      <c r="N3282" s="17" t="s">
        <v>1335</v>
      </c>
    </row>
    <row r="3283" spans="1:14" x14ac:dyDescent="0.3">
      <c r="A3283">
        <v>31564</v>
      </c>
      <c r="B3283">
        <v>2012</v>
      </c>
      <c r="C3283" t="s">
        <v>535</v>
      </c>
      <c r="D3283">
        <v>50</v>
      </c>
      <c r="E3283" s="13">
        <v>1519.45</v>
      </c>
      <c r="F3283" s="14">
        <v>30.06</v>
      </c>
      <c r="G3283" s="12">
        <v>1489.39</v>
      </c>
      <c r="H3283" s="12">
        <v>1489.39</v>
      </c>
      <c r="I3283">
        <v>1</v>
      </c>
      <c r="J3283">
        <v>1.9783474283457829E-2</v>
      </c>
      <c r="K3283">
        <v>50.547238855622091</v>
      </c>
      <c r="L3283">
        <v>1</v>
      </c>
      <c r="M3283">
        <v>0.98021652571654216</v>
      </c>
      <c r="N3283" s="17" t="s">
        <v>1335</v>
      </c>
    </row>
    <row r="3284" spans="1:14" x14ac:dyDescent="0.3">
      <c r="A3284">
        <v>32279</v>
      </c>
      <c r="B3284">
        <v>2013</v>
      </c>
      <c r="C3284" t="s">
        <v>535</v>
      </c>
      <c r="D3284">
        <v>50</v>
      </c>
      <c r="E3284" s="13">
        <v>1521.36</v>
      </c>
      <c r="F3284" s="14">
        <v>30.05</v>
      </c>
      <c r="G3284" s="12">
        <v>1491.31</v>
      </c>
      <c r="H3284" s="12">
        <v>1491.31</v>
      </c>
      <c r="I3284">
        <v>1</v>
      </c>
      <c r="J3284">
        <v>1.9752063942788032E-2</v>
      </c>
      <c r="K3284">
        <v>50.62762063227953</v>
      </c>
      <c r="L3284">
        <v>1</v>
      </c>
      <c r="M3284">
        <v>0.98024793605721194</v>
      </c>
      <c r="N3284" s="17" t="s">
        <v>1335</v>
      </c>
    </row>
    <row r="3285" spans="1:14" x14ac:dyDescent="0.3">
      <c r="A3285">
        <v>30849</v>
      </c>
      <c r="B3285">
        <v>2011</v>
      </c>
      <c r="C3285" t="s">
        <v>535</v>
      </c>
      <c r="D3285">
        <v>50</v>
      </c>
      <c r="E3285" s="13">
        <v>1438.71</v>
      </c>
      <c r="F3285" s="14">
        <v>28.4</v>
      </c>
      <c r="G3285" s="12">
        <v>1410.31</v>
      </c>
      <c r="H3285" s="12">
        <v>1410.31</v>
      </c>
      <c r="I3285">
        <v>1</v>
      </c>
      <c r="J3285">
        <v>1.9739905887913477E-2</v>
      </c>
      <c r="K3285">
        <v>50.658802816901414</v>
      </c>
      <c r="L3285">
        <v>1</v>
      </c>
      <c r="M3285">
        <v>0.98026009411208648</v>
      </c>
      <c r="N3285" s="17" t="s">
        <v>1335</v>
      </c>
    </row>
    <row r="3286" spans="1:14" x14ac:dyDescent="0.3">
      <c r="A3286">
        <v>21569</v>
      </c>
      <c r="B3286">
        <v>1997</v>
      </c>
      <c r="C3286" t="s">
        <v>535</v>
      </c>
      <c r="D3286">
        <v>50</v>
      </c>
      <c r="E3286" s="13">
        <v>313.17</v>
      </c>
      <c r="F3286" s="14">
        <v>6.18</v>
      </c>
      <c r="G3286" s="12">
        <v>306.99</v>
      </c>
      <c r="H3286" s="12">
        <v>306.99</v>
      </c>
      <c r="I3286">
        <v>1</v>
      </c>
      <c r="J3286">
        <v>1.9733690966567678E-2</v>
      </c>
      <c r="K3286">
        <v>50.674757281553404</v>
      </c>
      <c r="L3286">
        <v>1</v>
      </c>
      <c r="M3286">
        <v>0.98026630903343226</v>
      </c>
      <c r="N3286" s="17" t="s">
        <v>1335</v>
      </c>
    </row>
    <row r="3287" spans="1:14" x14ac:dyDescent="0.3">
      <c r="A3287">
        <v>32994</v>
      </c>
      <c r="B3287">
        <v>2014</v>
      </c>
      <c r="C3287" t="s">
        <v>535</v>
      </c>
      <c r="D3287">
        <v>50</v>
      </c>
      <c r="E3287" s="13">
        <v>1555.17</v>
      </c>
      <c r="F3287" s="14">
        <v>30.65</v>
      </c>
      <c r="G3287" s="12">
        <v>1524.52</v>
      </c>
      <c r="H3287" s="12">
        <v>1524.52</v>
      </c>
      <c r="I3287">
        <v>1</v>
      </c>
      <c r="J3287">
        <v>1.9708456310242609E-2</v>
      </c>
      <c r="K3287">
        <v>50.739641109298539</v>
      </c>
      <c r="L3287">
        <v>1</v>
      </c>
      <c r="M3287">
        <v>0.98029154368975735</v>
      </c>
      <c r="N3287" s="17" t="s">
        <v>1335</v>
      </c>
    </row>
    <row r="3288" spans="1:14" x14ac:dyDescent="0.3">
      <c r="A3288">
        <v>20261</v>
      </c>
      <c r="B3288">
        <v>1995</v>
      </c>
      <c r="C3288" t="s">
        <v>535</v>
      </c>
      <c r="D3288">
        <v>50</v>
      </c>
      <c r="E3288" s="13">
        <v>283.16000000000003</v>
      </c>
      <c r="F3288" s="14">
        <v>5.55</v>
      </c>
      <c r="G3288" s="12">
        <v>277.61</v>
      </c>
      <c r="H3288" s="12">
        <v>277.61</v>
      </c>
      <c r="I3288">
        <v>1</v>
      </c>
      <c r="J3288">
        <v>1.9600226020624379E-2</v>
      </c>
      <c r="K3288">
        <v>51.019819819819823</v>
      </c>
      <c r="L3288">
        <v>1</v>
      </c>
      <c r="M3288">
        <v>0.98039977397937561</v>
      </c>
      <c r="N3288" s="17" t="s">
        <v>1335</v>
      </c>
    </row>
    <row r="3289" spans="1:14" x14ac:dyDescent="0.3">
      <c r="A3289">
        <v>30134</v>
      </c>
      <c r="B3289">
        <v>2010</v>
      </c>
      <c r="C3289" t="s">
        <v>535</v>
      </c>
      <c r="D3289">
        <v>50</v>
      </c>
      <c r="E3289" s="13">
        <v>1249.6300000000001</v>
      </c>
      <c r="F3289" s="14">
        <v>24.43</v>
      </c>
      <c r="G3289" s="12">
        <v>1225.2</v>
      </c>
      <c r="H3289" s="12">
        <v>1225.2</v>
      </c>
      <c r="I3289">
        <v>1</v>
      </c>
      <c r="J3289">
        <v>1.9549786736874113E-2</v>
      </c>
      <c r="K3289">
        <v>51.151453131395833</v>
      </c>
      <c r="L3289">
        <v>1</v>
      </c>
      <c r="M3289">
        <v>0.98045021326312587</v>
      </c>
      <c r="N3289" s="17" t="s">
        <v>1335</v>
      </c>
    </row>
    <row r="3290" spans="1:14" x14ac:dyDescent="0.3">
      <c r="A3290">
        <v>16988</v>
      </c>
      <c r="B3290">
        <v>1990</v>
      </c>
      <c r="C3290" t="s">
        <v>535</v>
      </c>
      <c r="D3290">
        <v>50</v>
      </c>
      <c r="E3290" s="13">
        <v>374.79999999999899</v>
      </c>
      <c r="F3290" s="14">
        <v>7.31</v>
      </c>
      <c r="G3290" s="12">
        <v>367.48999999999899</v>
      </c>
      <c r="H3290" s="12">
        <v>367.48999999999899</v>
      </c>
      <c r="I3290">
        <v>1</v>
      </c>
      <c r="J3290">
        <v>1.9503735325506987E-2</v>
      </c>
      <c r="K3290">
        <v>51.272229822161286</v>
      </c>
      <c r="L3290">
        <v>1</v>
      </c>
      <c r="M3290">
        <v>0.98049626467449302</v>
      </c>
      <c r="N3290" s="17" t="s">
        <v>1335</v>
      </c>
    </row>
    <row r="3291" spans="1:14" x14ac:dyDescent="0.3">
      <c r="A3291">
        <v>28139</v>
      </c>
      <c r="B3291">
        <v>2007</v>
      </c>
      <c r="C3291" t="s">
        <v>535</v>
      </c>
      <c r="D3291">
        <v>50</v>
      </c>
      <c r="E3291" s="13">
        <v>1085.6099999999999</v>
      </c>
      <c r="F3291" s="14">
        <v>21.13</v>
      </c>
      <c r="G3291" s="12">
        <v>1064.47999999999</v>
      </c>
      <c r="H3291" s="12">
        <v>1064.47999999999</v>
      </c>
      <c r="I3291">
        <v>1</v>
      </c>
      <c r="J3291">
        <v>1.946371164598705E-2</v>
      </c>
      <c r="K3291">
        <v>51.377662091812589</v>
      </c>
      <c r="L3291">
        <v>1</v>
      </c>
      <c r="M3291">
        <v>0.98053628835400386</v>
      </c>
      <c r="N3291" s="17" t="s">
        <v>1335</v>
      </c>
    </row>
    <row r="3292" spans="1:14" x14ac:dyDescent="0.3">
      <c r="A3292">
        <v>29453</v>
      </c>
      <c r="B3292">
        <v>2009</v>
      </c>
      <c r="C3292" t="s">
        <v>535</v>
      </c>
      <c r="D3292">
        <v>50</v>
      </c>
      <c r="E3292" s="13">
        <v>1127.54</v>
      </c>
      <c r="F3292" s="14">
        <v>21.92</v>
      </c>
      <c r="G3292" s="12">
        <v>1105.6199999999999</v>
      </c>
      <c r="H3292" s="12">
        <v>1105.6199999999999</v>
      </c>
      <c r="I3292">
        <v>1</v>
      </c>
      <c r="J3292">
        <v>1.9440551998155278E-2</v>
      </c>
      <c r="K3292">
        <v>51.438868613138681</v>
      </c>
      <c r="L3292">
        <v>1</v>
      </c>
      <c r="M3292">
        <v>0.98055944800184469</v>
      </c>
      <c r="N3292" s="17" t="s">
        <v>1335</v>
      </c>
    </row>
    <row r="3293" spans="1:14" x14ac:dyDescent="0.3">
      <c r="A3293">
        <v>24854</v>
      </c>
      <c r="B3293">
        <v>2002</v>
      </c>
      <c r="C3293" t="s">
        <v>535</v>
      </c>
      <c r="D3293">
        <v>50</v>
      </c>
      <c r="E3293" s="13">
        <v>419.52</v>
      </c>
      <c r="F3293" s="14">
        <v>8.14</v>
      </c>
      <c r="G3293" s="12">
        <v>411.38</v>
      </c>
      <c r="H3293" s="12">
        <v>411.38</v>
      </c>
      <c r="I3293">
        <v>1</v>
      </c>
      <c r="J3293">
        <v>1.9403127383676586E-2</v>
      </c>
      <c r="K3293">
        <v>51.538083538083534</v>
      </c>
      <c r="L3293">
        <v>1</v>
      </c>
      <c r="M3293">
        <v>0.98059687261632345</v>
      </c>
      <c r="N3293" s="17" t="s">
        <v>1335</v>
      </c>
    </row>
    <row r="3294" spans="1:14" x14ac:dyDescent="0.3">
      <c r="A3294">
        <v>13711</v>
      </c>
      <c r="B3294">
        <v>1985</v>
      </c>
      <c r="C3294" t="s">
        <v>535</v>
      </c>
      <c r="D3294">
        <v>50</v>
      </c>
      <c r="E3294" s="13">
        <v>423.17999999999898</v>
      </c>
      <c r="F3294" s="14">
        <v>8.18</v>
      </c>
      <c r="G3294" s="12">
        <v>414.99999999999898</v>
      </c>
      <c r="H3294" s="12">
        <v>414.99999999999898</v>
      </c>
      <c r="I3294">
        <v>1</v>
      </c>
      <c r="J3294">
        <v>1.9329836003591897E-2</v>
      </c>
      <c r="K3294">
        <v>51.733496332518214</v>
      </c>
      <c r="L3294">
        <v>1</v>
      </c>
      <c r="M3294">
        <v>0.98067016399640805</v>
      </c>
      <c r="N3294" s="17" t="s">
        <v>1335</v>
      </c>
    </row>
    <row r="3295" spans="1:14" x14ac:dyDescent="0.3">
      <c r="A3295">
        <v>27482</v>
      </c>
      <c r="B3295">
        <v>2006</v>
      </c>
      <c r="C3295" t="s">
        <v>535</v>
      </c>
      <c r="D3295">
        <v>50</v>
      </c>
      <c r="E3295" s="13">
        <v>977.08</v>
      </c>
      <c r="F3295" s="14">
        <v>18.73</v>
      </c>
      <c r="G3295" s="12">
        <v>958.35</v>
      </c>
      <c r="H3295" s="12">
        <v>958.35</v>
      </c>
      <c r="I3295">
        <v>1</v>
      </c>
      <c r="J3295">
        <v>1.9169361771809883E-2</v>
      </c>
      <c r="K3295">
        <v>52.166577682861721</v>
      </c>
      <c r="L3295">
        <v>1</v>
      </c>
      <c r="M3295">
        <v>0.98083063822819005</v>
      </c>
      <c r="N3295" s="17" t="s">
        <v>1335</v>
      </c>
    </row>
    <row r="3296" spans="1:14" x14ac:dyDescent="0.3">
      <c r="A3296">
        <v>23540</v>
      </c>
      <c r="B3296">
        <v>2000</v>
      </c>
      <c r="C3296" t="s">
        <v>535</v>
      </c>
      <c r="D3296">
        <v>50</v>
      </c>
      <c r="E3296" s="13">
        <v>466.65</v>
      </c>
      <c r="F3296" s="14">
        <v>8.8699999999999992</v>
      </c>
      <c r="G3296" s="12">
        <v>457.78</v>
      </c>
      <c r="H3296" s="12">
        <v>457.78</v>
      </c>
      <c r="I3296">
        <v>1</v>
      </c>
      <c r="J3296">
        <v>1.9007821707918138E-2</v>
      </c>
      <c r="K3296">
        <v>52.609921082299891</v>
      </c>
      <c r="L3296">
        <v>1</v>
      </c>
      <c r="M3296">
        <v>0.98099217829208185</v>
      </c>
      <c r="N3296" s="17" t="s">
        <v>1335</v>
      </c>
    </row>
    <row r="3297" spans="1:14" x14ac:dyDescent="0.3">
      <c r="A3297">
        <v>17645</v>
      </c>
      <c r="B3297">
        <v>1991</v>
      </c>
      <c r="C3297" t="s">
        <v>535</v>
      </c>
      <c r="D3297">
        <v>50</v>
      </c>
      <c r="E3297" s="13">
        <v>351.39</v>
      </c>
      <c r="F3297" s="14">
        <v>6.67</v>
      </c>
      <c r="G3297" s="12">
        <v>344.719999999999</v>
      </c>
      <c r="H3297" s="12">
        <v>344.719999999999</v>
      </c>
      <c r="I3297">
        <v>1</v>
      </c>
      <c r="J3297">
        <v>1.8981758160448507E-2</v>
      </c>
      <c r="K3297">
        <v>52.682158920539727</v>
      </c>
      <c r="L3297">
        <v>1</v>
      </c>
      <c r="M3297">
        <v>0.98101824183954867</v>
      </c>
      <c r="N3297" s="17" t="s">
        <v>1335</v>
      </c>
    </row>
    <row r="3298" spans="1:14" x14ac:dyDescent="0.3">
      <c r="A3298">
        <v>24197</v>
      </c>
      <c r="B3298">
        <v>2001</v>
      </c>
      <c r="C3298" t="s">
        <v>535</v>
      </c>
      <c r="D3298">
        <v>50</v>
      </c>
      <c r="E3298" s="13">
        <v>442.68</v>
      </c>
      <c r="F3298" s="14">
        <v>8.3800000000000008</v>
      </c>
      <c r="G3298" s="12">
        <v>434.3</v>
      </c>
      <c r="H3298" s="12">
        <v>434.3</v>
      </c>
      <c r="I3298">
        <v>1</v>
      </c>
      <c r="J3298">
        <v>1.8930152706243788E-2</v>
      </c>
      <c r="K3298">
        <v>52.825775656324581</v>
      </c>
      <c r="L3298">
        <v>1</v>
      </c>
      <c r="M3298">
        <v>0.98106984729375624</v>
      </c>
      <c r="N3298" s="17" t="s">
        <v>1335</v>
      </c>
    </row>
    <row r="3299" spans="1:14" x14ac:dyDescent="0.3">
      <c r="A3299">
        <v>18955</v>
      </c>
      <c r="B3299">
        <v>1993</v>
      </c>
      <c r="C3299" t="s">
        <v>535</v>
      </c>
      <c r="D3299">
        <v>50</v>
      </c>
      <c r="E3299" s="13">
        <v>303.77999999999997</v>
      </c>
      <c r="F3299" s="14">
        <v>5.64</v>
      </c>
      <c r="G3299" s="12">
        <v>298.14</v>
      </c>
      <c r="H3299" s="12">
        <v>298.14</v>
      </c>
      <c r="I3299">
        <v>1</v>
      </c>
      <c r="J3299">
        <v>1.8566067548884062E-2</v>
      </c>
      <c r="K3299">
        <v>53.861702127659569</v>
      </c>
      <c r="L3299">
        <v>1</v>
      </c>
      <c r="M3299">
        <v>0.98143393245111599</v>
      </c>
      <c r="N3299" s="17" t="s">
        <v>1335</v>
      </c>
    </row>
    <row r="3300" spans="1:14" x14ac:dyDescent="0.3">
      <c r="A3300">
        <v>18302</v>
      </c>
      <c r="B3300">
        <v>1992</v>
      </c>
      <c r="C3300" t="s">
        <v>535</v>
      </c>
      <c r="D3300">
        <v>50</v>
      </c>
      <c r="E3300" s="13">
        <v>325</v>
      </c>
      <c r="F3300" s="14">
        <v>5.96</v>
      </c>
      <c r="G3300" s="12">
        <v>319.04000000000002</v>
      </c>
      <c r="H3300" s="12">
        <v>319.04000000000002</v>
      </c>
      <c r="I3300">
        <v>1</v>
      </c>
      <c r="J3300">
        <v>1.833846153846154E-2</v>
      </c>
      <c r="K3300">
        <v>54.530201342281877</v>
      </c>
      <c r="L3300">
        <v>1</v>
      </c>
      <c r="M3300">
        <v>0.98166153846153847</v>
      </c>
      <c r="N3300" s="17" t="s">
        <v>1335</v>
      </c>
    </row>
    <row r="3301" spans="1:14" x14ac:dyDescent="0.3">
      <c r="A3301">
        <v>22883</v>
      </c>
      <c r="B3301">
        <v>1999</v>
      </c>
      <c r="C3301" t="s">
        <v>535</v>
      </c>
      <c r="D3301">
        <v>50</v>
      </c>
      <c r="E3301" s="13">
        <v>292.38</v>
      </c>
      <c r="F3301" s="14">
        <v>5.33</v>
      </c>
      <c r="G3301" s="12">
        <v>287.05</v>
      </c>
      <c r="H3301" s="12">
        <v>287.05</v>
      </c>
      <c r="I3301">
        <v>1</v>
      </c>
      <c r="J3301">
        <v>1.8229701073944869E-2</v>
      </c>
      <c r="K3301">
        <v>54.855534709193243</v>
      </c>
      <c r="L3301">
        <v>1</v>
      </c>
      <c r="M3301">
        <v>0.98177029892605516</v>
      </c>
      <c r="N3301" s="17" t="s">
        <v>1335</v>
      </c>
    </row>
    <row r="3302" spans="1:14" x14ac:dyDescent="0.3">
      <c r="A3302">
        <v>12401</v>
      </c>
      <c r="B3302">
        <v>1983</v>
      </c>
      <c r="C3302" t="s">
        <v>535</v>
      </c>
      <c r="D3302">
        <v>50</v>
      </c>
      <c r="E3302" s="13">
        <v>391.02</v>
      </c>
      <c r="F3302" s="14">
        <v>7.1</v>
      </c>
      <c r="G3302" s="12">
        <v>383.91999999999899</v>
      </c>
      <c r="H3302" s="12">
        <v>383.91999999999899</v>
      </c>
      <c r="I3302">
        <v>1</v>
      </c>
      <c r="J3302">
        <v>1.8157638995447804E-2</v>
      </c>
      <c r="K3302">
        <v>55.073239436619716</v>
      </c>
      <c r="L3302">
        <v>1</v>
      </c>
      <c r="M3302">
        <v>0.98184236100454969</v>
      </c>
      <c r="N3302" s="17" t="s">
        <v>1335</v>
      </c>
    </row>
    <row r="3303" spans="1:14" x14ac:dyDescent="0.3">
      <c r="A3303">
        <v>22226</v>
      </c>
      <c r="B3303">
        <v>1998</v>
      </c>
      <c r="C3303" t="s">
        <v>535</v>
      </c>
      <c r="D3303">
        <v>50</v>
      </c>
      <c r="E3303" s="13">
        <v>277.93999999999897</v>
      </c>
      <c r="F3303" s="14">
        <v>4.88</v>
      </c>
      <c r="G3303" s="12">
        <v>273.05999999999898</v>
      </c>
      <c r="H3303" s="12">
        <v>273.05999999999898</v>
      </c>
      <c r="I3303">
        <v>1</v>
      </c>
      <c r="J3303">
        <v>1.755774627617478E-2</v>
      </c>
      <c r="K3303">
        <v>56.954918032786679</v>
      </c>
      <c r="L3303">
        <v>1</v>
      </c>
      <c r="M3303">
        <v>0.98244225372382521</v>
      </c>
      <c r="N3303" s="17" t="s">
        <v>1335</v>
      </c>
    </row>
    <row r="3304" spans="1:14" x14ac:dyDescent="0.3">
      <c r="A3304">
        <v>14366</v>
      </c>
      <c r="B3304">
        <v>1986</v>
      </c>
      <c r="C3304" t="s">
        <v>535</v>
      </c>
      <c r="D3304">
        <v>50</v>
      </c>
      <c r="E3304" s="13">
        <v>301.58</v>
      </c>
      <c r="F3304" s="14">
        <v>5.21</v>
      </c>
      <c r="G3304" s="12">
        <v>296.37</v>
      </c>
      <c r="H3304" s="12">
        <v>296.37</v>
      </c>
      <c r="I3304">
        <v>1</v>
      </c>
      <c r="J3304">
        <v>1.7275681411234166E-2</v>
      </c>
      <c r="K3304">
        <v>57.884836852207293</v>
      </c>
      <c r="L3304">
        <v>1</v>
      </c>
      <c r="M3304">
        <v>0.98272431858876585</v>
      </c>
      <c r="N3304" s="17" t="s">
        <v>1335</v>
      </c>
    </row>
    <row r="3305" spans="1:14" x14ac:dyDescent="0.3">
      <c r="A3305">
        <v>15021</v>
      </c>
      <c r="B3305">
        <v>1987</v>
      </c>
      <c r="C3305" t="s">
        <v>535</v>
      </c>
      <c r="D3305">
        <v>50</v>
      </c>
      <c r="E3305" s="13">
        <v>298.17999999999898</v>
      </c>
      <c r="F3305" s="14">
        <v>5.1100000000000003</v>
      </c>
      <c r="G3305" s="12">
        <v>293.06999999999903</v>
      </c>
      <c r="H3305" s="12">
        <v>293.06999999999903</v>
      </c>
      <c r="I3305">
        <v>1</v>
      </c>
      <c r="J3305">
        <v>1.7137299617680655E-2</v>
      </c>
      <c r="K3305">
        <v>58.352250489236589</v>
      </c>
      <c r="L3305">
        <v>1</v>
      </c>
      <c r="M3305">
        <v>0.98286270038231949</v>
      </c>
      <c r="N3305" s="17" t="s">
        <v>1335</v>
      </c>
    </row>
    <row r="3306" spans="1:14" x14ac:dyDescent="0.3">
      <c r="A3306">
        <v>11750</v>
      </c>
      <c r="B3306">
        <v>1982</v>
      </c>
      <c r="C3306" t="s">
        <v>542</v>
      </c>
      <c r="D3306">
        <v>50</v>
      </c>
      <c r="E3306" s="13">
        <v>338.87999999999897</v>
      </c>
      <c r="F3306" s="14">
        <v>7.41</v>
      </c>
      <c r="G3306" s="12">
        <v>331.469999999999</v>
      </c>
      <c r="H3306" s="12">
        <v>331.469999999999</v>
      </c>
      <c r="I3306">
        <v>1</v>
      </c>
      <c r="J3306">
        <v>2.1866147308781936E-2</v>
      </c>
      <c r="K3306">
        <v>45.732793522267066</v>
      </c>
      <c r="L3306">
        <v>1</v>
      </c>
      <c r="M3306">
        <v>0.97813385269121811</v>
      </c>
      <c r="N3306" s="17" t="s">
        <v>1335</v>
      </c>
    </row>
    <row r="3307" spans="1:14" x14ac:dyDescent="0.3">
      <c r="A3307">
        <v>9790</v>
      </c>
      <c r="B3307">
        <v>1979</v>
      </c>
      <c r="C3307" t="s">
        <v>542</v>
      </c>
      <c r="D3307">
        <v>50</v>
      </c>
      <c r="E3307" s="13">
        <v>200.6</v>
      </c>
      <c r="F3307" s="14">
        <v>4.32</v>
      </c>
      <c r="G3307" s="12">
        <v>196.28</v>
      </c>
      <c r="H3307" s="12">
        <v>196.28</v>
      </c>
      <c r="I3307">
        <v>1</v>
      </c>
      <c r="J3307">
        <v>2.1535393818544368E-2</v>
      </c>
      <c r="K3307">
        <v>46.435185185185183</v>
      </c>
      <c r="L3307">
        <v>1</v>
      </c>
      <c r="M3307">
        <v>0.9784646061814557</v>
      </c>
      <c r="N3307" s="17" t="s">
        <v>1335</v>
      </c>
    </row>
    <row r="3308" spans="1:14" x14ac:dyDescent="0.3">
      <c r="A3308">
        <v>10440</v>
      </c>
      <c r="B3308">
        <v>1980</v>
      </c>
      <c r="C3308" t="s">
        <v>542</v>
      </c>
      <c r="D3308">
        <v>50</v>
      </c>
      <c r="E3308" s="13">
        <v>294.25</v>
      </c>
      <c r="F3308" s="14">
        <v>6.3</v>
      </c>
      <c r="G3308" s="12">
        <v>287.95</v>
      </c>
      <c r="H3308" s="12">
        <v>287.95</v>
      </c>
      <c r="I3308">
        <v>1</v>
      </c>
      <c r="J3308">
        <v>2.141036533559898E-2</v>
      </c>
      <c r="K3308">
        <v>46.706349206349209</v>
      </c>
      <c r="L3308">
        <v>1</v>
      </c>
      <c r="M3308">
        <v>0.97858963466440096</v>
      </c>
      <c r="N3308" s="17" t="s">
        <v>1335</v>
      </c>
    </row>
    <row r="3309" spans="1:14" x14ac:dyDescent="0.3">
      <c r="A3309">
        <v>26172</v>
      </c>
      <c r="B3309">
        <v>2004</v>
      </c>
      <c r="C3309" t="s">
        <v>542</v>
      </c>
      <c r="D3309">
        <v>50</v>
      </c>
      <c r="E3309" s="13">
        <v>501.1</v>
      </c>
      <c r="F3309" s="14">
        <v>10.44</v>
      </c>
      <c r="G3309" s="12">
        <v>490.66</v>
      </c>
      <c r="H3309" s="12">
        <v>490.66</v>
      </c>
      <c r="I3309">
        <v>1</v>
      </c>
      <c r="J3309">
        <v>2.083416483735781E-2</v>
      </c>
      <c r="K3309">
        <v>47.998084291187745</v>
      </c>
      <c r="L3309">
        <v>1</v>
      </c>
      <c r="M3309">
        <v>0.97916583516264222</v>
      </c>
      <c r="N3309" s="17" t="s">
        <v>1335</v>
      </c>
    </row>
    <row r="3310" spans="1:14" x14ac:dyDescent="0.3">
      <c r="A3310">
        <v>11095</v>
      </c>
      <c r="B3310">
        <v>1981</v>
      </c>
      <c r="C3310" t="s">
        <v>542</v>
      </c>
      <c r="D3310">
        <v>50</v>
      </c>
      <c r="E3310" s="13">
        <v>348.91</v>
      </c>
      <c r="F3310" s="14">
        <v>7.22</v>
      </c>
      <c r="G3310" s="12">
        <v>341.69</v>
      </c>
      <c r="H3310" s="12">
        <v>341.69</v>
      </c>
      <c r="I3310">
        <v>1</v>
      </c>
      <c r="J3310">
        <v>2.0693015390788452E-2</v>
      </c>
      <c r="K3310">
        <v>48.325484764542942</v>
      </c>
      <c r="L3310">
        <v>1</v>
      </c>
      <c r="M3310">
        <v>0.97930698460921151</v>
      </c>
      <c r="N3310" s="17" t="s">
        <v>1335</v>
      </c>
    </row>
    <row r="3311" spans="1:14" x14ac:dyDescent="0.3">
      <c r="A3311">
        <v>19612</v>
      </c>
      <c r="B3311">
        <v>1994</v>
      </c>
      <c r="C3311" t="s">
        <v>542</v>
      </c>
      <c r="D3311">
        <v>50</v>
      </c>
      <c r="E3311" s="13">
        <v>244.60999999999899</v>
      </c>
      <c r="F3311" s="14">
        <v>5</v>
      </c>
      <c r="G3311" s="12">
        <v>239.60999999999899</v>
      </c>
      <c r="H3311" s="12">
        <v>239.60999999999899</v>
      </c>
      <c r="I3311">
        <v>1</v>
      </c>
      <c r="J3311">
        <v>2.0440701524876419E-2</v>
      </c>
      <c r="K3311">
        <v>48.921999999999798</v>
      </c>
      <c r="L3311">
        <v>1</v>
      </c>
      <c r="M3311">
        <v>0.97955929847512357</v>
      </c>
      <c r="N3311" s="17" t="s">
        <v>1335</v>
      </c>
    </row>
    <row r="3312" spans="1:14" x14ac:dyDescent="0.3">
      <c r="A3312">
        <v>35143</v>
      </c>
      <c r="B3312">
        <v>2017</v>
      </c>
      <c r="C3312" t="s">
        <v>542</v>
      </c>
      <c r="D3312">
        <v>50</v>
      </c>
      <c r="E3312" s="13">
        <v>757.56</v>
      </c>
      <c r="F3312" s="14">
        <v>15.22</v>
      </c>
      <c r="G3312" s="12">
        <v>742.34</v>
      </c>
      <c r="H3312" s="12">
        <v>742.34</v>
      </c>
      <c r="I3312">
        <v>1</v>
      </c>
      <c r="J3312">
        <v>2.0090817889012094E-2</v>
      </c>
      <c r="K3312">
        <v>49.773981603153736</v>
      </c>
      <c r="L3312">
        <v>1</v>
      </c>
      <c r="M3312">
        <v>0.97990918211098799</v>
      </c>
      <c r="N3312" s="17" t="s">
        <v>1335</v>
      </c>
    </row>
    <row r="3313" spans="1:14" x14ac:dyDescent="0.3">
      <c r="A3313">
        <v>36573</v>
      </c>
      <c r="B3313">
        <v>2019</v>
      </c>
      <c r="C3313" t="s">
        <v>542</v>
      </c>
      <c r="D3313">
        <v>50</v>
      </c>
      <c r="E3313" s="13">
        <v>868.89</v>
      </c>
      <c r="F3313" s="14">
        <v>17.45</v>
      </c>
      <c r="G3313" s="12">
        <v>851.43999999999903</v>
      </c>
      <c r="H3313" s="12">
        <v>851.43999999999903</v>
      </c>
      <c r="I3313">
        <v>1</v>
      </c>
      <c r="J3313">
        <v>2.008309452289703E-2</v>
      </c>
      <c r="K3313">
        <v>49.793123209169053</v>
      </c>
      <c r="L3313">
        <v>1</v>
      </c>
      <c r="M3313">
        <v>0.97991690547710186</v>
      </c>
      <c r="N3313" s="17" t="s">
        <v>1335</v>
      </c>
    </row>
    <row r="3314" spans="1:14" x14ac:dyDescent="0.3">
      <c r="A3314">
        <v>32998</v>
      </c>
      <c r="B3314">
        <v>2014</v>
      </c>
      <c r="C3314" t="s">
        <v>542</v>
      </c>
      <c r="D3314">
        <v>50</v>
      </c>
      <c r="E3314" s="13">
        <v>1254.69</v>
      </c>
      <c r="F3314" s="14">
        <v>25.19</v>
      </c>
      <c r="G3314" s="12">
        <v>1229.5</v>
      </c>
      <c r="H3314" s="12">
        <v>1229.5</v>
      </c>
      <c r="I3314">
        <v>1</v>
      </c>
      <c r="J3314">
        <v>2.0076672325434967E-2</v>
      </c>
      <c r="K3314">
        <v>49.809051210797932</v>
      </c>
      <c r="L3314">
        <v>1</v>
      </c>
      <c r="M3314">
        <v>0.97992332767456503</v>
      </c>
      <c r="N3314" s="17" t="s">
        <v>1335</v>
      </c>
    </row>
    <row r="3315" spans="1:14" x14ac:dyDescent="0.3">
      <c r="A3315">
        <v>16335</v>
      </c>
      <c r="B3315">
        <v>1989</v>
      </c>
      <c r="C3315" t="s">
        <v>542</v>
      </c>
      <c r="D3315">
        <v>50</v>
      </c>
      <c r="E3315" s="13">
        <v>262.82</v>
      </c>
      <c r="F3315" s="14">
        <v>5.25</v>
      </c>
      <c r="G3315" s="12">
        <v>257.57</v>
      </c>
      <c r="H3315" s="12">
        <v>257.57</v>
      </c>
      <c r="I3315">
        <v>1</v>
      </c>
      <c r="J3315">
        <v>1.9975648732973139E-2</v>
      </c>
      <c r="K3315">
        <v>50.060952380952379</v>
      </c>
      <c r="L3315">
        <v>1</v>
      </c>
      <c r="M3315">
        <v>0.98002435126702692</v>
      </c>
      <c r="N3315" s="17" t="s">
        <v>1335</v>
      </c>
    </row>
    <row r="3316" spans="1:14" x14ac:dyDescent="0.3">
      <c r="A3316">
        <v>35858</v>
      </c>
      <c r="B3316">
        <v>2018</v>
      </c>
      <c r="C3316" t="s">
        <v>542</v>
      </c>
      <c r="D3316">
        <v>50</v>
      </c>
      <c r="E3316" s="13">
        <v>922.17</v>
      </c>
      <c r="F3316" s="14">
        <v>18.399999999999999</v>
      </c>
      <c r="G3316" s="12">
        <v>903.77</v>
      </c>
      <c r="H3316" s="12">
        <v>903.77</v>
      </c>
      <c r="I3316">
        <v>1</v>
      </c>
      <c r="J3316">
        <v>1.9952937094028216E-2</v>
      </c>
      <c r="K3316">
        <v>50.1179347826087</v>
      </c>
      <c r="L3316">
        <v>1</v>
      </c>
      <c r="M3316">
        <v>0.98004706290597177</v>
      </c>
      <c r="N3316" s="17" t="s">
        <v>1335</v>
      </c>
    </row>
    <row r="3317" spans="1:14" x14ac:dyDescent="0.3">
      <c r="A3317">
        <v>32283</v>
      </c>
      <c r="B3317">
        <v>2013</v>
      </c>
      <c r="C3317" t="s">
        <v>542</v>
      </c>
      <c r="D3317">
        <v>50</v>
      </c>
      <c r="E3317" s="13">
        <v>1308.06</v>
      </c>
      <c r="F3317" s="14">
        <v>25.86</v>
      </c>
      <c r="G3317" s="12">
        <v>1282.2</v>
      </c>
      <c r="H3317" s="12">
        <v>1282.2</v>
      </c>
      <c r="I3317">
        <v>1</v>
      </c>
      <c r="J3317">
        <v>1.9769735333241594E-2</v>
      </c>
      <c r="K3317">
        <v>50.582366589327144</v>
      </c>
      <c r="L3317">
        <v>1</v>
      </c>
      <c r="M3317">
        <v>0.98023026466675844</v>
      </c>
      <c r="N3317" s="17" t="s">
        <v>1335</v>
      </c>
    </row>
    <row r="3318" spans="1:14" x14ac:dyDescent="0.3">
      <c r="A3318">
        <v>13715</v>
      </c>
      <c r="B3318">
        <v>1985</v>
      </c>
      <c r="C3318" t="s">
        <v>542</v>
      </c>
      <c r="D3318">
        <v>50</v>
      </c>
      <c r="E3318" s="13">
        <v>347.02</v>
      </c>
      <c r="F3318" s="14">
        <v>6.86</v>
      </c>
      <c r="G3318" s="12">
        <v>340.159999999999</v>
      </c>
      <c r="H3318" s="12">
        <v>340.159999999999</v>
      </c>
      <c r="I3318">
        <v>1</v>
      </c>
      <c r="J3318">
        <v>1.9768313065529366E-2</v>
      </c>
      <c r="K3318">
        <v>50.586005830903787</v>
      </c>
      <c r="L3318">
        <v>1</v>
      </c>
      <c r="M3318">
        <v>0.98023168693446783</v>
      </c>
      <c r="N3318" s="17" t="s">
        <v>1335</v>
      </c>
    </row>
    <row r="3319" spans="1:14" x14ac:dyDescent="0.3">
      <c r="A3319">
        <v>29457</v>
      </c>
      <c r="B3319">
        <v>2009</v>
      </c>
      <c r="C3319" t="s">
        <v>542</v>
      </c>
      <c r="D3319">
        <v>50</v>
      </c>
      <c r="E3319" s="13">
        <v>775.18</v>
      </c>
      <c r="F3319" s="14">
        <v>15.32</v>
      </c>
      <c r="G3319" s="12">
        <v>759.85999999999899</v>
      </c>
      <c r="H3319" s="12">
        <v>759.85999999999899</v>
      </c>
      <c r="I3319">
        <v>1</v>
      </c>
      <c r="J3319">
        <v>1.9763151784101759E-2</v>
      </c>
      <c r="K3319">
        <v>50.599216710182766</v>
      </c>
      <c r="L3319">
        <v>1</v>
      </c>
      <c r="M3319">
        <v>0.98023684821589696</v>
      </c>
      <c r="N3319" s="17" t="s">
        <v>1335</v>
      </c>
    </row>
    <row r="3320" spans="1:14" x14ac:dyDescent="0.3">
      <c r="A3320">
        <v>23544</v>
      </c>
      <c r="B3320">
        <v>2000</v>
      </c>
      <c r="C3320" t="s">
        <v>542</v>
      </c>
      <c r="D3320">
        <v>50</v>
      </c>
      <c r="E3320" s="13">
        <v>398.96</v>
      </c>
      <c r="F3320" s="14">
        <v>7.87</v>
      </c>
      <c r="G3320" s="12">
        <v>391.09</v>
      </c>
      <c r="H3320" s="12">
        <v>391.09</v>
      </c>
      <c r="I3320">
        <v>1</v>
      </c>
      <c r="J3320">
        <v>1.9726288349709246E-2</v>
      </c>
      <c r="K3320">
        <v>50.69377382465057</v>
      </c>
      <c r="L3320">
        <v>1</v>
      </c>
      <c r="M3320">
        <v>0.98027371165029076</v>
      </c>
      <c r="N3320" s="17" t="s">
        <v>1335</v>
      </c>
    </row>
    <row r="3321" spans="1:14" x14ac:dyDescent="0.3">
      <c r="A3321">
        <v>13060</v>
      </c>
      <c r="B3321">
        <v>1984</v>
      </c>
      <c r="C3321" t="s">
        <v>542</v>
      </c>
      <c r="D3321">
        <v>50</v>
      </c>
      <c r="E3321" s="13">
        <v>361</v>
      </c>
      <c r="F3321" s="14">
        <v>7.11</v>
      </c>
      <c r="G3321" s="12">
        <v>353.89</v>
      </c>
      <c r="H3321" s="12">
        <v>353.89</v>
      </c>
      <c r="I3321">
        <v>1</v>
      </c>
      <c r="J3321">
        <v>1.9695290858725761E-2</v>
      </c>
      <c r="K3321">
        <v>50.773558368495074</v>
      </c>
      <c r="L3321">
        <v>1</v>
      </c>
      <c r="M3321">
        <v>0.98030470914127421</v>
      </c>
      <c r="N3321" s="17" t="s">
        <v>1335</v>
      </c>
    </row>
    <row r="3322" spans="1:14" x14ac:dyDescent="0.3">
      <c r="A3322">
        <v>30853</v>
      </c>
      <c r="B3322">
        <v>2011</v>
      </c>
      <c r="C3322" t="s">
        <v>542</v>
      </c>
      <c r="D3322">
        <v>50</v>
      </c>
      <c r="E3322" s="13">
        <v>1270.4299999999901</v>
      </c>
      <c r="F3322" s="14">
        <v>25.02</v>
      </c>
      <c r="G3322" s="12">
        <v>1245.4099999999901</v>
      </c>
      <c r="H3322" s="12">
        <v>1245.4099999999901</v>
      </c>
      <c r="I3322">
        <v>1</v>
      </c>
      <c r="J3322">
        <v>1.9694119313933233E-2</v>
      </c>
      <c r="K3322">
        <v>50.776578737009999</v>
      </c>
      <c r="L3322">
        <v>1</v>
      </c>
      <c r="M3322">
        <v>0.98030588068606683</v>
      </c>
      <c r="N3322" s="17" t="s">
        <v>1335</v>
      </c>
    </row>
    <row r="3323" spans="1:14" x14ac:dyDescent="0.3">
      <c r="A3323">
        <v>16992</v>
      </c>
      <c r="B3323">
        <v>1990</v>
      </c>
      <c r="C3323" t="s">
        <v>542</v>
      </c>
      <c r="D3323">
        <v>50</v>
      </c>
      <c r="E3323" s="13">
        <v>336.06999999999903</v>
      </c>
      <c r="F3323" s="14">
        <v>6.61</v>
      </c>
      <c r="G3323" s="12">
        <v>329.45999999999901</v>
      </c>
      <c r="H3323" s="12">
        <v>329.45999999999901</v>
      </c>
      <c r="I3323">
        <v>1</v>
      </c>
      <c r="J3323">
        <v>1.9668521438985984E-2</v>
      </c>
      <c r="K3323">
        <v>50.842662632375038</v>
      </c>
      <c r="L3323">
        <v>1</v>
      </c>
      <c r="M3323">
        <v>0.98033147856101399</v>
      </c>
      <c r="N3323" s="17" t="s">
        <v>1335</v>
      </c>
    </row>
    <row r="3324" spans="1:14" x14ac:dyDescent="0.3">
      <c r="A3324">
        <v>31568</v>
      </c>
      <c r="B3324">
        <v>2012</v>
      </c>
      <c r="C3324" t="s">
        <v>542</v>
      </c>
      <c r="D3324">
        <v>50</v>
      </c>
      <c r="E3324" s="13">
        <v>1322.94</v>
      </c>
      <c r="F3324" s="14">
        <v>25.98</v>
      </c>
      <c r="G3324" s="12">
        <v>1296.96</v>
      </c>
      <c r="H3324" s="12">
        <v>1296.96</v>
      </c>
      <c r="I3324">
        <v>1</v>
      </c>
      <c r="J3324">
        <v>1.9638078824436481E-2</v>
      </c>
      <c r="K3324">
        <v>50.921478060046191</v>
      </c>
      <c r="L3324">
        <v>1</v>
      </c>
      <c r="M3324">
        <v>0.98036192117556353</v>
      </c>
      <c r="N3324" s="17" t="s">
        <v>1335</v>
      </c>
    </row>
    <row r="3325" spans="1:14" x14ac:dyDescent="0.3">
      <c r="A3325">
        <v>18959</v>
      </c>
      <c r="B3325">
        <v>1993</v>
      </c>
      <c r="C3325" t="s">
        <v>542</v>
      </c>
      <c r="D3325">
        <v>50</v>
      </c>
      <c r="E3325" s="13">
        <v>247.8</v>
      </c>
      <c r="F3325" s="14">
        <v>4.84</v>
      </c>
      <c r="G3325" s="12">
        <v>242.96</v>
      </c>
      <c r="H3325" s="12">
        <v>242.96</v>
      </c>
      <c r="I3325">
        <v>1</v>
      </c>
      <c r="J3325">
        <v>1.9531880548829698E-2</v>
      </c>
      <c r="K3325">
        <v>51.198347107438018</v>
      </c>
      <c r="L3325">
        <v>1</v>
      </c>
      <c r="M3325">
        <v>0.98046811945117029</v>
      </c>
      <c r="N3325" s="17" t="s">
        <v>1335</v>
      </c>
    </row>
    <row r="3326" spans="1:14" x14ac:dyDescent="0.3">
      <c r="A3326">
        <v>30138</v>
      </c>
      <c r="B3326">
        <v>2010</v>
      </c>
      <c r="C3326" t="s">
        <v>542</v>
      </c>
      <c r="D3326">
        <v>50</v>
      </c>
      <c r="E3326" s="13">
        <v>977.79</v>
      </c>
      <c r="F3326" s="14">
        <v>19.09</v>
      </c>
      <c r="G3326" s="12">
        <v>958.69999999999902</v>
      </c>
      <c r="H3326" s="12">
        <v>958.69999999999902</v>
      </c>
      <c r="I3326">
        <v>1</v>
      </c>
      <c r="J3326">
        <v>1.9523619591118747E-2</v>
      </c>
      <c r="K3326">
        <v>51.220010476689367</v>
      </c>
      <c r="L3326">
        <v>1</v>
      </c>
      <c r="M3326">
        <v>0.9804763804088803</v>
      </c>
      <c r="N3326" s="17" t="s">
        <v>1335</v>
      </c>
    </row>
    <row r="3327" spans="1:14" x14ac:dyDescent="0.3">
      <c r="A3327">
        <v>18306</v>
      </c>
      <c r="B3327">
        <v>1992</v>
      </c>
      <c r="C3327" t="s">
        <v>542</v>
      </c>
      <c r="D3327">
        <v>50</v>
      </c>
      <c r="E3327" s="13">
        <v>256.2</v>
      </c>
      <c r="F3327" s="14">
        <v>5</v>
      </c>
      <c r="G3327" s="12">
        <v>251.2</v>
      </c>
      <c r="H3327" s="12">
        <v>251.2</v>
      </c>
      <c r="I3327">
        <v>1</v>
      </c>
      <c r="J3327">
        <v>1.95160031225605E-2</v>
      </c>
      <c r="K3327">
        <v>51.239999999999995</v>
      </c>
      <c r="L3327">
        <v>1</v>
      </c>
      <c r="M3327">
        <v>0.98048399687743948</v>
      </c>
      <c r="N3327" s="17" t="s">
        <v>1335</v>
      </c>
    </row>
    <row r="3328" spans="1:14" x14ac:dyDescent="0.3">
      <c r="A3328">
        <v>8490</v>
      </c>
      <c r="B3328">
        <v>1977</v>
      </c>
      <c r="C3328" t="s">
        <v>542</v>
      </c>
      <c r="D3328">
        <v>50</v>
      </c>
      <c r="E3328" s="13">
        <v>149.45999999999901</v>
      </c>
      <c r="F3328" s="14">
        <v>2.91</v>
      </c>
      <c r="G3328" s="12">
        <v>146.54999999999899</v>
      </c>
      <c r="H3328" s="12">
        <v>146.54999999999899</v>
      </c>
      <c r="I3328">
        <v>1</v>
      </c>
      <c r="J3328">
        <v>1.9470092332396757E-2</v>
      </c>
      <c r="K3328">
        <v>51.360824742267702</v>
      </c>
      <c r="L3328">
        <v>1</v>
      </c>
      <c r="M3328">
        <v>0.98052990766760306</v>
      </c>
      <c r="N3328" s="17" t="s">
        <v>1335</v>
      </c>
    </row>
    <row r="3329" spans="1:14" x14ac:dyDescent="0.3">
      <c r="A3329">
        <v>26829</v>
      </c>
      <c r="B3329">
        <v>2005</v>
      </c>
      <c r="C3329" t="s">
        <v>542</v>
      </c>
      <c r="D3329">
        <v>50</v>
      </c>
      <c r="E3329" s="13">
        <v>692.42</v>
      </c>
      <c r="F3329" s="14">
        <v>13.46</v>
      </c>
      <c r="G3329" s="12">
        <v>678.96</v>
      </c>
      <c r="H3329" s="12">
        <v>678.96</v>
      </c>
      <c r="I3329">
        <v>1</v>
      </c>
      <c r="J3329">
        <v>1.9439068773287892E-2</v>
      </c>
      <c r="K3329">
        <v>51.442793462109947</v>
      </c>
      <c r="L3329">
        <v>1</v>
      </c>
      <c r="M3329">
        <v>0.98056093122671217</v>
      </c>
      <c r="N3329" s="17" t="s">
        <v>1335</v>
      </c>
    </row>
    <row r="3330" spans="1:14" x14ac:dyDescent="0.3">
      <c r="A3330">
        <v>17649</v>
      </c>
      <c r="B3330">
        <v>1991</v>
      </c>
      <c r="C3330" t="s">
        <v>542</v>
      </c>
      <c r="D3330">
        <v>50</v>
      </c>
      <c r="E3330" s="13">
        <v>295.92999999999898</v>
      </c>
      <c r="F3330" s="14">
        <v>5.75</v>
      </c>
      <c r="G3330" s="12">
        <v>290.17999999999898</v>
      </c>
      <c r="H3330" s="12">
        <v>290.17999999999898</v>
      </c>
      <c r="I3330">
        <v>1</v>
      </c>
      <c r="J3330">
        <v>1.9430270672118471E-2</v>
      </c>
      <c r="K3330">
        <v>51.466086956521565</v>
      </c>
      <c r="L3330">
        <v>1</v>
      </c>
      <c r="M3330">
        <v>0.98056972932788156</v>
      </c>
      <c r="N3330" s="17" t="s">
        <v>1335</v>
      </c>
    </row>
    <row r="3331" spans="1:14" x14ac:dyDescent="0.3">
      <c r="A3331">
        <v>15680</v>
      </c>
      <c r="B3331">
        <v>1988</v>
      </c>
      <c r="C3331" t="s">
        <v>542</v>
      </c>
      <c r="D3331">
        <v>50</v>
      </c>
      <c r="E3331" s="13">
        <v>223.57</v>
      </c>
      <c r="F3331" s="14">
        <v>4.34</v>
      </c>
      <c r="G3331" s="12">
        <v>219.23</v>
      </c>
      <c r="H3331" s="12">
        <v>219.23</v>
      </c>
      <c r="I3331">
        <v>1</v>
      </c>
      <c r="J3331">
        <v>1.9412264615109361E-2</v>
      </c>
      <c r="K3331">
        <v>51.513824884792626</v>
      </c>
      <c r="L3331">
        <v>1</v>
      </c>
      <c r="M3331">
        <v>0.98058773538489064</v>
      </c>
      <c r="N3331" s="17" t="s">
        <v>1335</v>
      </c>
    </row>
    <row r="3332" spans="1:14" x14ac:dyDescent="0.3">
      <c r="A3332">
        <v>7840</v>
      </c>
      <c r="B3332">
        <v>1976</v>
      </c>
      <c r="C3332" t="s">
        <v>542</v>
      </c>
      <c r="D3332">
        <v>50</v>
      </c>
      <c r="E3332" s="13">
        <v>133.02000000000001</v>
      </c>
      <c r="F3332" s="14">
        <v>2.58</v>
      </c>
      <c r="G3332" s="12">
        <v>130.44</v>
      </c>
      <c r="H3332" s="12">
        <v>130.44</v>
      </c>
      <c r="I3332">
        <v>1</v>
      </c>
      <c r="J3332">
        <v>1.9395579612088407E-2</v>
      </c>
      <c r="K3332">
        <v>51.558139534883722</v>
      </c>
      <c r="L3332">
        <v>1</v>
      </c>
      <c r="M3332">
        <v>0.98060442038791151</v>
      </c>
      <c r="N3332" s="17" t="s">
        <v>1335</v>
      </c>
    </row>
    <row r="3333" spans="1:14" x14ac:dyDescent="0.3">
      <c r="A3333">
        <v>12405</v>
      </c>
      <c r="B3333">
        <v>1983</v>
      </c>
      <c r="C3333" t="s">
        <v>542</v>
      </c>
      <c r="D3333">
        <v>50</v>
      </c>
      <c r="E3333" s="13">
        <v>356.969999999999</v>
      </c>
      <c r="F3333" s="14">
        <v>6.92</v>
      </c>
      <c r="G3333" s="12">
        <v>350.04999999999899</v>
      </c>
      <c r="H3333" s="12">
        <v>350.04999999999899</v>
      </c>
      <c r="I3333">
        <v>1</v>
      </c>
      <c r="J3333">
        <v>1.9385382525142221E-2</v>
      </c>
      <c r="K3333">
        <v>51.585260115606793</v>
      </c>
      <c r="L3333">
        <v>1</v>
      </c>
      <c r="M3333">
        <v>0.98061461747485779</v>
      </c>
      <c r="N3333" s="17" t="s">
        <v>1335</v>
      </c>
    </row>
    <row r="3334" spans="1:14" x14ac:dyDescent="0.3">
      <c r="A3334">
        <v>9140</v>
      </c>
      <c r="B3334">
        <v>1978</v>
      </c>
      <c r="C3334" t="s">
        <v>542</v>
      </c>
      <c r="D3334">
        <v>50</v>
      </c>
      <c r="E3334" s="13">
        <v>159.87</v>
      </c>
      <c r="F3334" s="14">
        <v>3.09</v>
      </c>
      <c r="G3334" s="12">
        <v>156.78</v>
      </c>
      <c r="H3334" s="12">
        <v>156.78</v>
      </c>
      <c r="I3334">
        <v>1</v>
      </c>
      <c r="J3334">
        <v>1.932820416588478E-2</v>
      </c>
      <c r="K3334">
        <v>51.737864077669904</v>
      </c>
      <c r="L3334">
        <v>1</v>
      </c>
      <c r="M3334">
        <v>0.98067179583411523</v>
      </c>
      <c r="N3334" s="17" t="s">
        <v>1335</v>
      </c>
    </row>
    <row r="3335" spans="1:14" x14ac:dyDescent="0.3">
      <c r="A3335">
        <v>15025</v>
      </c>
      <c r="B3335">
        <v>1987</v>
      </c>
      <c r="C3335" t="s">
        <v>542</v>
      </c>
      <c r="D3335">
        <v>50</v>
      </c>
      <c r="E3335" s="13">
        <v>241.32</v>
      </c>
      <c r="F3335" s="14">
        <v>4.66</v>
      </c>
      <c r="G3335" s="12">
        <v>236.66</v>
      </c>
      <c r="H3335" s="12">
        <v>236.66</v>
      </c>
      <c r="I3335">
        <v>1</v>
      </c>
      <c r="J3335">
        <v>1.9310459141389028E-2</v>
      </c>
      <c r="K3335">
        <v>51.785407725321882</v>
      </c>
      <c r="L3335">
        <v>1</v>
      </c>
      <c r="M3335">
        <v>0.98068954085861104</v>
      </c>
      <c r="N3335" s="17" t="s">
        <v>1335</v>
      </c>
    </row>
    <row r="3336" spans="1:14" x14ac:dyDescent="0.3">
      <c r="A3336">
        <v>33713</v>
      </c>
      <c r="B3336">
        <v>2015</v>
      </c>
      <c r="C3336" t="s">
        <v>542</v>
      </c>
      <c r="D3336">
        <v>50</v>
      </c>
      <c r="E3336" s="13">
        <v>780.229999999999</v>
      </c>
      <c r="F3336" s="14">
        <v>15.06</v>
      </c>
      <c r="G3336" s="12">
        <v>765.16999999999905</v>
      </c>
      <c r="H3336" s="12">
        <v>765.16999999999905</v>
      </c>
      <c r="I3336">
        <v>1</v>
      </c>
      <c r="J3336">
        <v>1.9302000692103635E-2</v>
      </c>
      <c r="K3336">
        <v>51.808100929614803</v>
      </c>
      <c r="L3336">
        <v>1</v>
      </c>
      <c r="M3336">
        <v>0.98069799930789647</v>
      </c>
      <c r="N3336" s="17" t="s">
        <v>1335</v>
      </c>
    </row>
    <row r="3337" spans="1:14" x14ac:dyDescent="0.3">
      <c r="A3337">
        <v>14370</v>
      </c>
      <c r="B3337">
        <v>1986</v>
      </c>
      <c r="C3337" t="s">
        <v>542</v>
      </c>
      <c r="D3337">
        <v>50</v>
      </c>
      <c r="E3337" s="13">
        <v>248.19</v>
      </c>
      <c r="F3337" s="14">
        <v>4.7699999999999996</v>
      </c>
      <c r="G3337" s="12">
        <v>243.42</v>
      </c>
      <c r="H3337" s="12">
        <v>243.42</v>
      </c>
      <c r="I3337">
        <v>1</v>
      </c>
      <c r="J3337">
        <v>1.9219146621539947E-2</v>
      </c>
      <c r="K3337">
        <v>52.031446540880509</v>
      </c>
      <c r="L3337">
        <v>1</v>
      </c>
      <c r="M3337">
        <v>0.98078085337845999</v>
      </c>
      <c r="N3337" s="17" t="s">
        <v>1335</v>
      </c>
    </row>
    <row r="3338" spans="1:14" x14ac:dyDescent="0.3">
      <c r="A3338">
        <v>5240</v>
      </c>
      <c r="B3338">
        <v>1972</v>
      </c>
      <c r="C3338" t="s">
        <v>542</v>
      </c>
      <c r="D3338">
        <v>50</v>
      </c>
      <c r="E3338" s="13">
        <v>42.16</v>
      </c>
      <c r="F3338" s="14">
        <v>0.81</v>
      </c>
      <c r="G3338" s="12">
        <v>41.35</v>
      </c>
      <c r="H3338" s="12">
        <v>41.35</v>
      </c>
      <c r="I3338">
        <v>1</v>
      </c>
      <c r="J3338">
        <v>1.9212523719165087E-2</v>
      </c>
      <c r="K3338">
        <v>52.049382716049372</v>
      </c>
      <c r="L3338">
        <v>1</v>
      </c>
      <c r="M3338">
        <v>0.98078747628083507</v>
      </c>
      <c r="N3338" s="17" t="s">
        <v>1335</v>
      </c>
    </row>
    <row r="3339" spans="1:14" x14ac:dyDescent="0.3">
      <c r="A3339">
        <v>4590</v>
      </c>
      <c r="B3339">
        <v>1971</v>
      </c>
      <c r="C3339" t="s">
        <v>542</v>
      </c>
      <c r="D3339">
        <v>50</v>
      </c>
      <c r="E3339" s="13">
        <v>42.19</v>
      </c>
      <c r="F3339" s="14">
        <v>0.81</v>
      </c>
      <c r="G3339" s="12">
        <v>41.38</v>
      </c>
      <c r="H3339" s="12">
        <v>41.38</v>
      </c>
      <c r="I3339">
        <v>1</v>
      </c>
      <c r="J3339">
        <v>1.9198862289642099E-2</v>
      </c>
      <c r="K3339">
        <v>52.08641975308641</v>
      </c>
      <c r="L3339">
        <v>1</v>
      </c>
      <c r="M3339">
        <v>0.98080113771035804</v>
      </c>
      <c r="N3339" s="17" t="s">
        <v>1335</v>
      </c>
    </row>
    <row r="3340" spans="1:14" x14ac:dyDescent="0.3">
      <c r="A3340">
        <v>22230</v>
      </c>
      <c r="B3340">
        <v>1998</v>
      </c>
      <c r="C3340" t="s">
        <v>542</v>
      </c>
      <c r="D3340">
        <v>50</v>
      </c>
      <c r="E3340" s="13">
        <v>198.47</v>
      </c>
      <c r="F3340" s="14">
        <v>3.8</v>
      </c>
      <c r="G3340" s="12">
        <v>194.67</v>
      </c>
      <c r="H3340" s="12">
        <v>194.67</v>
      </c>
      <c r="I3340">
        <v>1</v>
      </c>
      <c r="J3340">
        <v>1.9146470499319796E-2</v>
      </c>
      <c r="K3340">
        <v>52.228947368421053</v>
      </c>
      <c r="L3340">
        <v>1</v>
      </c>
      <c r="M3340">
        <v>0.98085352950068017</v>
      </c>
      <c r="N3340" s="17" t="s">
        <v>1335</v>
      </c>
    </row>
    <row r="3341" spans="1:14" x14ac:dyDescent="0.3">
      <c r="A3341">
        <v>20265</v>
      </c>
      <c r="B3341">
        <v>1995</v>
      </c>
      <c r="C3341" t="s">
        <v>542</v>
      </c>
      <c r="D3341">
        <v>50</v>
      </c>
      <c r="E3341" s="13">
        <v>238.319999999999</v>
      </c>
      <c r="F3341" s="14">
        <v>4.55</v>
      </c>
      <c r="G3341" s="12">
        <v>233.76999999999899</v>
      </c>
      <c r="H3341" s="12">
        <v>233.76999999999899</v>
      </c>
      <c r="I3341">
        <v>1</v>
      </c>
      <c r="J3341">
        <v>1.9091977173548252E-2</v>
      </c>
      <c r="K3341">
        <v>52.378021978021756</v>
      </c>
      <c r="L3341">
        <v>1</v>
      </c>
      <c r="M3341">
        <v>0.98090802282645173</v>
      </c>
      <c r="N3341" s="17" t="s">
        <v>1335</v>
      </c>
    </row>
    <row r="3342" spans="1:14" x14ac:dyDescent="0.3">
      <c r="A3342">
        <v>20918</v>
      </c>
      <c r="B3342">
        <v>1996</v>
      </c>
      <c r="C3342" t="s">
        <v>542</v>
      </c>
      <c r="D3342">
        <v>50</v>
      </c>
      <c r="E3342" s="13">
        <v>294.5</v>
      </c>
      <c r="F3342" s="14">
        <v>5.62</v>
      </c>
      <c r="G3342" s="12">
        <v>288.88</v>
      </c>
      <c r="H3342" s="12">
        <v>288.88</v>
      </c>
      <c r="I3342">
        <v>1</v>
      </c>
      <c r="J3342">
        <v>1.9083191850594226E-2</v>
      </c>
      <c r="K3342">
        <v>52.402135231316727</v>
      </c>
      <c r="L3342">
        <v>1</v>
      </c>
      <c r="M3342">
        <v>0.98091680814940574</v>
      </c>
      <c r="N3342" s="17" t="s">
        <v>1335</v>
      </c>
    </row>
    <row r="3343" spans="1:14" x14ac:dyDescent="0.3">
      <c r="A3343">
        <v>22887</v>
      </c>
      <c r="B3343">
        <v>1999</v>
      </c>
      <c r="C3343" t="s">
        <v>542</v>
      </c>
      <c r="D3343">
        <v>50</v>
      </c>
      <c r="E3343" s="13">
        <v>235.54</v>
      </c>
      <c r="F3343" s="14">
        <v>4.49</v>
      </c>
      <c r="G3343" s="12">
        <v>231.05</v>
      </c>
      <c r="H3343" s="12">
        <v>231.05</v>
      </c>
      <c r="I3343">
        <v>1</v>
      </c>
      <c r="J3343">
        <v>1.9062579604313495E-2</v>
      </c>
      <c r="K3343">
        <v>52.458797327394208</v>
      </c>
      <c r="L3343">
        <v>1</v>
      </c>
      <c r="M3343">
        <v>0.98093742039568654</v>
      </c>
      <c r="N3343" s="17" t="s">
        <v>1335</v>
      </c>
    </row>
    <row r="3344" spans="1:14" x14ac:dyDescent="0.3">
      <c r="A3344">
        <v>27486</v>
      </c>
      <c r="B3344">
        <v>2006</v>
      </c>
      <c r="C3344" t="s">
        <v>542</v>
      </c>
      <c r="D3344">
        <v>50</v>
      </c>
      <c r="E3344" s="13">
        <v>830.73</v>
      </c>
      <c r="F3344" s="14">
        <v>15.83</v>
      </c>
      <c r="G3344" s="12">
        <v>814.9</v>
      </c>
      <c r="H3344" s="12">
        <v>814.9</v>
      </c>
      <c r="I3344">
        <v>1</v>
      </c>
      <c r="J3344">
        <v>1.9055529474077015E-2</v>
      </c>
      <c r="K3344">
        <v>52.478205938092231</v>
      </c>
      <c r="L3344">
        <v>1</v>
      </c>
      <c r="M3344">
        <v>0.98094447052592293</v>
      </c>
      <c r="N3344" s="17" t="s">
        <v>1335</v>
      </c>
    </row>
    <row r="3345" spans="1:14" x14ac:dyDescent="0.3">
      <c r="A3345">
        <v>6540</v>
      </c>
      <c r="B3345">
        <v>1974</v>
      </c>
      <c r="C3345" t="s">
        <v>542</v>
      </c>
      <c r="D3345">
        <v>50</v>
      </c>
      <c r="E3345" s="13">
        <v>112.32</v>
      </c>
      <c r="F3345" s="14">
        <v>2.14</v>
      </c>
      <c r="G3345" s="12">
        <v>110.18</v>
      </c>
      <c r="H3345" s="12">
        <v>110.18</v>
      </c>
      <c r="I3345">
        <v>1</v>
      </c>
      <c r="J3345">
        <v>1.9052706552706553E-2</v>
      </c>
      <c r="K3345">
        <v>52.485981308411212</v>
      </c>
      <c r="L3345">
        <v>1</v>
      </c>
      <c r="M3345">
        <v>0.98094729344729359</v>
      </c>
      <c r="N3345" s="17" t="s">
        <v>1335</v>
      </c>
    </row>
    <row r="3346" spans="1:14" x14ac:dyDescent="0.3">
      <c r="A3346">
        <v>28800</v>
      </c>
      <c r="B3346">
        <v>2008</v>
      </c>
      <c r="C3346" t="s">
        <v>542</v>
      </c>
      <c r="D3346">
        <v>50</v>
      </c>
      <c r="E3346" s="13">
        <v>1126.3399999999999</v>
      </c>
      <c r="F3346" s="14">
        <v>21.44</v>
      </c>
      <c r="G3346" s="12">
        <v>1104.8999999999901</v>
      </c>
      <c r="H3346" s="12">
        <v>1104.8999999999901</v>
      </c>
      <c r="I3346">
        <v>1</v>
      </c>
      <c r="J3346">
        <v>1.9035104852886342E-2</v>
      </c>
      <c r="K3346">
        <v>52.534514925373131</v>
      </c>
      <c r="L3346">
        <v>1</v>
      </c>
      <c r="M3346">
        <v>0.98096489514710494</v>
      </c>
      <c r="N3346" s="17" t="s">
        <v>1335</v>
      </c>
    </row>
    <row r="3347" spans="1:14" x14ac:dyDescent="0.3">
      <c r="A3347">
        <v>24858</v>
      </c>
      <c r="B3347">
        <v>2002</v>
      </c>
      <c r="C3347" t="s">
        <v>542</v>
      </c>
      <c r="D3347">
        <v>50</v>
      </c>
      <c r="E3347" s="13">
        <v>312.55</v>
      </c>
      <c r="F3347" s="14">
        <v>5.94</v>
      </c>
      <c r="G3347" s="12">
        <v>306.61</v>
      </c>
      <c r="H3347" s="12">
        <v>306.61</v>
      </c>
      <c r="I3347">
        <v>1</v>
      </c>
      <c r="J3347">
        <v>1.9004959206526957E-2</v>
      </c>
      <c r="K3347">
        <v>52.617845117845114</v>
      </c>
      <c r="L3347">
        <v>1</v>
      </c>
      <c r="M3347">
        <v>0.98099504079347311</v>
      </c>
      <c r="N3347" s="17" t="s">
        <v>1335</v>
      </c>
    </row>
    <row r="3348" spans="1:14" x14ac:dyDescent="0.3">
      <c r="A3348">
        <v>3940</v>
      </c>
      <c r="B3348">
        <v>1970</v>
      </c>
      <c r="C3348" t="s">
        <v>542</v>
      </c>
      <c r="D3348">
        <v>50</v>
      </c>
      <c r="E3348" s="13">
        <v>40.549999999999997</v>
      </c>
      <c r="F3348" s="14">
        <v>0.77</v>
      </c>
      <c r="G3348" s="12">
        <v>39.78</v>
      </c>
      <c r="H3348" s="12">
        <v>39.78</v>
      </c>
      <c r="I3348">
        <v>1</v>
      </c>
      <c r="J3348">
        <v>1.8988902589395808E-2</v>
      </c>
      <c r="K3348">
        <v>52.662337662337656</v>
      </c>
      <c r="L3348">
        <v>1</v>
      </c>
      <c r="M3348">
        <v>0.98101109741060433</v>
      </c>
      <c r="N3348" s="17" t="s">
        <v>1335</v>
      </c>
    </row>
    <row r="3349" spans="1:14" x14ac:dyDescent="0.3">
      <c r="A3349">
        <v>34428</v>
      </c>
      <c r="B3349">
        <v>2016</v>
      </c>
      <c r="C3349" t="s">
        <v>542</v>
      </c>
      <c r="D3349">
        <v>50</v>
      </c>
      <c r="E3349" s="13">
        <v>630.09</v>
      </c>
      <c r="F3349" s="14">
        <v>11.89</v>
      </c>
      <c r="G3349" s="12">
        <v>618.20000000000005</v>
      </c>
      <c r="H3349" s="12">
        <v>618.20000000000005</v>
      </c>
      <c r="I3349">
        <v>1</v>
      </c>
      <c r="J3349">
        <v>1.8870320112999731E-2</v>
      </c>
      <c r="K3349">
        <v>52.993271656854503</v>
      </c>
      <c r="L3349">
        <v>1</v>
      </c>
      <c r="M3349">
        <v>0.98112967988700028</v>
      </c>
      <c r="N3349" s="17" t="s">
        <v>1335</v>
      </c>
    </row>
    <row r="3350" spans="1:14" x14ac:dyDescent="0.3">
      <c r="A3350">
        <v>7190</v>
      </c>
      <c r="B3350">
        <v>1975</v>
      </c>
      <c r="C3350" t="s">
        <v>542</v>
      </c>
      <c r="D3350">
        <v>50</v>
      </c>
      <c r="E3350" s="13">
        <v>124.49</v>
      </c>
      <c r="F3350" s="14">
        <v>2.34</v>
      </c>
      <c r="G3350" s="12">
        <v>122.15</v>
      </c>
      <c r="H3350" s="12">
        <v>122.15</v>
      </c>
      <c r="I3350">
        <v>1</v>
      </c>
      <c r="J3350">
        <v>1.8796690497228694E-2</v>
      </c>
      <c r="K3350">
        <v>53.200854700854698</v>
      </c>
      <c r="L3350">
        <v>1</v>
      </c>
      <c r="M3350">
        <v>0.98120330950277135</v>
      </c>
      <c r="N3350" s="17" t="s">
        <v>1335</v>
      </c>
    </row>
    <row r="3351" spans="1:14" x14ac:dyDescent="0.3">
      <c r="A3351">
        <v>21573</v>
      </c>
      <c r="B3351">
        <v>1997</v>
      </c>
      <c r="C3351" t="s">
        <v>542</v>
      </c>
      <c r="D3351">
        <v>50</v>
      </c>
      <c r="E3351" s="13">
        <v>274.08999999999997</v>
      </c>
      <c r="F3351" s="14">
        <v>5.12</v>
      </c>
      <c r="G3351" s="12">
        <v>268.97000000000003</v>
      </c>
      <c r="H3351" s="12">
        <v>268.97000000000003</v>
      </c>
      <c r="I3351">
        <v>1</v>
      </c>
      <c r="J3351">
        <v>1.8679995621876028E-2</v>
      </c>
      <c r="K3351">
        <v>53.533203124999993</v>
      </c>
      <c r="L3351">
        <v>1</v>
      </c>
      <c r="M3351">
        <v>0.98132000437812417</v>
      </c>
      <c r="N3351" s="17" t="s">
        <v>1335</v>
      </c>
    </row>
    <row r="3352" spans="1:14" x14ac:dyDescent="0.3">
      <c r="A3352">
        <v>5890</v>
      </c>
      <c r="B3352">
        <v>1973</v>
      </c>
      <c r="C3352" t="s">
        <v>542</v>
      </c>
      <c r="D3352">
        <v>50</v>
      </c>
      <c r="E3352" s="13">
        <v>52.219999999999899</v>
      </c>
      <c r="F3352" s="14">
        <v>0.97</v>
      </c>
      <c r="G3352" s="12">
        <v>51.249999999999901</v>
      </c>
      <c r="H3352" s="12">
        <v>51.249999999999901</v>
      </c>
      <c r="I3352">
        <v>1</v>
      </c>
      <c r="J3352">
        <v>1.8575258521639253E-2</v>
      </c>
      <c r="K3352">
        <v>53.835051546391654</v>
      </c>
      <c r="L3352">
        <v>1</v>
      </c>
      <c r="M3352">
        <v>0.98142474147836078</v>
      </c>
      <c r="N3352" s="17" t="s">
        <v>1335</v>
      </c>
    </row>
    <row r="3353" spans="1:14" x14ac:dyDescent="0.3">
      <c r="A3353">
        <v>25515</v>
      </c>
      <c r="B3353">
        <v>2003</v>
      </c>
      <c r="C3353" t="s">
        <v>542</v>
      </c>
      <c r="D3353">
        <v>50</v>
      </c>
      <c r="E3353" s="13">
        <v>402.54999999999899</v>
      </c>
      <c r="F3353" s="14">
        <v>7.43</v>
      </c>
      <c r="G3353" s="12">
        <v>395.11999999999898</v>
      </c>
      <c r="H3353" s="12">
        <v>395.11999999999898</v>
      </c>
      <c r="I3353">
        <v>1</v>
      </c>
      <c r="J3353">
        <v>1.845733449260966E-2</v>
      </c>
      <c r="K3353">
        <v>54.179004037684926</v>
      </c>
      <c r="L3353">
        <v>1</v>
      </c>
      <c r="M3353">
        <v>0.98154266550739033</v>
      </c>
      <c r="N3353" s="17" t="s">
        <v>1335</v>
      </c>
    </row>
    <row r="3354" spans="1:14" x14ac:dyDescent="0.3">
      <c r="A3354">
        <v>24201</v>
      </c>
      <c r="B3354">
        <v>2001</v>
      </c>
      <c r="C3354" t="s">
        <v>542</v>
      </c>
      <c r="D3354">
        <v>50</v>
      </c>
      <c r="E3354" s="13">
        <v>346.62</v>
      </c>
      <c r="F3354" s="14">
        <v>6.39</v>
      </c>
      <c r="G3354" s="12">
        <v>340.23</v>
      </c>
      <c r="H3354" s="12">
        <v>340.23</v>
      </c>
      <c r="I3354">
        <v>1</v>
      </c>
      <c r="J3354">
        <v>1.8435173965726154E-2</v>
      </c>
      <c r="K3354">
        <v>54.244131455399064</v>
      </c>
      <c r="L3354">
        <v>1</v>
      </c>
      <c r="M3354">
        <v>0.98156482603427386</v>
      </c>
      <c r="N3354" s="17" t="s">
        <v>1335</v>
      </c>
    </row>
    <row r="3355" spans="1:14" x14ac:dyDescent="0.3">
      <c r="A3355">
        <v>28143</v>
      </c>
      <c r="B3355">
        <v>2007</v>
      </c>
      <c r="C3355" t="s">
        <v>542</v>
      </c>
      <c r="D3355">
        <v>50</v>
      </c>
      <c r="E3355" s="13">
        <v>946.44999999999902</v>
      </c>
      <c r="F3355" s="14">
        <v>17.170000000000002</v>
      </c>
      <c r="G3355" s="12">
        <v>929.28</v>
      </c>
      <c r="H3355" s="12">
        <v>929.28</v>
      </c>
      <c r="I3355">
        <v>1</v>
      </c>
      <c r="J3355">
        <v>1.81414760420519E-2</v>
      </c>
      <c r="K3355">
        <v>55.122306348281825</v>
      </c>
      <c r="L3355">
        <v>1</v>
      </c>
      <c r="M3355">
        <v>0.98185852395794915</v>
      </c>
      <c r="N3355" s="17" t="s">
        <v>1335</v>
      </c>
    </row>
    <row r="3356" spans="1:14" x14ac:dyDescent="0.3">
      <c r="A3356">
        <v>10444</v>
      </c>
      <c r="B3356">
        <v>1980</v>
      </c>
      <c r="C3356" t="s">
        <v>549</v>
      </c>
      <c r="D3356">
        <v>50</v>
      </c>
      <c r="E3356" s="13">
        <v>349.2</v>
      </c>
      <c r="F3356" s="14">
        <v>8.32</v>
      </c>
      <c r="G3356" s="12">
        <v>340.88</v>
      </c>
      <c r="H3356" s="12">
        <v>340.88</v>
      </c>
      <c r="I3356">
        <v>1</v>
      </c>
      <c r="J3356">
        <v>2.3825887743413519E-2</v>
      </c>
      <c r="K3356">
        <v>41.971153846153847</v>
      </c>
      <c r="L3356">
        <v>1</v>
      </c>
      <c r="M3356">
        <v>0.97617411225658646</v>
      </c>
      <c r="N3356" s="17" t="s">
        <v>1335</v>
      </c>
    </row>
    <row r="3357" spans="1:14" x14ac:dyDescent="0.3">
      <c r="A3357">
        <v>15029</v>
      </c>
      <c r="B3357">
        <v>1987</v>
      </c>
      <c r="C3357" t="s">
        <v>549</v>
      </c>
      <c r="D3357">
        <v>50</v>
      </c>
      <c r="E3357" s="13">
        <v>293.52999999999997</v>
      </c>
      <c r="F3357" s="14">
        <v>6.44</v>
      </c>
      <c r="G3357" s="12">
        <v>287.08999999999997</v>
      </c>
      <c r="H3357" s="12">
        <v>287.08999999999997</v>
      </c>
      <c r="I3357">
        <v>1</v>
      </c>
      <c r="J3357">
        <v>2.1939835791912245E-2</v>
      </c>
      <c r="K3357">
        <v>45.579192546583847</v>
      </c>
      <c r="L3357">
        <v>1</v>
      </c>
      <c r="M3357">
        <v>0.97806016420808772</v>
      </c>
      <c r="N3357" s="17" t="s">
        <v>1335</v>
      </c>
    </row>
    <row r="3358" spans="1:14" x14ac:dyDescent="0.3">
      <c r="A3358">
        <v>15684</v>
      </c>
      <c r="B3358">
        <v>1988</v>
      </c>
      <c r="C3358" t="s">
        <v>549</v>
      </c>
      <c r="D3358">
        <v>50</v>
      </c>
      <c r="E3358" s="13">
        <v>290.409999999999</v>
      </c>
      <c r="F3358" s="14">
        <v>6.31</v>
      </c>
      <c r="G3358" s="12">
        <v>284.099999999999</v>
      </c>
      <c r="H3358" s="12">
        <v>284.099999999999</v>
      </c>
      <c r="I3358">
        <v>1</v>
      </c>
      <c r="J3358">
        <v>2.1727901931751736E-2</v>
      </c>
      <c r="K3358">
        <v>46.023771790808084</v>
      </c>
      <c r="L3358">
        <v>1</v>
      </c>
      <c r="M3358">
        <v>0.97827209806824822</v>
      </c>
      <c r="N3358" s="17" t="s">
        <v>1335</v>
      </c>
    </row>
    <row r="3359" spans="1:14" x14ac:dyDescent="0.3">
      <c r="A3359">
        <v>11754</v>
      </c>
      <c r="B3359">
        <v>1982</v>
      </c>
      <c r="C3359" t="s">
        <v>549</v>
      </c>
      <c r="D3359">
        <v>50</v>
      </c>
      <c r="E3359" s="13">
        <v>484.2</v>
      </c>
      <c r="F3359" s="14">
        <v>10.47</v>
      </c>
      <c r="G3359" s="12">
        <v>473.73</v>
      </c>
      <c r="H3359" s="12">
        <v>473.73</v>
      </c>
      <c r="I3359">
        <v>1</v>
      </c>
      <c r="J3359">
        <v>2.1623296158612144E-2</v>
      </c>
      <c r="K3359">
        <v>46.246418338108882</v>
      </c>
      <c r="L3359">
        <v>1</v>
      </c>
      <c r="M3359">
        <v>0.97837670384138786</v>
      </c>
      <c r="N3359" s="17" t="s">
        <v>1335</v>
      </c>
    </row>
    <row r="3360" spans="1:14" x14ac:dyDescent="0.3">
      <c r="A3360">
        <v>14374</v>
      </c>
      <c r="B3360">
        <v>1986</v>
      </c>
      <c r="C3360" t="s">
        <v>549</v>
      </c>
      <c r="D3360">
        <v>50</v>
      </c>
      <c r="E3360" s="13">
        <v>296.64</v>
      </c>
      <c r="F3360" s="14">
        <v>6.37</v>
      </c>
      <c r="G3360" s="12">
        <v>290.27</v>
      </c>
      <c r="H3360" s="12">
        <v>290.27</v>
      </c>
      <c r="I3360">
        <v>1</v>
      </c>
      <c r="J3360">
        <v>2.1473840345199571E-2</v>
      </c>
      <c r="K3360">
        <v>46.568288854003136</v>
      </c>
      <c r="L3360">
        <v>1</v>
      </c>
      <c r="M3360">
        <v>0.97852615965480039</v>
      </c>
      <c r="N3360" s="17" t="s">
        <v>1335</v>
      </c>
    </row>
    <row r="3361" spans="1:14" x14ac:dyDescent="0.3">
      <c r="A3361">
        <v>11099</v>
      </c>
      <c r="B3361">
        <v>1981</v>
      </c>
      <c r="C3361" t="s">
        <v>549</v>
      </c>
      <c r="D3361">
        <v>50</v>
      </c>
      <c r="E3361" s="13">
        <v>494.76</v>
      </c>
      <c r="F3361" s="14">
        <v>10.53</v>
      </c>
      <c r="G3361" s="12">
        <v>484.23</v>
      </c>
      <c r="H3361" s="12">
        <v>484.23</v>
      </c>
      <c r="I3361">
        <v>1</v>
      </c>
      <c r="J3361">
        <v>2.1283046325491148E-2</v>
      </c>
      <c r="K3361">
        <v>46.985754985754987</v>
      </c>
      <c r="L3361">
        <v>1</v>
      </c>
      <c r="M3361">
        <v>0.97871695367450895</v>
      </c>
      <c r="N3361" s="17" t="s">
        <v>1335</v>
      </c>
    </row>
    <row r="3362" spans="1:14" x14ac:dyDescent="0.3">
      <c r="A3362">
        <v>16339</v>
      </c>
      <c r="B3362">
        <v>1989</v>
      </c>
      <c r="C3362" t="s">
        <v>549</v>
      </c>
      <c r="D3362">
        <v>50</v>
      </c>
      <c r="E3362" s="13">
        <v>296.16999999999899</v>
      </c>
      <c r="F3362" s="14">
        <v>6.19</v>
      </c>
      <c r="G3362" s="12">
        <v>289.979999999999</v>
      </c>
      <c r="H3362" s="12">
        <v>289.979999999999</v>
      </c>
      <c r="I3362">
        <v>1</v>
      </c>
      <c r="J3362">
        <v>2.090015869264281E-2</v>
      </c>
      <c r="K3362">
        <v>47.84652665589644</v>
      </c>
      <c r="L3362">
        <v>1</v>
      </c>
      <c r="M3362">
        <v>0.97909984130735717</v>
      </c>
      <c r="N3362" s="17" t="s">
        <v>1335</v>
      </c>
    </row>
    <row r="3363" spans="1:14" x14ac:dyDescent="0.3">
      <c r="A3363">
        <v>9794</v>
      </c>
      <c r="B3363">
        <v>1979</v>
      </c>
      <c r="C3363" t="s">
        <v>549</v>
      </c>
      <c r="D3363">
        <v>50</v>
      </c>
      <c r="E3363" s="13">
        <v>267.39</v>
      </c>
      <c r="F3363" s="14">
        <v>5.56</v>
      </c>
      <c r="G3363" s="12">
        <v>261.83</v>
      </c>
      <c r="H3363" s="12">
        <v>261.83</v>
      </c>
      <c r="I3363">
        <v>1</v>
      </c>
      <c r="J3363">
        <v>2.0793597367141627E-2</v>
      </c>
      <c r="K3363">
        <v>48.091726618705039</v>
      </c>
      <c r="L3363">
        <v>1</v>
      </c>
      <c r="M3363">
        <v>0.97920640263285841</v>
      </c>
      <c r="N3363" s="17" t="s">
        <v>1335</v>
      </c>
    </row>
    <row r="3364" spans="1:14" x14ac:dyDescent="0.3">
      <c r="A3364">
        <v>9144</v>
      </c>
      <c r="B3364">
        <v>1978</v>
      </c>
      <c r="C3364" t="s">
        <v>549</v>
      </c>
      <c r="D3364">
        <v>50</v>
      </c>
      <c r="E3364" s="13">
        <v>195.06</v>
      </c>
      <c r="F3364" s="14">
        <v>4.04</v>
      </c>
      <c r="G3364" s="12">
        <v>191.02</v>
      </c>
      <c r="H3364" s="12">
        <v>191.02</v>
      </c>
      <c r="I3364">
        <v>1</v>
      </c>
      <c r="J3364">
        <v>2.0711575925356301E-2</v>
      </c>
      <c r="K3364">
        <v>48.28217821782178</v>
      </c>
      <c r="L3364">
        <v>1</v>
      </c>
      <c r="M3364">
        <v>0.97928842407464378</v>
      </c>
      <c r="N3364" s="17" t="s">
        <v>1335</v>
      </c>
    </row>
    <row r="3365" spans="1:14" x14ac:dyDescent="0.3">
      <c r="A3365">
        <v>8494</v>
      </c>
      <c r="B3365">
        <v>1977</v>
      </c>
      <c r="C3365" t="s">
        <v>549</v>
      </c>
      <c r="D3365">
        <v>50</v>
      </c>
      <c r="E3365" s="13">
        <v>182.85999999999899</v>
      </c>
      <c r="F3365" s="14">
        <v>3.78</v>
      </c>
      <c r="G3365" s="12">
        <v>179.07999999999899</v>
      </c>
      <c r="H3365" s="12">
        <v>179.07999999999899</v>
      </c>
      <c r="I3365">
        <v>1</v>
      </c>
      <c r="J3365">
        <v>2.0671552007000004E-2</v>
      </c>
      <c r="K3365">
        <v>48.37566137566111</v>
      </c>
      <c r="L3365">
        <v>1</v>
      </c>
      <c r="M3365">
        <v>0.97932844799300001</v>
      </c>
      <c r="N3365" s="17" t="s">
        <v>1335</v>
      </c>
    </row>
    <row r="3366" spans="1:14" x14ac:dyDescent="0.3">
      <c r="A3366">
        <v>13064</v>
      </c>
      <c r="B3366">
        <v>1984</v>
      </c>
      <c r="C3366" t="s">
        <v>549</v>
      </c>
      <c r="D3366">
        <v>50</v>
      </c>
      <c r="E3366" s="13">
        <v>397.08</v>
      </c>
      <c r="F3366" s="14">
        <v>8.1999999999999993</v>
      </c>
      <c r="G3366" s="12">
        <v>388.88</v>
      </c>
      <c r="H3366" s="12">
        <v>388.88</v>
      </c>
      <c r="I3366">
        <v>1</v>
      </c>
      <c r="J3366">
        <v>2.0650750478492998E-2</v>
      </c>
      <c r="K3366">
        <v>48.424390243902444</v>
      </c>
      <c r="L3366">
        <v>1</v>
      </c>
      <c r="M3366">
        <v>0.97934924952150704</v>
      </c>
      <c r="N3366" s="17" t="s">
        <v>1335</v>
      </c>
    </row>
    <row r="3367" spans="1:14" x14ac:dyDescent="0.3">
      <c r="A3367">
        <v>19616</v>
      </c>
      <c r="B3367">
        <v>1994</v>
      </c>
      <c r="C3367" t="s">
        <v>549</v>
      </c>
      <c r="D3367">
        <v>50</v>
      </c>
      <c r="E3367" s="13">
        <v>293.219999999999</v>
      </c>
      <c r="F3367" s="14">
        <v>6.05</v>
      </c>
      <c r="G3367" s="12">
        <v>287.16999999999899</v>
      </c>
      <c r="H3367" s="12">
        <v>287.16999999999899</v>
      </c>
      <c r="I3367">
        <v>1</v>
      </c>
      <c r="J3367">
        <v>2.0632971830025305E-2</v>
      </c>
      <c r="K3367">
        <v>48.466115702479179</v>
      </c>
      <c r="L3367">
        <v>1</v>
      </c>
      <c r="M3367">
        <v>0.97936702816997467</v>
      </c>
      <c r="N3367" s="17" t="s">
        <v>1335</v>
      </c>
    </row>
    <row r="3368" spans="1:14" x14ac:dyDescent="0.3">
      <c r="A3368">
        <v>7844</v>
      </c>
      <c r="B3368">
        <v>1976</v>
      </c>
      <c r="C3368" t="s">
        <v>549</v>
      </c>
      <c r="D3368">
        <v>50</v>
      </c>
      <c r="E3368" s="13">
        <v>161.21</v>
      </c>
      <c r="F3368" s="14">
        <v>3.32</v>
      </c>
      <c r="G3368" s="12">
        <v>157.88999999999999</v>
      </c>
      <c r="H3368" s="12">
        <v>157.88999999999999</v>
      </c>
      <c r="I3368">
        <v>1</v>
      </c>
      <c r="J3368">
        <v>2.0594255939457847E-2</v>
      </c>
      <c r="K3368">
        <v>48.557228915662655</v>
      </c>
      <c r="L3368">
        <v>1</v>
      </c>
      <c r="M3368">
        <v>0.97940574406054204</v>
      </c>
      <c r="N3368" s="17" t="s">
        <v>1335</v>
      </c>
    </row>
    <row r="3369" spans="1:14" x14ac:dyDescent="0.3">
      <c r="A3369">
        <v>28804</v>
      </c>
      <c r="B3369">
        <v>2008</v>
      </c>
      <c r="C3369" t="s">
        <v>549</v>
      </c>
      <c r="D3369">
        <v>50</v>
      </c>
      <c r="E3369" s="13">
        <v>1245.74</v>
      </c>
      <c r="F3369" s="14">
        <v>25.59</v>
      </c>
      <c r="G3369" s="12">
        <v>1220.1500000000001</v>
      </c>
      <c r="H3369" s="12">
        <v>1220.1500000000001</v>
      </c>
      <c r="I3369">
        <v>1</v>
      </c>
      <c r="J3369">
        <v>2.0542007160402651E-2</v>
      </c>
      <c r="K3369">
        <v>48.680734661977333</v>
      </c>
      <c r="L3369">
        <v>1</v>
      </c>
      <c r="M3369">
        <v>0.97945799283959745</v>
      </c>
      <c r="N3369" s="17" t="s">
        <v>1335</v>
      </c>
    </row>
    <row r="3370" spans="1:14" x14ac:dyDescent="0.3">
      <c r="A3370">
        <v>7194</v>
      </c>
      <c r="B3370">
        <v>1975</v>
      </c>
      <c r="C3370" t="s">
        <v>549</v>
      </c>
      <c r="D3370">
        <v>50</v>
      </c>
      <c r="E3370" s="13">
        <v>153.54999999999899</v>
      </c>
      <c r="F3370" s="14">
        <v>3.14</v>
      </c>
      <c r="G3370" s="12">
        <v>150.41</v>
      </c>
      <c r="H3370" s="12">
        <v>150.41</v>
      </c>
      <c r="I3370">
        <v>1</v>
      </c>
      <c r="J3370">
        <v>2.0449365027678416E-2</v>
      </c>
      <c r="K3370">
        <v>48.901273885349994</v>
      </c>
      <c r="L3370">
        <v>1</v>
      </c>
      <c r="M3370">
        <v>0.97955063497232819</v>
      </c>
      <c r="N3370" s="17" t="s">
        <v>1335</v>
      </c>
    </row>
    <row r="3371" spans="1:14" x14ac:dyDescent="0.3">
      <c r="A3371">
        <v>6544</v>
      </c>
      <c r="B3371">
        <v>1974</v>
      </c>
      <c r="C3371" t="s">
        <v>549</v>
      </c>
      <c r="D3371">
        <v>50</v>
      </c>
      <c r="E3371" s="13">
        <v>143.51</v>
      </c>
      <c r="F3371" s="14">
        <v>2.93</v>
      </c>
      <c r="G3371" s="12">
        <v>140.57999999999899</v>
      </c>
      <c r="H3371" s="12">
        <v>140.57999999999899</v>
      </c>
      <c r="I3371">
        <v>1</v>
      </c>
      <c r="J3371">
        <v>2.0416695700648042E-2</v>
      </c>
      <c r="K3371">
        <v>48.979522184300336</v>
      </c>
      <c r="L3371">
        <v>1</v>
      </c>
      <c r="M3371">
        <v>0.97958330429934493</v>
      </c>
      <c r="N3371" s="17" t="s">
        <v>1335</v>
      </c>
    </row>
    <row r="3372" spans="1:14" x14ac:dyDescent="0.3">
      <c r="A3372">
        <v>20922</v>
      </c>
      <c r="B3372">
        <v>1996</v>
      </c>
      <c r="C3372" t="s">
        <v>549</v>
      </c>
      <c r="D3372">
        <v>50</v>
      </c>
      <c r="E3372" s="13">
        <v>310.17</v>
      </c>
      <c r="F3372" s="14">
        <v>6.33</v>
      </c>
      <c r="G3372" s="12">
        <v>303.83999999999997</v>
      </c>
      <c r="H3372" s="12">
        <v>303.83999999999997</v>
      </c>
      <c r="I3372">
        <v>1</v>
      </c>
      <c r="J3372">
        <v>2.0408163265306121E-2</v>
      </c>
      <c r="K3372">
        <v>49</v>
      </c>
      <c r="L3372">
        <v>1</v>
      </c>
      <c r="M3372">
        <v>0.97959183673469374</v>
      </c>
      <c r="N3372" s="17" t="s">
        <v>1335</v>
      </c>
    </row>
    <row r="3373" spans="1:14" x14ac:dyDescent="0.3">
      <c r="A3373">
        <v>33717</v>
      </c>
      <c r="B3373">
        <v>2015</v>
      </c>
      <c r="C3373" t="s">
        <v>549</v>
      </c>
      <c r="D3373">
        <v>50</v>
      </c>
      <c r="E3373" s="13">
        <v>824.43999999999903</v>
      </c>
      <c r="F3373" s="14">
        <v>16.809999999999999</v>
      </c>
      <c r="G3373" s="12">
        <v>807.63</v>
      </c>
      <c r="H3373" s="12">
        <v>807.63</v>
      </c>
      <c r="I3373">
        <v>1</v>
      </c>
      <c r="J3373">
        <v>2.0389597787589173E-2</v>
      </c>
      <c r="K3373">
        <v>49.044616299821477</v>
      </c>
      <c r="L3373">
        <v>1</v>
      </c>
      <c r="M3373">
        <v>0.97961040221241202</v>
      </c>
      <c r="N3373" s="17" t="s">
        <v>1335</v>
      </c>
    </row>
    <row r="3374" spans="1:14" x14ac:dyDescent="0.3">
      <c r="A3374">
        <v>25519</v>
      </c>
      <c r="B3374">
        <v>2003</v>
      </c>
      <c r="C3374" t="s">
        <v>549</v>
      </c>
      <c r="D3374">
        <v>50</v>
      </c>
      <c r="E3374" s="13">
        <v>482.66</v>
      </c>
      <c r="F3374" s="14">
        <v>9.83</v>
      </c>
      <c r="G3374" s="12">
        <v>472.83</v>
      </c>
      <c r="H3374" s="12">
        <v>472.83</v>
      </c>
      <c r="I3374">
        <v>1</v>
      </c>
      <c r="J3374">
        <v>2.0366303401980691E-2</v>
      </c>
      <c r="K3374">
        <v>49.100712105798578</v>
      </c>
      <c r="L3374">
        <v>1</v>
      </c>
      <c r="M3374">
        <v>0.97963369659801924</v>
      </c>
      <c r="N3374" s="17" t="s">
        <v>1335</v>
      </c>
    </row>
    <row r="3375" spans="1:14" x14ac:dyDescent="0.3">
      <c r="A3375">
        <v>35147</v>
      </c>
      <c r="B3375">
        <v>2017</v>
      </c>
      <c r="C3375" t="s">
        <v>549</v>
      </c>
      <c r="D3375">
        <v>50</v>
      </c>
      <c r="E3375" s="13">
        <v>822.23</v>
      </c>
      <c r="F3375" s="14">
        <v>16.739999999999998</v>
      </c>
      <c r="G3375" s="12">
        <v>805.49</v>
      </c>
      <c r="H3375" s="12">
        <v>805.49</v>
      </c>
      <c r="I3375">
        <v>1</v>
      </c>
      <c r="J3375">
        <v>2.0359266871799859E-2</v>
      </c>
      <c r="K3375">
        <v>49.117682198327365</v>
      </c>
      <c r="L3375">
        <v>1</v>
      </c>
      <c r="M3375">
        <v>0.9796407331282001</v>
      </c>
      <c r="N3375" s="17" t="s">
        <v>1335</v>
      </c>
    </row>
    <row r="3376" spans="1:14" x14ac:dyDescent="0.3">
      <c r="A3376">
        <v>16996</v>
      </c>
      <c r="B3376">
        <v>1990</v>
      </c>
      <c r="C3376" t="s">
        <v>549</v>
      </c>
      <c r="D3376">
        <v>50</v>
      </c>
      <c r="E3376" s="13">
        <v>367.42999999999898</v>
      </c>
      <c r="F3376" s="14">
        <v>7.46</v>
      </c>
      <c r="G3376" s="12">
        <v>359.969999999999</v>
      </c>
      <c r="H3376" s="12">
        <v>359.969999999999</v>
      </c>
      <c r="I3376">
        <v>1</v>
      </c>
      <c r="J3376">
        <v>2.0303187001605803E-2</v>
      </c>
      <c r="K3376">
        <v>49.253351206434182</v>
      </c>
      <c r="L3376">
        <v>1</v>
      </c>
      <c r="M3376">
        <v>0.97969681299839428</v>
      </c>
      <c r="N3376" s="17" t="s">
        <v>1335</v>
      </c>
    </row>
    <row r="3377" spans="1:14" x14ac:dyDescent="0.3">
      <c r="A3377">
        <v>20269</v>
      </c>
      <c r="B3377">
        <v>1995</v>
      </c>
      <c r="C3377" t="s">
        <v>549</v>
      </c>
      <c r="D3377">
        <v>50</v>
      </c>
      <c r="E3377" s="13">
        <v>283.16000000000003</v>
      </c>
      <c r="F3377" s="14">
        <v>5.74</v>
      </c>
      <c r="G3377" s="12">
        <v>277.42</v>
      </c>
      <c r="H3377" s="12">
        <v>277.42</v>
      </c>
      <c r="I3377">
        <v>1</v>
      </c>
      <c r="J3377">
        <v>2.0271224749258368E-2</v>
      </c>
      <c r="K3377">
        <v>49.331010452961678</v>
      </c>
      <c r="L3377">
        <v>1</v>
      </c>
      <c r="M3377">
        <v>0.97972877525074165</v>
      </c>
      <c r="N3377" s="17" t="s">
        <v>1335</v>
      </c>
    </row>
    <row r="3378" spans="1:14" x14ac:dyDescent="0.3">
      <c r="A3378">
        <v>31572</v>
      </c>
      <c r="B3378">
        <v>2012</v>
      </c>
      <c r="C3378" t="s">
        <v>549</v>
      </c>
      <c r="D3378">
        <v>50</v>
      </c>
      <c r="E3378" s="13">
        <v>1489.37</v>
      </c>
      <c r="F3378" s="14">
        <v>30.19</v>
      </c>
      <c r="G3378" s="12">
        <v>1459.1799999999901</v>
      </c>
      <c r="H3378" s="12">
        <v>1459.1799999999901</v>
      </c>
      <c r="I3378">
        <v>1</v>
      </c>
      <c r="J3378">
        <v>2.0270315636812884E-2</v>
      </c>
      <c r="K3378">
        <v>49.333222921497182</v>
      </c>
      <c r="L3378">
        <v>1</v>
      </c>
      <c r="M3378">
        <v>0.97972968436318053</v>
      </c>
      <c r="N3378" s="17" t="s">
        <v>1335</v>
      </c>
    </row>
    <row r="3379" spans="1:14" x14ac:dyDescent="0.3">
      <c r="A3379">
        <v>26176</v>
      </c>
      <c r="B3379">
        <v>2004</v>
      </c>
      <c r="C3379" t="s">
        <v>549</v>
      </c>
      <c r="D3379">
        <v>50</v>
      </c>
      <c r="E3379" s="13">
        <v>559.33000000000004</v>
      </c>
      <c r="F3379" s="14">
        <v>11.33</v>
      </c>
      <c r="G3379" s="12">
        <v>548</v>
      </c>
      <c r="H3379" s="12">
        <v>548</v>
      </c>
      <c r="I3379">
        <v>1</v>
      </c>
      <c r="J3379">
        <v>2.0256378166735201E-2</v>
      </c>
      <c r="K3379">
        <v>49.367166813768762</v>
      </c>
      <c r="L3379">
        <v>1</v>
      </c>
      <c r="M3379">
        <v>0.97974362183326469</v>
      </c>
      <c r="N3379" s="17" t="s">
        <v>1335</v>
      </c>
    </row>
    <row r="3380" spans="1:14" x14ac:dyDescent="0.3">
      <c r="A3380">
        <v>32287</v>
      </c>
      <c r="B3380">
        <v>2013</v>
      </c>
      <c r="C3380" t="s">
        <v>549</v>
      </c>
      <c r="D3380">
        <v>50</v>
      </c>
      <c r="E3380" s="13">
        <v>1491.12</v>
      </c>
      <c r="F3380" s="14">
        <v>30.19</v>
      </c>
      <c r="G3380" s="12">
        <v>1460.9299999999901</v>
      </c>
      <c r="H3380" s="12">
        <v>1460.9299999999901</v>
      </c>
      <c r="I3380">
        <v>1</v>
      </c>
      <c r="J3380">
        <v>2.0246526101185689E-2</v>
      </c>
      <c r="K3380">
        <v>49.391189135475315</v>
      </c>
      <c r="L3380">
        <v>1</v>
      </c>
      <c r="M3380">
        <v>0.97975347389880774</v>
      </c>
      <c r="N3380" s="17" t="s">
        <v>1335</v>
      </c>
    </row>
    <row r="3381" spans="1:14" x14ac:dyDescent="0.3">
      <c r="A3381">
        <v>30857</v>
      </c>
      <c r="B3381">
        <v>2011</v>
      </c>
      <c r="C3381" t="s">
        <v>549</v>
      </c>
      <c r="D3381">
        <v>50</v>
      </c>
      <c r="E3381" s="13">
        <v>1410.71</v>
      </c>
      <c r="F3381" s="14">
        <v>28.49</v>
      </c>
      <c r="G3381" s="12">
        <v>1382.22</v>
      </c>
      <c r="H3381" s="12">
        <v>1382.22</v>
      </c>
      <c r="I3381">
        <v>1</v>
      </c>
      <c r="J3381">
        <v>2.0195504391405744E-2</v>
      </c>
      <c r="K3381">
        <v>49.515970515970523</v>
      </c>
      <c r="L3381">
        <v>1</v>
      </c>
      <c r="M3381">
        <v>0.97980449560859428</v>
      </c>
      <c r="N3381" s="17" t="s">
        <v>1335</v>
      </c>
    </row>
    <row r="3382" spans="1:14" x14ac:dyDescent="0.3">
      <c r="A3382">
        <v>17653</v>
      </c>
      <c r="B3382">
        <v>1991</v>
      </c>
      <c r="C3382" t="s">
        <v>549</v>
      </c>
      <c r="D3382">
        <v>50</v>
      </c>
      <c r="E3382" s="13">
        <v>351.39</v>
      </c>
      <c r="F3382" s="14">
        <v>7.09</v>
      </c>
      <c r="G3382" s="12">
        <v>344.3</v>
      </c>
      <c r="H3382" s="12">
        <v>344.3</v>
      </c>
      <c r="I3382">
        <v>1</v>
      </c>
      <c r="J3382">
        <v>2.017701129798799E-2</v>
      </c>
      <c r="K3382">
        <v>49.561354019746119</v>
      </c>
      <c r="L3382">
        <v>1</v>
      </c>
      <c r="M3382">
        <v>0.97982298870201212</v>
      </c>
      <c r="N3382" s="17" t="s">
        <v>1335</v>
      </c>
    </row>
    <row r="3383" spans="1:14" x14ac:dyDescent="0.3">
      <c r="A3383">
        <v>33002</v>
      </c>
      <c r="B3383">
        <v>2014</v>
      </c>
      <c r="C3383" t="s">
        <v>549</v>
      </c>
      <c r="D3383">
        <v>50</v>
      </c>
      <c r="E3383" s="13">
        <v>1524.82</v>
      </c>
      <c r="F3383" s="14">
        <v>30.67</v>
      </c>
      <c r="G3383" s="12">
        <v>1494.15</v>
      </c>
      <c r="H3383" s="12">
        <v>1494.15</v>
      </c>
      <c r="I3383">
        <v>1</v>
      </c>
      <c r="J3383">
        <v>2.0113849503547963E-2</v>
      </c>
      <c r="K3383">
        <v>49.716987283990868</v>
      </c>
      <c r="L3383">
        <v>1</v>
      </c>
      <c r="M3383">
        <v>0.97988615049645211</v>
      </c>
      <c r="N3383" s="17" t="s">
        <v>1335</v>
      </c>
    </row>
    <row r="3384" spans="1:14" x14ac:dyDescent="0.3">
      <c r="A3384">
        <v>21577</v>
      </c>
      <c r="B3384">
        <v>1997</v>
      </c>
      <c r="C3384" t="s">
        <v>549</v>
      </c>
      <c r="D3384">
        <v>50</v>
      </c>
      <c r="E3384" s="13">
        <v>313.17</v>
      </c>
      <c r="F3384" s="14">
        <v>6.29</v>
      </c>
      <c r="G3384" s="12">
        <v>306.88</v>
      </c>
      <c r="H3384" s="12">
        <v>306.88</v>
      </c>
      <c r="I3384">
        <v>1</v>
      </c>
      <c r="J3384">
        <v>2.008493789315707E-2</v>
      </c>
      <c r="K3384">
        <v>49.788553259141494</v>
      </c>
      <c r="L3384">
        <v>1</v>
      </c>
      <c r="M3384">
        <v>0.97991506210684287</v>
      </c>
      <c r="N3384" s="17" t="s">
        <v>1335</v>
      </c>
    </row>
    <row r="3385" spans="1:14" x14ac:dyDescent="0.3">
      <c r="A3385">
        <v>36577</v>
      </c>
      <c r="B3385">
        <v>2019</v>
      </c>
      <c r="C3385" t="s">
        <v>549</v>
      </c>
      <c r="D3385">
        <v>50</v>
      </c>
      <c r="E3385" s="13">
        <v>1133.4399999999901</v>
      </c>
      <c r="F3385" s="14">
        <v>22.74</v>
      </c>
      <c r="G3385" s="12">
        <v>1110.69999999999</v>
      </c>
      <c r="H3385" s="12">
        <v>1110.69999999999</v>
      </c>
      <c r="I3385">
        <v>1</v>
      </c>
      <c r="J3385">
        <v>2.0062817617165617E-2</v>
      </c>
      <c r="K3385">
        <v>49.843447669304751</v>
      </c>
      <c r="L3385">
        <v>1</v>
      </c>
      <c r="M3385">
        <v>0.97993718238283434</v>
      </c>
      <c r="N3385" s="17" t="s">
        <v>1335</v>
      </c>
    </row>
    <row r="3386" spans="1:14" x14ac:dyDescent="0.3">
      <c r="A3386">
        <v>35862</v>
      </c>
      <c r="B3386">
        <v>2018</v>
      </c>
      <c r="C3386" t="s">
        <v>549</v>
      </c>
      <c r="D3386">
        <v>50</v>
      </c>
      <c r="E3386" s="13">
        <v>1213.9000000000001</v>
      </c>
      <c r="F3386" s="14">
        <v>24.33</v>
      </c>
      <c r="G3386" s="12">
        <v>1189.57</v>
      </c>
      <c r="H3386" s="12">
        <v>1189.57</v>
      </c>
      <c r="I3386">
        <v>1</v>
      </c>
      <c r="J3386">
        <v>2.0042837136502178E-2</v>
      </c>
      <c r="K3386">
        <v>49.89313604603371</v>
      </c>
      <c r="L3386">
        <v>1</v>
      </c>
      <c r="M3386">
        <v>0.97995716286349766</v>
      </c>
      <c r="N3386" s="17" t="s">
        <v>1335</v>
      </c>
    </row>
    <row r="3387" spans="1:14" x14ac:dyDescent="0.3">
      <c r="A3387">
        <v>12409</v>
      </c>
      <c r="B3387">
        <v>1983</v>
      </c>
      <c r="C3387" t="s">
        <v>549</v>
      </c>
      <c r="D3387">
        <v>50</v>
      </c>
      <c r="E3387" s="13">
        <v>382.69</v>
      </c>
      <c r="F3387" s="14">
        <v>7.64</v>
      </c>
      <c r="G3387" s="12">
        <v>375.05</v>
      </c>
      <c r="H3387" s="12">
        <v>375.05</v>
      </c>
      <c r="I3387">
        <v>1</v>
      </c>
      <c r="J3387">
        <v>1.9963939481042095E-2</v>
      </c>
      <c r="K3387">
        <v>50.090314136125656</v>
      </c>
      <c r="L3387">
        <v>1</v>
      </c>
      <c r="M3387">
        <v>0.98003606051895797</v>
      </c>
      <c r="N3387" s="17" t="s">
        <v>1335</v>
      </c>
    </row>
    <row r="3388" spans="1:14" x14ac:dyDescent="0.3">
      <c r="A3388">
        <v>28147</v>
      </c>
      <c r="B3388">
        <v>2007</v>
      </c>
      <c r="C3388" t="s">
        <v>549</v>
      </c>
      <c r="D3388">
        <v>50</v>
      </c>
      <c r="E3388" s="13">
        <v>1065.6300000000001</v>
      </c>
      <c r="F3388" s="14">
        <v>21.27</v>
      </c>
      <c r="G3388" s="12">
        <v>1044.3599999999999</v>
      </c>
      <c r="H3388" s="12">
        <v>1044.3599999999999</v>
      </c>
      <c r="I3388">
        <v>1</v>
      </c>
      <c r="J3388">
        <v>1.996002364798288E-2</v>
      </c>
      <c r="K3388">
        <v>50.100141043723561</v>
      </c>
      <c r="L3388">
        <v>1</v>
      </c>
      <c r="M3388">
        <v>0.98003997635201689</v>
      </c>
      <c r="N3388" s="17" t="s">
        <v>1335</v>
      </c>
    </row>
    <row r="3389" spans="1:14" x14ac:dyDescent="0.3">
      <c r="A3389">
        <v>34432</v>
      </c>
      <c r="B3389">
        <v>2016</v>
      </c>
      <c r="C3389" t="s">
        <v>549</v>
      </c>
      <c r="D3389">
        <v>50</v>
      </c>
      <c r="E3389" s="13">
        <v>670.9</v>
      </c>
      <c r="F3389" s="14">
        <v>13.39</v>
      </c>
      <c r="G3389" s="12">
        <v>657.51</v>
      </c>
      <c r="H3389" s="12">
        <v>657.51</v>
      </c>
      <c r="I3389">
        <v>1</v>
      </c>
      <c r="J3389">
        <v>1.9958265017141156E-2</v>
      </c>
      <c r="K3389">
        <v>50.104555638536219</v>
      </c>
      <c r="L3389">
        <v>1</v>
      </c>
      <c r="M3389">
        <v>0.98004173498285885</v>
      </c>
      <c r="N3389" s="17" t="s">
        <v>1335</v>
      </c>
    </row>
    <row r="3390" spans="1:14" x14ac:dyDescent="0.3">
      <c r="A3390">
        <v>30142</v>
      </c>
      <c r="B3390">
        <v>2010</v>
      </c>
      <c r="C3390" t="s">
        <v>549</v>
      </c>
      <c r="D3390">
        <v>50</v>
      </c>
      <c r="E3390" s="13">
        <v>1225.75</v>
      </c>
      <c r="F3390" s="14">
        <v>24.44</v>
      </c>
      <c r="G3390" s="12">
        <v>1201.31</v>
      </c>
      <c r="H3390" s="12">
        <v>1201.31</v>
      </c>
      <c r="I3390">
        <v>1</v>
      </c>
      <c r="J3390">
        <v>1.9938812971650011E-2</v>
      </c>
      <c r="K3390">
        <v>50.153436988543369</v>
      </c>
      <c r="L3390">
        <v>1</v>
      </c>
      <c r="M3390">
        <v>0.98006118702834999</v>
      </c>
      <c r="N3390" s="17" t="s">
        <v>1335</v>
      </c>
    </row>
    <row r="3391" spans="1:14" x14ac:dyDescent="0.3">
      <c r="A3391">
        <v>24205</v>
      </c>
      <c r="B3391">
        <v>2001</v>
      </c>
      <c r="C3391" t="s">
        <v>549</v>
      </c>
      <c r="D3391">
        <v>50</v>
      </c>
      <c r="E3391" s="13">
        <v>442.68</v>
      </c>
      <c r="F3391" s="14">
        <v>8.81</v>
      </c>
      <c r="G3391" s="12">
        <v>433.87</v>
      </c>
      <c r="H3391" s="12">
        <v>433.87</v>
      </c>
      <c r="I3391">
        <v>1</v>
      </c>
      <c r="J3391">
        <v>1.9901508990693054E-2</v>
      </c>
      <c r="K3391">
        <v>50.247446083995456</v>
      </c>
      <c r="L3391">
        <v>1</v>
      </c>
      <c r="M3391">
        <v>0.9800984910093069</v>
      </c>
      <c r="N3391" s="17" t="s">
        <v>1335</v>
      </c>
    </row>
    <row r="3392" spans="1:14" x14ac:dyDescent="0.3">
      <c r="A3392">
        <v>26833</v>
      </c>
      <c r="B3392">
        <v>2005</v>
      </c>
      <c r="C3392" t="s">
        <v>549</v>
      </c>
      <c r="D3392">
        <v>50</v>
      </c>
      <c r="E3392" s="13">
        <v>746.73</v>
      </c>
      <c r="F3392" s="14">
        <v>14.76</v>
      </c>
      <c r="G3392" s="12">
        <v>731.97</v>
      </c>
      <c r="H3392" s="12">
        <v>731.97</v>
      </c>
      <c r="I3392">
        <v>1</v>
      </c>
      <c r="J3392">
        <v>1.9766180547185729E-2</v>
      </c>
      <c r="K3392">
        <v>50.591463414634148</v>
      </c>
      <c r="L3392">
        <v>1</v>
      </c>
      <c r="M3392">
        <v>0.98023381945281429</v>
      </c>
      <c r="N3392" s="17" t="s">
        <v>1335</v>
      </c>
    </row>
    <row r="3393" spans="1:14" x14ac:dyDescent="0.3">
      <c r="A3393">
        <v>5894</v>
      </c>
      <c r="B3393">
        <v>1973</v>
      </c>
      <c r="C3393" t="s">
        <v>549</v>
      </c>
      <c r="D3393">
        <v>50</v>
      </c>
      <c r="E3393" s="13">
        <v>94.93</v>
      </c>
      <c r="F3393" s="14">
        <v>1.87</v>
      </c>
      <c r="G3393" s="12">
        <v>93.06</v>
      </c>
      <c r="H3393" s="12">
        <v>93.06</v>
      </c>
      <c r="I3393">
        <v>1</v>
      </c>
      <c r="J3393">
        <v>1.9698725376593278E-2</v>
      </c>
      <c r="K3393">
        <v>50.764705882352942</v>
      </c>
      <c r="L3393">
        <v>1</v>
      </c>
      <c r="M3393">
        <v>0.98030127462340666</v>
      </c>
      <c r="N3393" s="17" t="s">
        <v>1335</v>
      </c>
    </row>
    <row r="3394" spans="1:14" x14ac:dyDescent="0.3">
      <c r="A3394">
        <v>24862</v>
      </c>
      <c r="B3394">
        <v>2002</v>
      </c>
      <c r="C3394" t="s">
        <v>549</v>
      </c>
      <c r="D3394">
        <v>50</v>
      </c>
      <c r="E3394" s="13">
        <v>419.52</v>
      </c>
      <c r="F3394" s="14">
        <v>8.26</v>
      </c>
      <c r="G3394" s="12">
        <v>411.26</v>
      </c>
      <c r="H3394" s="12">
        <v>411.26</v>
      </c>
      <c r="I3394">
        <v>1</v>
      </c>
      <c r="J3394">
        <v>1.9689168573607932E-2</v>
      </c>
      <c r="K3394">
        <v>50.789346246973366</v>
      </c>
      <c r="L3394">
        <v>1</v>
      </c>
      <c r="M3394">
        <v>0.98031083142639208</v>
      </c>
      <c r="N3394" s="17" t="s">
        <v>1335</v>
      </c>
    </row>
    <row r="3395" spans="1:14" x14ac:dyDescent="0.3">
      <c r="A3395">
        <v>22891</v>
      </c>
      <c r="B3395">
        <v>1999</v>
      </c>
      <c r="C3395" t="s">
        <v>549</v>
      </c>
      <c r="D3395">
        <v>50</v>
      </c>
      <c r="E3395" s="13">
        <v>292.38</v>
      </c>
      <c r="F3395" s="14">
        <v>5.73</v>
      </c>
      <c r="G3395" s="12">
        <v>286.64999999999998</v>
      </c>
      <c r="H3395" s="12">
        <v>286.64999999999998</v>
      </c>
      <c r="I3395">
        <v>1</v>
      </c>
      <c r="J3395">
        <v>1.9597783706135852E-2</v>
      </c>
      <c r="K3395">
        <v>51.026178010471199</v>
      </c>
      <c r="L3395">
        <v>1</v>
      </c>
      <c r="M3395">
        <v>0.98040221629386404</v>
      </c>
      <c r="N3395" s="17" t="s">
        <v>1335</v>
      </c>
    </row>
    <row r="3396" spans="1:14" x14ac:dyDescent="0.3">
      <c r="A3396">
        <v>18310</v>
      </c>
      <c r="B3396">
        <v>1992</v>
      </c>
      <c r="C3396" t="s">
        <v>549</v>
      </c>
      <c r="D3396">
        <v>50</v>
      </c>
      <c r="E3396" s="13">
        <v>325</v>
      </c>
      <c r="F3396" s="14">
        <v>6.36</v>
      </c>
      <c r="G3396" s="12">
        <v>318.64</v>
      </c>
      <c r="H3396" s="12">
        <v>318.64</v>
      </c>
      <c r="I3396">
        <v>1</v>
      </c>
      <c r="J3396">
        <v>1.9569230769230769E-2</v>
      </c>
      <c r="K3396">
        <v>51.100628930817606</v>
      </c>
      <c r="L3396">
        <v>1</v>
      </c>
      <c r="M3396">
        <v>0.98043076923076922</v>
      </c>
      <c r="N3396" s="17" t="s">
        <v>1335</v>
      </c>
    </row>
    <row r="3397" spans="1:14" x14ac:dyDescent="0.3">
      <c r="A3397">
        <v>23548</v>
      </c>
      <c r="B3397">
        <v>2000</v>
      </c>
      <c r="C3397" t="s">
        <v>549</v>
      </c>
      <c r="D3397">
        <v>50</v>
      </c>
      <c r="E3397" s="13">
        <v>466.65</v>
      </c>
      <c r="F3397" s="14">
        <v>9.1300000000000008</v>
      </c>
      <c r="G3397" s="12">
        <v>457.52</v>
      </c>
      <c r="H3397" s="12">
        <v>457.52</v>
      </c>
      <c r="I3397">
        <v>1</v>
      </c>
      <c r="J3397">
        <v>1.9564984463730849E-2</v>
      </c>
      <c r="K3397">
        <v>51.111719605695505</v>
      </c>
      <c r="L3397">
        <v>1</v>
      </c>
      <c r="M3397">
        <v>0.98043501553626922</v>
      </c>
      <c r="N3397" s="17" t="s">
        <v>1335</v>
      </c>
    </row>
    <row r="3398" spans="1:14" x14ac:dyDescent="0.3">
      <c r="A3398">
        <v>3944</v>
      </c>
      <c r="B3398">
        <v>1970</v>
      </c>
      <c r="C3398" t="s">
        <v>549</v>
      </c>
      <c r="D3398">
        <v>50</v>
      </c>
      <c r="E3398" s="13">
        <v>78.78</v>
      </c>
      <c r="F3398" s="14">
        <v>1.54</v>
      </c>
      <c r="G3398" s="12">
        <v>77.239999999999995</v>
      </c>
      <c r="H3398" s="12">
        <v>77.239999999999995</v>
      </c>
      <c r="I3398">
        <v>1</v>
      </c>
      <c r="J3398">
        <v>1.9548108657019548E-2</v>
      </c>
      <c r="K3398">
        <v>51.155844155844157</v>
      </c>
      <c r="L3398">
        <v>1</v>
      </c>
      <c r="M3398">
        <v>0.98045189134298039</v>
      </c>
      <c r="N3398" s="17" t="s">
        <v>1335</v>
      </c>
    </row>
    <row r="3399" spans="1:14" x14ac:dyDescent="0.3">
      <c r="A3399">
        <v>4594</v>
      </c>
      <c r="B3399">
        <v>1971</v>
      </c>
      <c r="C3399" t="s">
        <v>549</v>
      </c>
      <c r="D3399">
        <v>50</v>
      </c>
      <c r="E3399" s="13">
        <v>81.399999999999906</v>
      </c>
      <c r="F3399" s="14">
        <v>1.59</v>
      </c>
      <c r="G3399" s="12">
        <v>79.809999999999903</v>
      </c>
      <c r="H3399" s="12">
        <v>79.809999999999903</v>
      </c>
      <c r="I3399">
        <v>1</v>
      </c>
      <c r="J3399">
        <v>1.9533169533169557E-2</v>
      </c>
      <c r="K3399">
        <v>51.194968553459056</v>
      </c>
      <c r="L3399">
        <v>1</v>
      </c>
      <c r="M3399">
        <v>0.98046683046683036</v>
      </c>
      <c r="N3399" s="17" t="s">
        <v>1335</v>
      </c>
    </row>
    <row r="3400" spans="1:14" x14ac:dyDescent="0.3">
      <c r="A3400">
        <v>29461</v>
      </c>
      <c r="B3400">
        <v>2009</v>
      </c>
      <c r="C3400" t="s">
        <v>549</v>
      </c>
      <c r="D3400">
        <v>50</v>
      </c>
      <c r="E3400" s="13">
        <v>1129.5899999999999</v>
      </c>
      <c r="F3400" s="14">
        <v>22</v>
      </c>
      <c r="G3400" s="12">
        <v>1107.5899999999999</v>
      </c>
      <c r="H3400" s="12">
        <v>1107.5899999999999</v>
      </c>
      <c r="I3400">
        <v>1</v>
      </c>
      <c r="J3400">
        <v>1.9476093095724997E-2</v>
      </c>
      <c r="K3400">
        <v>51.344999999999999</v>
      </c>
      <c r="L3400">
        <v>1</v>
      </c>
      <c r="M3400">
        <v>0.98052390690427504</v>
      </c>
      <c r="N3400" s="17" t="s">
        <v>1335</v>
      </c>
    </row>
    <row r="3401" spans="1:14" x14ac:dyDescent="0.3">
      <c r="A3401">
        <v>18963</v>
      </c>
      <c r="B3401">
        <v>1993</v>
      </c>
      <c r="C3401" t="s">
        <v>549</v>
      </c>
      <c r="D3401">
        <v>50</v>
      </c>
      <c r="E3401" s="13">
        <v>303.77999999999997</v>
      </c>
      <c r="F3401" s="14">
        <v>5.89</v>
      </c>
      <c r="G3401" s="12">
        <v>297.89</v>
      </c>
      <c r="H3401" s="12">
        <v>297.89</v>
      </c>
      <c r="I3401">
        <v>1</v>
      </c>
      <c r="J3401">
        <v>1.9389031535979987E-2</v>
      </c>
      <c r="K3401">
        <v>51.57555178268251</v>
      </c>
      <c r="L3401">
        <v>1</v>
      </c>
      <c r="M3401">
        <v>0.98061096846402007</v>
      </c>
      <c r="N3401" s="17" t="s">
        <v>1335</v>
      </c>
    </row>
    <row r="3402" spans="1:14" x14ac:dyDescent="0.3">
      <c r="A3402">
        <v>27490</v>
      </c>
      <c r="B3402">
        <v>2006</v>
      </c>
      <c r="C3402" t="s">
        <v>549</v>
      </c>
      <c r="D3402">
        <v>50</v>
      </c>
      <c r="E3402" s="13">
        <v>959.18</v>
      </c>
      <c r="F3402" s="14">
        <v>18.59</v>
      </c>
      <c r="G3402" s="12">
        <v>940.59</v>
      </c>
      <c r="H3402" s="12">
        <v>940.59</v>
      </c>
      <c r="I3402">
        <v>1</v>
      </c>
      <c r="J3402">
        <v>1.9381138055422339E-2</v>
      </c>
      <c r="K3402">
        <v>51.596557288864979</v>
      </c>
      <c r="L3402">
        <v>1</v>
      </c>
      <c r="M3402">
        <v>0.9806188619445777</v>
      </c>
      <c r="N3402" s="17" t="s">
        <v>1335</v>
      </c>
    </row>
    <row r="3403" spans="1:14" x14ac:dyDescent="0.3">
      <c r="A3403">
        <v>5244</v>
      </c>
      <c r="B3403">
        <v>1972</v>
      </c>
      <c r="C3403" t="s">
        <v>549</v>
      </c>
      <c r="D3403">
        <v>50</v>
      </c>
      <c r="E3403" s="13">
        <v>82.83</v>
      </c>
      <c r="F3403" s="14">
        <v>1.59</v>
      </c>
      <c r="G3403" s="12">
        <v>81.239999999999995</v>
      </c>
      <c r="H3403" s="12">
        <v>81.239999999999995</v>
      </c>
      <c r="I3403">
        <v>1</v>
      </c>
      <c r="J3403">
        <v>1.9195943498732344E-2</v>
      </c>
      <c r="K3403">
        <v>52.094339622641506</v>
      </c>
      <c r="L3403">
        <v>1</v>
      </c>
      <c r="M3403">
        <v>0.98080405650126756</v>
      </c>
      <c r="N3403" s="17" t="s">
        <v>1335</v>
      </c>
    </row>
    <row r="3404" spans="1:14" x14ac:dyDescent="0.3">
      <c r="A3404">
        <v>13719</v>
      </c>
      <c r="B3404">
        <v>1985</v>
      </c>
      <c r="C3404" t="s">
        <v>549</v>
      </c>
      <c r="D3404">
        <v>50</v>
      </c>
      <c r="E3404" s="13">
        <v>412.11</v>
      </c>
      <c r="F3404" s="14">
        <v>7.9</v>
      </c>
      <c r="G3404" s="12">
        <v>404.21</v>
      </c>
      <c r="H3404" s="12">
        <v>404.21</v>
      </c>
      <c r="I3404">
        <v>1</v>
      </c>
      <c r="J3404">
        <v>1.916963917400694E-2</v>
      </c>
      <c r="K3404">
        <v>52.165822784810125</v>
      </c>
      <c r="L3404">
        <v>1</v>
      </c>
      <c r="M3404">
        <v>0.98083036082599295</v>
      </c>
      <c r="N3404" s="17" t="s">
        <v>1335</v>
      </c>
    </row>
    <row r="3405" spans="1:14" x14ac:dyDescent="0.3">
      <c r="A3405">
        <v>22234</v>
      </c>
      <c r="B3405">
        <v>1998</v>
      </c>
      <c r="C3405" t="s">
        <v>549</v>
      </c>
      <c r="D3405">
        <v>50</v>
      </c>
      <c r="E3405" s="13">
        <v>277.93999999999897</v>
      </c>
      <c r="F3405" s="14">
        <v>5.25</v>
      </c>
      <c r="G3405" s="12">
        <v>272.68999999999897</v>
      </c>
      <c r="H3405" s="12">
        <v>272.68999999999897</v>
      </c>
      <c r="I3405">
        <v>1</v>
      </c>
      <c r="J3405">
        <v>1.8888968842196228E-2</v>
      </c>
      <c r="K3405">
        <v>52.940952380952183</v>
      </c>
      <c r="L3405">
        <v>1</v>
      </c>
      <c r="M3405">
        <v>0.98111103115780374</v>
      </c>
      <c r="N3405" s="17" t="s">
        <v>1335</v>
      </c>
    </row>
    <row r="3406" spans="1:14" x14ac:dyDescent="0.3">
      <c r="A3406">
        <v>15688</v>
      </c>
      <c r="B3406">
        <v>1988</v>
      </c>
      <c r="C3406" t="s">
        <v>556</v>
      </c>
      <c r="D3406">
        <v>50</v>
      </c>
      <c r="E3406" s="13">
        <v>281.54999999999899</v>
      </c>
      <c r="F3406" s="14">
        <v>5.99</v>
      </c>
      <c r="G3406" s="12">
        <v>275.55999999999898</v>
      </c>
      <c r="H3406" s="12">
        <v>275.55999999999898</v>
      </c>
      <c r="I3406">
        <v>1</v>
      </c>
      <c r="J3406">
        <v>2.1275084354466425E-2</v>
      </c>
      <c r="K3406">
        <v>47.003338898163435</v>
      </c>
      <c r="L3406">
        <v>1</v>
      </c>
      <c r="M3406">
        <v>0.97872491564553354</v>
      </c>
      <c r="N3406" s="17" t="s">
        <v>1335</v>
      </c>
    </row>
    <row r="3407" spans="1:14" x14ac:dyDescent="0.3">
      <c r="A3407">
        <v>10448</v>
      </c>
      <c r="B3407">
        <v>1980</v>
      </c>
      <c r="C3407" t="s">
        <v>556</v>
      </c>
      <c r="D3407">
        <v>50</v>
      </c>
      <c r="E3407" s="13">
        <v>335.76</v>
      </c>
      <c r="F3407" s="14">
        <v>6.97</v>
      </c>
      <c r="G3407" s="12">
        <v>328.789999999999</v>
      </c>
      <c r="H3407" s="12">
        <v>328.789999999999</v>
      </c>
      <c r="I3407">
        <v>1</v>
      </c>
      <c r="J3407">
        <v>2.0758875387181321E-2</v>
      </c>
      <c r="K3407">
        <v>48.172166427546628</v>
      </c>
      <c r="L3407">
        <v>1</v>
      </c>
      <c r="M3407">
        <v>0.97924112461281576</v>
      </c>
      <c r="N3407" s="17" t="s">
        <v>1335</v>
      </c>
    </row>
    <row r="3408" spans="1:14" x14ac:dyDescent="0.3">
      <c r="A3408">
        <v>19620</v>
      </c>
      <c r="B3408">
        <v>1994</v>
      </c>
      <c r="C3408" t="s">
        <v>556</v>
      </c>
      <c r="D3408">
        <v>50</v>
      </c>
      <c r="E3408" s="13">
        <v>283.52</v>
      </c>
      <c r="F3408" s="14">
        <v>5.85</v>
      </c>
      <c r="G3408" s="12">
        <v>277.67</v>
      </c>
      <c r="H3408" s="12">
        <v>277.67</v>
      </c>
      <c r="I3408">
        <v>1</v>
      </c>
      <c r="J3408">
        <v>2.063346501128668E-2</v>
      </c>
      <c r="K3408">
        <v>48.464957264957263</v>
      </c>
      <c r="L3408">
        <v>1</v>
      </c>
      <c r="M3408">
        <v>0.9793665349887134</v>
      </c>
      <c r="N3408" s="17" t="s">
        <v>1335</v>
      </c>
    </row>
    <row r="3409" spans="1:14" x14ac:dyDescent="0.3">
      <c r="A3409">
        <v>15033</v>
      </c>
      <c r="B3409">
        <v>1987</v>
      </c>
      <c r="C3409" t="s">
        <v>556</v>
      </c>
      <c r="D3409">
        <v>50</v>
      </c>
      <c r="E3409" s="13">
        <v>286.729999999999</v>
      </c>
      <c r="F3409" s="14">
        <v>5.85</v>
      </c>
      <c r="G3409" s="12">
        <v>280.87999999999897</v>
      </c>
      <c r="H3409" s="12">
        <v>280.87999999999897</v>
      </c>
      <c r="I3409">
        <v>1</v>
      </c>
      <c r="J3409">
        <v>2.0402469221916159E-2</v>
      </c>
      <c r="K3409">
        <v>49.013675213675043</v>
      </c>
      <c r="L3409">
        <v>1</v>
      </c>
      <c r="M3409">
        <v>0.97959753077808376</v>
      </c>
      <c r="N3409" s="17" t="s">
        <v>1335</v>
      </c>
    </row>
    <row r="3410" spans="1:14" x14ac:dyDescent="0.3">
      <c r="A3410">
        <v>36581</v>
      </c>
      <c r="B3410">
        <v>2019</v>
      </c>
      <c r="C3410" t="s">
        <v>556</v>
      </c>
      <c r="D3410">
        <v>50</v>
      </c>
      <c r="E3410" s="13">
        <v>1090.03</v>
      </c>
      <c r="F3410" s="14">
        <v>22.22</v>
      </c>
      <c r="G3410" s="12">
        <v>1067.81</v>
      </c>
      <c r="H3410" s="12">
        <v>1067.81</v>
      </c>
      <c r="I3410">
        <v>1</v>
      </c>
      <c r="J3410">
        <v>2.0384760052475619E-2</v>
      </c>
      <c r="K3410">
        <v>49.056255625562557</v>
      </c>
      <c r="L3410">
        <v>1</v>
      </c>
      <c r="M3410">
        <v>0.97961523994752431</v>
      </c>
      <c r="N3410" s="17" t="s">
        <v>1335</v>
      </c>
    </row>
    <row r="3411" spans="1:14" x14ac:dyDescent="0.3">
      <c r="A3411">
        <v>17657</v>
      </c>
      <c r="B3411">
        <v>1991</v>
      </c>
      <c r="C3411" t="s">
        <v>556</v>
      </c>
      <c r="D3411">
        <v>50</v>
      </c>
      <c r="E3411" s="13">
        <v>338.08</v>
      </c>
      <c r="F3411" s="14">
        <v>6.88</v>
      </c>
      <c r="G3411" s="12">
        <v>331.2</v>
      </c>
      <c r="H3411" s="12">
        <v>331.2</v>
      </c>
      <c r="I3411">
        <v>1</v>
      </c>
      <c r="J3411">
        <v>2.0350212967345009E-2</v>
      </c>
      <c r="K3411">
        <v>49.139534883720927</v>
      </c>
      <c r="L3411">
        <v>1</v>
      </c>
      <c r="M3411">
        <v>0.97964978703265504</v>
      </c>
      <c r="N3411" s="17" t="s">
        <v>1335</v>
      </c>
    </row>
    <row r="3412" spans="1:14" x14ac:dyDescent="0.3">
      <c r="A3412">
        <v>16343</v>
      </c>
      <c r="B3412">
        <v>1989</v>
      </c>
      <c r="C3412" t="s">
        <v>556</v>
      </c>
      <c r="D3412">
        <v>50</v>
      </c>
      <c r="E3412" s="13">
        <v>296.24</v>
      </c>
      <c r="F3412" s="14">
        <v>6</v>
      </c>
      <c r="G3412" s="12">
        <v>290.24</v>
      </c>
      <c r="H3412" s="12">
        <v>290.24</v>
      </c>
      <c r="I3412">
        <v>1</v>
      </c>
      <c r="J3412">
        <v>2.0253848231163919E-2</v>
      </c>
      <c r="K3412">
        <v>49.373333333333335</v>
      </c>
      <c r="L3412">
        <v>1</v>
      </c>
      <c r="M3412">
        <v>0.97974615176883606</v>
      </c>
      <c r="N3412" s="17" t="s">
        <v>1335</v>
      </c>
    </row>
    <row r="3413" spans="1:14" x14ac:dyDescent="0.3">
      <c r="A3413">
        <v>4598</v>
      </c>
      <c r="B3413">
        <v>1971</v>
      </c>
      <c r="C3413" t="s">
        <v>556</v>
      </c>
      <c r="D3413">
        <v>50</v>
      </c>
      <c r="E3413" s="13">
        <v>62.32</v>
      </c>
      <c r="F3413" s="14">
        <v>1.26</v>
      </c>
      <c r="G3413" s="12">
        <v>61.06</v>
      </c>
      <c r="H3413" s="12">
        <v>61.06</v>
      </c>
      <c r="I3413">
        <v>1</v>
      </c>
      <c r="J3413">
        <v>2.0218228498074454E-2</v>
      </c>
      <c r="K3413">
        <v>49.460317460317462</v>
      </c>
      <c r="L3413">
        <v>1</v>
      </c>
      <c r="M3413">
        <v>0.97978177150192558</v>
      </c>
      <c r="N3413" s="17" t="s">
        <v>1335</v>
      </c>
    </row>
    <row r="3414" spans="1:14" x14ac:dyDescent="0.3">
      <c r="A3414">
        <v>9798</v>
      </c>
      <c r="B3414">
        <v>1979</v>
      </c>
      <c r="C3414" t="s">
        <v>556</v>
      </c>
      <c r="D3414">
        <v>50</v>
      </c>
      <c r="E3414" s="13">
        <v>237.21</v>
      </c>
      <c r="F3414" s="14">
        <v>4.79</v>
      </c>
      <c r="G3414" s="12">
        <v>232.42</v>
      </c>
      <c r="H3414" s="12">
        <v>232.42</v>
      </c>
      <c r="I3414">
        <v>1</v>
      </c>
      <c r="J3414">
        <v>2.0193077863496479E-2</v>
      </c>
      <c r="K3414">
        <v>49.521920668058456</v>
      </c>
      <c r="L3414">
        <v>1</v>
      </c>
      <c r="M3414">
        <v>0.97980692213650344</v>
      </c>
      <c r="N3414" s="17" t="s">
        <v>1335</v>
      </c>
    </row>
    <row r="3415" spans="1:14" x14ac:dyDescent="0.3">
      <c r="A3415">
        <v>26180</v>
      </c>
      <c r="B3415">
        <v>2004</v>
      </c>
      <c r="C3415" t="s">
        <v>556</v>
      </c>
      <c r="D3415">
        <v>50</v>
      </c>
      <c r="E3415" s="13">
        <v>552.76</v>
      </c>
      <c r="F3415" s="14">
        <v>11.16</v>
      </c>
      <c r="G3415" s="12">
        <v>541.6</v>
      </c>
      <c r="H3415" s="12">
        <v>541.6</v>
      </c>
      <c r="I3415">
        <v>1</v>
      </c>
      <c r="J3415">
        <v>2.0189594037195165E-2</v>
      </c>
      <c r="K3415">
        <v>49.530465949820787</v>
      </c>
      <c r="L3415">
        <v>1</v>
      </c>
      <c r="M3415">
        <v>0.97981040596280489</v>
      </c>
      <c r="N3415" s="17" t="s">
        <v>1335</v>
      </c>
    </row>
    <row r="3416" spans="1:14" x14ac:dyDescent="0.3">
      <c r="A3416">
        <v>13068</v>
      </c>
      <c r="B3416">
        <v>1984</v>
      </c>
      <c r="C3416" t="s">
        <v>556</v>
      </c>
      <c r="D3416">
        <v>50</v>
      </c>
      <c r="E3416" s="13">
        <v>395.38999999999902</v>
      </c>
      <c r="F3416" s="14">
        <v>7.98</v>
      </c>
      <c r="G3416" s="12">
        <v>387.409999999999</v>
      </c>
      <c r="H3416" s="12">
        <v>387.409999999999</v>
      </c>
      <c r="I3416">
        <v>1</v>
      </c>
      <c r="J3416">
        <v>2.0182604517059156E-2</v>
      </c>
      <c r="K3416">
        <v>49.547619047618923</v>
      </c>
      <c r="L3416">
        <v>1</v>
      </c>
      <c r="M3416">
        <v>0.97981739548294078</v>
      </c>
      <c r="N3416" s="17" t="s">
        <v>1335</v>
      </c>
    </row>
    <row r="3417" spans="1:14" x14ac:dyDescent="0.3">
      <c r="A3417">
        <v>20926</v>
      </c>
      <c r="B3417">
        <v>1996</v>
      </c>
      <c r="C3417" t="s">
        <v>556</v>
      </c>
      <c r="D3417">
        <v>50</v>
      </c>
      <c r="E3417" s="13">
        <v>309.89</v>
      </c>
      <c r="F3417" s="14">
        <v>6.24</v>
      </c>
      <c r="G3417" s="12">
        <v>303.64999999999998</v>
      </c>
      <c r="H3417" s="12">
        <v>303.64999999999998</v>
      </c>
      <c r="I3417">
        <v>1</v>
      </c>
      <c r="J3417">
        <v>2.0136177353254382E-2</v>
      </c>
      <c r="K3417">
        <v>49.661858974358971</v>
      </c>
      <c r="L3417">
        <v>1</v>
      </c>
      <c r="M3417">
        <v>0.97986382264674554</v>
      </c>
      <c r="N3417" s="17" t="s">
        <v>1335</v>
      </c>
    </row>
    <row r="3418" spans="1:14" x14ac:dyDescent="0.3">
      <c r="A3418">
        <v>21581</v>
      </c>
      <c r="B3418">
        <v>1997</v>
      </c>
      <c r="C3418" t="s">
        <v>556</v>
      </c>
      <c r="D3418">
        <v>50</v>
      </c>
      <c r="E3418" s="13">
        <v>304.56999999999903</v>
      </c>
      <c r="F3418" s="14">
        <v>6.11</v>
      </c>
      <c r="G3418" s="12">
        <v>298.45999999999901</v>
      </c>
      <c r="H3418" s="12">
        <v>298.45999999999901</v>
      </c>
      <c r="I3418">
        <v>1</v>
      </c>
      <c r="J3418">
        <v>2.0061069704829824E-2</v>
      </c>
      <c r="K3418">
        <v>49.847790507364813</v>
      </c>
      <c r="L3418">
        <v>1</v>
      </c>
      <c r="M3418">
        <v>0.9799389302951701</v>
      </c>
      <c r="N3418" s="17" t="s">
        <v>1335</v>
      </c>
    </row>
    <row r="3419" spans="1:14" x14ac:dyDescent="0.3">
      <c r="A3419">
        <v>20273</v>
      </c>
      <c r="B3419">
        <v>1995</v>
      </c>
      <c r="C3419" t="s">
        <v>556</v>
      </c>
      <c r="D3419">
        <v>50</v>
      </c>
      <c r="E3419" s="13">
        <v>276.409999999999</v>
      </c>
      <c r="F3419" s="14">
        <v>5.54</v>
      </c>
      <c r="G3419" s="12">
        <v>270.86999999999898</v>
      </c>
      <c r="H3419" s="12">
        <v>270.86999999999898</v>
      </c>
      <c r="I3419">
        <v>1</v>
      </c>
      <c r="J3419">
        <v>2.0042690206577257E-2</v>
      </c>
      <c r="K3419">
        <v>49.893501805053972</v>
      </c>
      <c r="L3419">
        <v>1</v>
      </c>
      <c r="M3419">
        <v>0.97995730979342266</v>
      </c>
      <c r="N3419" s="17" t="s">
        <v>1335</v>
      </c>
    </row>
    <row r="3420" spans="1:14" x14ac:dyDescent="0.3">
      <c r="A3420">
        <v>14378</v>
      </c>
      <c r="B3420">
        <v>1986</v>
      </c>
      <c r="C3420" t="s">
        <v>556</v>
      </c>
      <c r="D3420">
        <v>50</v>
      </c>
      <c r="E3420" s="13">
        <v>290.979999999999</v>
      </c>
      <c r="F3420" s="14">
        <v>5.83</v>
      </c>
      <c r="G3420" s="12">
        <v>285.14999999999998</v>
      </c>
      <c r="H3420" s="12">
        <v>285.14999999999998</v>
      </c>
      <c r="I3420">
        <v>1</v>
      </c>
      <c r="J3420">
        <v>2.0035741288061105E-2</v>
      </c>
      <c r="K3420">
        <v>49.910806174956946</v>
      </c>
      <c r="L3420">
        <v>1</v>
      </c>
      <c r="M3420">
        <v>0.97996425871194226</v>
      </c>
      <c r="N3420" s="17" t="s">
        <v>1335</v>
      </c>
    </row>
    <row r="3421" spans="1:14" x14ac:dyDescent="0.3">
      <c r="A3421">
        <v>28808</v>
      </c>
      <c r="B3421">
        <v>2008</v>
      </c>
      <c r="C3421" t="s">
        <v>556</v>
      </c>
      <c r="D3421">
        <v>50</v>
      </c>
      <c r="E3421" s="13">
        <v>1251.73999999999</v>
      </c>
      <c r="F3421" s="14">
        <v>25.05</v>
      </c>
      <c r="G3421" s="12">
        <v>1226.6899999999901</v>
      </c>
      <c r="H3421" s="12">
        <v>1226.6899999999901</v>
      </c>
      <c r="I3421">
        <v>1</v>
      </c>
      <c r="J3421">
        <v>2.00121430968094E-2</v>
      </c>
      <c r="K3421">
        <v>49.969660678642313</v>
      </c>
      <c r="L3421">
        <v>1</v>
      </c>
      <c r="M3421">
        <v>0.97998785690319068</v>
      </c>
      <c r="N3421" s="17" t="s">
        <v>1335</v>
      </c>
    </row>
    <row r="3422" spans="1:14" x14ac:dyDescent="0.3">
      <c r="A3422">
        <v>7848</v>
      </c>
      <c r="B3422">
        <v>1976</v>
      </c>
      <c r="C3422" t="s">
        <v>556</v>
      </c>
      <c r="D3422">
        <v>50</v>
      </c>
      <c r="E3422" s="13">
        <v>148.91999999999999</v>
      </c>
      <c r="F3422" s="14">
        <v>2.98</v>
      </c>
      <c r="G3422" s="12">
        <v>145.94</v>
      </c>
      <c r="H3422" s="12">
        <v>145.94</v>
      </c>
      <c r="I3422">
        <v>1</v>
      </c>
      <c r="J3422">
        <v>2.0010744023636853E-2</v>
      </c>
      <c r="K3422">
        <v>49.973154362416103</v>
      </c>
      <c r="L3422">
        <v>1</v>
      </c>
      <c r="M3422">
        <v>0.97998925597636322</v>
      </c>
      <c r="N3422" s="17" t="s">
        <v>1335</v>
      </c>
    </row>
    <row r="3423" spans="1:14" x14ac:dyDescent="0.3">
      <c r="A3423">
        <v>33006</v>
      </c>
      <c r="B3423">
        <v>2014</v>
      </c>
      <c r="C3423" t="s">
        <v>556</v>
      </c>
      <c r="D3423">
        <v>50</v>
      </c>
      <c r="E3423" s="13">
        <v>1493.49999999999</v>
      </c>
      <c r="F3423" s="14">
        <v>29.83</v>
      </c>
      <c r="G3423" s="12">
        <v>1463.6699999999901</v>
      </c>
      <c r="H3423" s="12">
        <v>1463.6699999999901</v>
      </c>
      <c r="I3423">
        <v>1</v>
      </c>
      <c r="J3423">
        <v>1.997321727485785E-2</v>
      </c>
      <c r="K3423">
        <v>50.067046597384852</v>
      </c>
      <c r="L3423">
        <v>1</v>
      </c>
      <c r="M3423">
        <v>0.98002678272514221</v>
      </c>
      <c r="N3423" s="17" t="s">
        <v>1335</v>
      </c>
    </row>
    <row r="3424" spans="1:14" x14ac:dyDescent="0.3">
      <c r="A3424">
        <v>32291</v>
      </c>
      <c r="B3424">
        <v>2013</v>
      </c>
      <c r="C3424" t="s">
        <v>556</v>
      </c>
      <c r="D3424">
        <v>50</v>
      </c>
      <c r="E3424" s="13">
        <v>1483.23</v>
      </c>
      <c r="F3424" s="14">
        <v>29.58</v>
      </c>
      <c r="G3424" s="12">
        <v>1453.65</v>
      </c>
      <c r="H3424" s="12">
        <v>1453.65</v>
      </c>
      <c r="I3424">
        <v>1</v>
      </c>
      <c r="J3424">
        <v>1.9942962318723327E-2</v>
      </c>
      <c r="K3424">
        <v>50.143002028397568</v>
      </c>
      <c r="L3424">
        <v>1</v>
      </c>
      <c r="M3424">
        <v>0.98005703768127672</v>
      </c>
      <c r="N3424" s="17" t="s">
        <v>1335</v>
      </c>
    </row>
    <row r="3425" spans="1:14" x14ac:dyDescent="0.3">
      <c r="A3425">
        <v>25523</v>
      </c>
      <c r="B3425">
        <v>2003</v>
      </c>
      <c r="C3425" t="s">
        <v>556</v>
      </c>
      <c r="D3425">
        <v>50</v>
      </c>
      <c r="E3425" s="13">
        <v>467.79</v>
      </c>
      <c r="F3425" s="14">
        <v>9.32</v>
      </c>
      <c r="G3425" s="12">
        <v>458.47</v>
      </c>
      <c r="H3425" s="12">
        <v>458.47</v>
      </c>
      <c r="I3425">
        <v>1</v>
      </c>
      <c r="J3425">
        <v>1.9923469933089633E-2</v>
      </c>
      <c r="K3425">
        <v>50.192060085836907</v>
      </c>
      <c r="L3425">
        <v>1</v>
      </c>
      <c r="M3425">
        <v>0.98007653006691042</v>
      </c>
      <c r="N3425" s="17" t="s">
        <v>1335</v>
      </c>
    </row>
    <row r="3426" spans="1:14" x14ac:dyDescent="0.3">
      <c r="A3426">
        <v>8498</v>
      </c>
      <c r="B3426">
        <v>1977</v>
      </c>
      <c r="C3426" t="s">
        <v>556</v>
      </c>
      <c r="D3426">
        <v>50</v>
      </c>
      <c r="E3426" s="13">
        <v>167.10999999999899</v>
      </c>
      <c r="F3426" s="14">
        <v>3.32</v>
      </c>
      <c r="G3426" s="12">
        <v>163.79</v>
      </c>
      <c r="H3426" s="12">
        <v>163.79</v>
      </c>
      <c r="I3426">
        <v>1</v>
      </c>
      <c r="J3426">
        <v>1.9867153372030519E-2</v>
      </c>
      <c r="K3426">
        <v>50.334337349397288</v>
      </c>
      <c r="L3426">
        <v>1</v>
      </c>
      <c r="M3426">
        <v>0.98013284662797551</v>
      </c>
      <c r="N3426" s="17" t="s">
        <v>1335</v>
      </c>
    </row>
    <row r="3427" spans="1:14" x14ac:dyDescent="0.3">
      <c r="A3427">
        <v>31576</v>
      </c>
      <c r="B3427">
        <v>2012</v>
      </c>
      <c r="C3427" t="s">
        <v>556</v>
      </c>
      <c r="D3427">
        <v>50</v>
      </c>
      <c r="E3427" s="13">
        <v>1482.27</v>
      </c>
      <c r="F3427" s="14">
        <v>29.41</v>
      </c>
      <c r="G3427" s="12">
        <v>1452.86</v>
      </c>
      <c r="H3427" s="12">
        <v>1452.86</v>
      </c>
      <c r="I3427">
        <v>1</v>
      </c>
      <c r="J3427">
        <v>1.9841189526874321E-2</v>
      </c>
      <c r="K3427">
        <v>50.400204012240735</v>
      </c>
      <c r="L3427">
        <v>1</v>
      </c>
      <c r="M3427">
        <v>0.98015881047312559</v>
      </c>
      <c r="N3427" s="17" t="s">
        <v>1335</v>
      </c>
    </row>
    <row r="3428" spans="1:14" x14ac:dyDescent="0.3">
      <c r="A3428">
        <v>18314</v>
      </c>
      <c r="B3428">
        <v>1992</v>
      </c>
      <c r="C3428" t="s">
        <v>556</v>
      </c>
      <c r="D3428">
        <v>50</v>
      </c>
      <c r="E3428" s="13">
        <v>310.19</v>
      </c>
      <c r="F3428" s="14">
        <v>6.15</v>
      </c>
      <c r="G3428" s="12">
        <v>304.04000000000002</v>
      </c>
      <c r="H3428" s="12">
        <v>304.04000000000002</v>
      </c>
      <c r="I3428">
        <v>1</v>
      </c>
      <c r="J3428">
        <v>1.9826557916115931E-2</v>
      </c>
      <c r="K3428">
        <v>50.43739837398374</v>
      </c>
      <c r="L3428">
        <v>1</v>
      </c>
      <c r="M3428">
        <v>0.98017344208388413</v>
      </c>
      <c r="N3428" s="17" t="s">
        <v>1335</v>
      </c>
    </row>
    <row r="3429" spans="1:14" x14ac:dyDescent="0.3">
      <c r="A3429">
        <v>30861</v>
      </c>
      <c r="B3429">
        <v>2011</v>
      </c>
      <c r="C3429" t="s">
        <v>556</v>
      </c>
      <c r="D3429">
        <v>50</v>
      </c>
      <c r="E3429" s="13">
        <v>1411.8799999999901</v>
      </c>
      <c r="F3429" s="14">
        <v>27.98</v>
      </c>
      <c r="G3429" s="12">
        <v>1383.8999999999901</v>
      </c>
      <c r="H3429" s="12">
        <v>1383.8999999999901</v>
      </c>
      <c r="I3429">
        <v>1</v>
      </c>
      <c r="J3429">
        <v>1.9817548233561064E-2</v>
      </c>
      <c r="K3429">
        <v>50.460328806289851</v>
      </c>
      <c r="L3429">
        <v>1</v>
      </c>
      <c r="M3429">
        <v>0.98018245176643892</v>
      </c>
      <c r="N3429" s="17" t="s">
        <v>1335</v>
      </c>
    </row>
    <row r="3430" spans="1:14" x14ac:dyDescent="0.3">
      <c r="A3430">
        <v>35151</v>
      </c>
      <c r="B3430">
        <v>2017</v>
      </c>
      <c r="C3430" t="s">
        <v>556</v>
      </c>
      <c r="D3430">
        <v>50</v>
      </c>
      <c r="E3430" s="13">
        <v>837.36</v>
      </c>
      <c r="F3430" s="14">
        <v>16.59</v>
      </c>
      <c r="G3430" s="12">
        <v>820.77</v>
      </c>
      <c r="H3430" s="12">
        <v>820.77</v>
      </c>
      <c r="I3430">
        <v>1</v>
      </c>
      <c r="J3430">
        <v>1.9812267125250787E-2</v>
      </c>
      <c r="K3430">
        <v>50.473779385171788</v>
      </c>
      <c r="L3430">
        <v>1</v>
      </c>
      <c r="M3430">
        <v>0.98018773287474914</v>
      </c>
      <c r="N3430" s="17" t="s">
        <v>1335</v>
      </c>
    </row>
    <row r="3431" spans="1:14" x14ac:dyDescent="0.3">
      <c r="A3431">
        <v>33721</v>
      </c>
      <c r="B3431">
        <v>2015</v>
      </c>
      <c r="C3431" t="s">
        <v>556</v>
      </c>
      <c r="D3431">
        <v>50</v>
      </c>
      <c r="E3431" s="13">
        <v>837.12</v>
      </c>
      <c r="F3431" s="14">
        <v>16.579999999999998</v>
      </c>
      <c r="G3431" s="12">
        <v>820.54</v>
      </c>
      <c r="H3431" s="12">
        <v>820.54</v>
      </c>
      <c r="I3431">
        <v>1</v>
      </c>
      <c r="J3431">
        <v>1.9806001529051986E-2</v>
      </c>
      <c r="K3431">
        <v>50.489746682750308</v>
      </c>
      <c r="L3431">
        <v>1</v>
      </c>
      <c r="M3431">
        <v>0.98019399847094801</v>
      </c>
      <c r="N3431" s="17" t="s">
        <v>1335</v>
      </c>
    </row>
    <row r="3432" spans="1:14" x14ac:dyDescent="0.3">
      <c r="A3432">
        <v>17000</v>
      </c>
      <c r="B3432">
        <v>1990</v>
      </c>
      <c r="C3432" t="s">
        <v>556</v>
      </c>
      <c r="D3432">
        <v>50</v>
      </c>
      <c r="E3432" s="13">
        <v>369.59</v>
      </c>
      <c r="F3432" s="14">
        <v>7.32</v>
      </c>
      <c r="G3432" s="12">
        <v>362.27</v>
      </c>
      <c r="H3432" s="12">
        <v>362.27</v>
      </c>
      <c r="I3432">
        <v>1</v>
      </c>
      <c r="J3432">
        <v>1.980573067453124E-2</v>
      </c>
      <c r="K3432">
        <v>50.490437158469938</v>
      </c>
      <c r="L3432">
        <v>1</v>
      </c>
      <c r="M3432">
        <v>0.98019426932546883</v>
      </c>
      <c r="N3432" s="17" t="s">
        <v>1335</v>
      </c>
    </row>
    <row r="3433" spans="1:14" x14ac:dyDescent="0.3">
      <c r="A3433">
        <v>34436</v>
      </c>
      <c r="B3433">
        <v>2016</v>
      </c>
      <c r="C3433" t="s">
        <v>556</v>
      </c>
      <c r="D3433">
        <v>50</v>
      </c>
      <c r="E3433" s="13">
        <v>667.73</v>
      </c>
      <c r="F3433" s="14">
        <v>13.21</v>
      </c>
      <c r="G3433" s="12">
        <v>654.52</v>
      </c>
      <c r="H3433" s="12">
        <v>654.52</v>
      </c>
      <c r="I3433">
        <v>1</v>
      </c>
      <c r="J3433">
        <v>1.9783445404579696E-2</v>
      </c>
      <c r="K3433">
        <v>50.547312641937921</v>
      </c>
      <c r="L3433">
        <v>1</v>
      </c>
      <c r="M3433">
        <v>0.98021655459542023</v>
      </c>
      <c r="N3433" s="17" t="s">
        <v>1335</v>
      </c>
    </row>
    <row r="3434" spans="1:14" x14ac:dyDescent="0.3">
      <c r="A3434">
        <v>24209</v>
      </c>
      <c r="B3434">
        <v>2001</v>
      </c>
      <c r="C3434" t="s">
        <v>556</v>
      </c>
      <c r="D3434">
        <v>50</v>
      </c>
      <c r="E3434" s="13">
        <v>421.77</v>
      </c>
      <c r="F3434" s="14">
        <v>8.34</v>
      </c>
      <c r="G3434" s="12">
        <v>413.43</v>
      </c>
      <c r="H3434" s="12">
        <v>413.43</v>
      </c>
      <c r="I3434">
        <v>1</v>
      </c>
      <c r="J3434">
        <v>1.9773810370581124E-2</v>
      </c>
      <c r="K3434">
        <v>50.571942446043167</v>
      </c>
      <c r="L3434">
        <v>1</v>
      </c>
      <c r="M3434">
        <v>0.98022618962941899</v>
      </c>
      <c r="N3434" s="17" t="s">
        <v>1335</v>
      </c>
    </row>
    <row r="3435" spans="1:14" x14ac:dyDescent="0.3">
      <c r="A3435">
        <v>5248</v>
      </c>
      <c r="B3435">
        <v>1972</v>
      </c>
      <c r="C3435" t="s">
        <v>556</v>
      </c>
      <c r="D3435">
        <v>50</v>
      </c>
      <c r="E3435" s="13">
        <v>62.72</v>
      </c>
      <c r="F3435" s="14">
        <v>1.24</v>
      </c>
      <c r="G3435" s="12">
        <v>61.48</v>
      </c>
      <c r="H3435" s="12">
        <v>61.48</v>
      </c>
      <c r="I3435">
        <v>1</v>
      </c>
      <c r="J3435">
        <v>1.9770408163265307E-2</v>
      </c>
      <c r="K3435">
        <v>50.58064516129032</v>
      </c>
      <c r="L3435">
        <v>1</v>
      </c>
      <c r="M3435">
        <v>0.98022959183673464</v>
      </c>
      <c r="N3435" s="17" t="s">
        <v>1335</v>
      </c>
    </row>
    <row r="3436" spans="1:14" x14ac:dyDescent="0.3">
      <c r="A3436">
        <v>23552</v>
      </c>
      <c r="B3436">
        <v>2000</v>
      </c>
      <c r="C3436" t="s">
        <v>556</v>
      </c>
      <c r="D3436">
        <v>50</v>
      </c>
      <c r="E3436" s="13">
        <v>453.469999999999</v>
      </c>
      <c r="F3436" s="14">
        <v>8.94</v>
      </c>
      <c r="G3436" s="12">
        <v>444.53</v>
      </c>
      <c r="H3436" s="12">
        <v>444.53</v>
      </c>
      <c r="I3436">
        <v>1</v>
      </c>
      <c r="J3436">
        <v>1.9714644849714465E-2</v>
      </c>
      <c r="K3436">
        <v>50.723713646532332</v>
      </c>
      <c r="L3436">
        <v>1</v>
      </c>
      <c r="M3436">
        <v>0.9802853551502877</v>
      </c>
      <c r="N3436" s="17" t="s">
        <v>1335</v>
      </c>
    </row>
    <row r="3437" spans="1:14" x14ac:dyDescent="0.3">
      <c r="A3437">
        <v>6548</v>
      </c>
      <c r="B3437">
        <v>1974</v>
      </c>
      <c r="C3437" t="s">
        <v>556</v>
      </c>
      <c r="D3437">
        <v>50</v>
      </c>
      <c r="E3437" s="13">
        <v>128.84</v>
      </c>
      <c r="F3437" s="14">
        <v>2.54</v>
      </c>
      <c r="G3437" s="12">
        <v>126.3</v>
      </c>
      <c r="H3437" s="12">
        <v>126.3</v>
      </c>
      <c r="I3437">
        <v>1</v>
      </c>
      <c r="J3437">
        <v>1.9714374417882645E-2</v>
      </c>
      <c r="K3437">
        <v>50.724409448818896</v>
      </c>
      <c r="L3437">
        <v>1</v>
      </c>
      <c r="M3437">
        <v>0.98028562558211729</v>
      </c>
      <c r="N3437" s="17" t="s">
        <v>1335</v>
      </c>
    </row>
    <row r="3438" spans="1:14" x14ac:dyDescent="0.3">
      <c r="A3438">
        <v>35866</v>
      </c>
      <c r="B3438">
        <v>2018</v>
      </c>
      <c r="C3438" t="s">
        <v>556</v>
      </c>
      <c r="D3438">
        <v>50</v>
      </c>
      <c r="E3438" s="13">
        <v>1193.79</v>
      </c>
      <c r="F3438" s="14">
        <v>23.51</v>
      </c>
      <c r="G3438" s="12">
        <v>1170.28</v>
      </c>
      <c r="H3438" s="12">
        <v>1170.28</v>
      </c>
      <c r="I3438">
        <v>1</v>
      </c>
      <c r="J3438">
        <v>1.9693580948072945E-2</v>
      </c>
      <c r="K3438">
        <v>50.777966822628663</v>
      </c>
      <c r="L3438">
        <v>1</v>
      </c>
      <c r="M3438">
        <v>0.98030641905192706</v>
      </c>
      <c r="N3438" s="17" t="s">
        <v>1335</v>
      </c>
    </row>
    <row r="3439" spans="1:14" x14ac:dyDescent="0.3">
      <c r="A3439">
        <v>22895</v>
      </c>
      <c r="B3439">
        <v>1999</v>
      </c>
      <c r="C3439" t="s">
        <v>556</v>
      </c>
      <c r="D3439">
        <v>50</v>
      </c>
      <c r="E3439" s="13">
        <v>281.83</v>
      </c>
      <c r="F3439" s="14">
        <v>5.55</v>
      </c>
      <c r="G3439" s="12">
        <v>276.27999999999997</v>
      </c>
      <c r="H3439" s="12">
        <v>276.27999999999997</v>
      </c>
      <c r="I3439">
        <v>1</v>
      </c>
      <c r="J3439">
        <v>1.9692722563247347E-2</v>
      </c>
      <c r="K3439">
        <v>50.780180180180182</v>
      </c>
      <c r="L3439">
        <v>1</v>
      </c>
      <c r="M3439">
        <v>0.98030727743675261</v>
      </c>
      <c r="N3439" s="17" t="s">
        <v>1335</v>
      </c>
    </row>
    <row r="3440" spans="1:14" x14ac:dyDescent="0.3">
      <c r="A3440">
        <v>3948</v>
      </c>
      <c r="B3440">
        <v>1970</v>
      </c>
      <c r="C3440" t="s">
        <v>556</v>
      </c>
      <c r="D3440">
        <v>50</v>
      </c>
      <c r="E3440" s="13">
        <v>60.45</v>
      </c>
      <c r="F3440" s="14">
        <v>1.19</v>
      </c>
      <c r="G3440" s="12">
        <v>59.26</v>
      </c>
      <c r="H3440" s="12">
        <v>59.26</v>
      </c>
      <c r="I3440">
        <v>1</v>
      </c>
      <c r="J3440">
        <v>1.9685690653432588E-2</v>
      </c>
      <c r="K3440">
        <v>50.7983193277311</v>
      </c>
      <c r="L3440">
        <v>1</v>
      </c>
      <c r="M3440">
        <v>0.98031430934656738</v>
      </c>
      <c r="N3440" s="17" t="s">
        <v>1335</v>
      </c>
    </row>
    <row r="3441" spans="1:14" x14ac:dyDescent="0.3">
      <c r="A3441">
        <v>24866</v>
      </c>
      <c r="B3441">
        <v>2002</v>
      </c>
      <c r="C3441" t="s">
        <v>556</v>
      </c>
      <c r="D3441">
        <v>50</v>
      </c>
      <c r="E3441" s="13">
        <v>400.55</v>
      </c>
      <c r="F3441" s="14">
        <v>7.88</v>
      </c>
      <c r="G3441" s="12">
        <v>392.67</v>
      </c>
      <c r="H3441" s="12">
        <v>392.67</v>
      </c>
      <c r="I3441">
        <v>1</v>
      </c>
      <c r="J3441">
        <v>1.9672949694170515E-2</v>
      </c>
      <c r="K3441">
        <v>50.831218274111677</v>
      </c>
      <c r="L3441">
        <v>1</v>
      </c>
      <c r="M3441">
        <v>0.98032705030582945</v>
      </c>
      <c r="N3441" s="17" t="s">
        <v>1335</v>
      </c>
    </row>
    <row r="3442" spans="1:14" x14ac:dyDescent="0.3">
      <c r="A3442">
        <v>9148</v>
      </c>
      <c r="B3442">
        <v>1978</v>
      </c>
      <c r="C3442" t="s">
        <v>556</v>
      </c>
      <c r="D3442">
        <v>50</v>
      </c>
      <c r="E3442" s="13">
        <v>177.91</v>
      </c>
      <c r="F3442" s="14">
        <v>3.5</v>
      </c>
      <c r="G3442" s="12">
        <v>174.41</v>
      </c>
      <c r="H3442" s="12">
        <v>174.41</v>
      </c>
      <c r="I3442">
        <v>1</v>
      </c>
      <c r="J3442">
        <v>1.9672868304198753E-2</v>
      </c>
      <c r="K3442">
        <v>50.831428571428567</v>
      </c>
      <c r="L3442">
        <v>1</v>
      </c>
      <c r="M3442">
        <v>0.98032713169580121</v>
      </c>
      <c r="N3442" s="17" t="s">
        <v>1335</v>
      </c>
    </row>
    <row r="3443" spans="1:14" x14ac:dyDescent="0.3">
      <c r="A3443">
        <v>29465</v>
      </c>
      <c r="B3443">
        <v>2009</v>
      </c>
      <c r="C3443" t="s">
        <v>556</v>
      </c>
      <c r="D3443">
        <v>50</v>
      </c>
      <c r="E3443" s="13">
        <v>1077.4099999999901</v>
      </c>
      <c r="F3443" s="14">
        <v>21.18</v>
      </c>
      <c r="G3443" s="12">
        <v>1056.22999999999</v>
      </c>
      <c r="H3443" s="12">
        <v>1056.22999999999</v>
      </c>
      <c r="I3443">
        <v>1</v>
      </c>
      <c r="J3443">
        <v>1.9658254517778927E-2</v>
      </c>
      <c r="K3443">
        <v>50.869216241737021</v>
      </c>
      <c r="L3443">
        <v>1</v>
      </c>
      <c r="M3443">
        <v>0.98034174548222097</v>
      </c>
      <c r="N3443" s="17" t="s">
        <v>1335</v>
      </c>
    </row>
    <row r="3444" spans="1:14" x14ac:dyDescent="0.3">
      <c r="A3444">
        <v>18967</v>
      </c>
      <c r="B3444">
        <v>1993</v>
      </c>
      <c r="C3444" t="s">
        <v>556</v>
      </c>
      <c r="D3444">
        <v>50</v>
      </c>
      <c r="E3444" s="13">
        <v>291.08999999999997</v>
      </c>
      <c r="F3444" s="14">
        <v>5.72</v>
      </c>
      <c r="G3444" s="12">
        <v>285.36999999999898</v>
      </c>
      <c r="H3444" s="12">
        <v>285.36999999999898</v>
      </c>
      <c r="I3444">
        <v>1</v>
      </c>
      <c r="J3444">
        <v>1.9650279982136108E-2</v>
      </c>
      <c r="K3444">
        <v>50.88986013986014</v>
      </c>
      <c r="L3444">
        <v>1</v>
      </c>
      <c r="M3444">
        <v>0.98034972001786047</v>
      </c>
      <c r="N3444" s="17" t="s">
        <v>1335</v>
      </c>
    </row>
    <row r="3445" spans="1:14" x14ac:dyDescent="0.3">
      <c r="A3445">
        <v>26837</v>
      </c>
      <c r="B3445">
        <v>2005</v>
      </c>
      <c r="C3445" t="s">
        <v>556</v>
      </c>
      <c r="D3445">
        <v>50</v>
      </c>
      <c r="E3445" s="13">
        <v>737.73</v>
      </c>
      <c r="F3445" s="14">
        <v>14.44</v>
      </c>
      <c r="G3445" s="12">
        <v>723.29</v>
      </c>
      <c r="H3445" s="12">
        <v>723.29</v>
      </c>
      <c r="I3445">
        <v>1</v>
      </c>
      <c r="J3445">
        <v>1.9573556721293697E-2</v>
      </c>
      <c r="K3445">
        <v>51.089335180055407</v>
      </c>
      <c r="L3445">
        <v>1</v>
      </c>
      <c r="M3445">
        <v>0.98042644327870621</v>
      </c>
      <c r="N3445" s="17" t="s">
        <v>1335</v>
      </c>
    </row>
    <row r="3446" spans="1:14" x14ac:dyDescent="0.3">
      <c r="A3446">
        <v>30146</v>
      </c>
      <c r="B3446">
        <v>2010</v>
      </c>
      <c r="C3446" t="s">
        <v>556</v>
      </c>
      <c r="D3446">
        <v>50</v>
      </c>
      <c r="E3446" s="13">
        <v>1202.70999999999</v>
      </c>
      <c r="F3446" s="14">
        <v>23.49</v>
      </c>
      <c r="G3446" s="12">
        <v>1179.21999999999</v>
      </c>
      <c r="H3446" s="12">
        <v>1179.21999999999</v>
      </c>
      <c r="I3446">
        <v>1</v>
      </c>
      <c r="J3446">
        <v>1.9530892733909417E-2</v>
      </c>
      <c r="K3446">
        <v>51.20093656875224</v>
      </c>
      <c r="L3446">
        <v>1</v>
      </c>
      <c r="M3446">
        <v>0.9804691072660906</v>
      </c>
      <c r="N3446" s="17" t="s">
        <v>1335</v>
      </c>
    </row>
    <row r="3447" spans="1:14" x14ac:dyDescent="0.3">
      <c r="A3447">
        <v>7198</v>
      </c>
      <c r="B3447">
        <v>1975</v>
      </c>
      <c r="C3447" t="s">
        <v>556</v>
      </c>
      <c r="D3447">
        <v>50</v>
      </c>
      <c r="E3447" s="13">
        <v>139.88999999999999</v>
      </c>
      <c r="F3447" s="14">
        <v>2.73</v>
      </c>
      <c r="G3447" s="12">
        <v>137.16</v>
      </c>
      <c r="H3447" s="12">
        <v>137.16</v>
      </c>
      <c r="I3447">
        <v>1</v>
      </c>
      <c r="J3447">
        <v>1.9515333476302812E-2</v>
      </c>
      <c r="K3447">
        <v>51.241758241758234</v>
      </c>
      <c r="L3447">
        <v>1</v>
      </c>
      <c r="M3447">
        <v>0.98048466652369726</v>
      </c>
      <c r="N3447" s="17" t="s">
        <v>1335</v>
      </c>
    </row>
    <row r="3448" spans="1:14" x14ac:dyDescent="0.3">
      <c r="A3448">
        <v>11103</v>
      </c>
      <c r="B3448">
        <v>1981</v>
      </c>
      <c r="C3448" t="s">
        <v>556</v>
      </c>
      <c r="D3448">
        <v>50</v>
      </c>
      <c r="E3448" s="13">
        <v>429.84</v>
      </c>
      <c r="F3448" s="14">
        <v>8.3699999999999992</v>
      </c>
      <c r="G3448" s="12">
        <v>421.47</v>
      </c>
      <c r="H3448" s="12">
        <v>421.47</v>
      </c>
      <c r="I3448">
        <v>1</v>
      </c>
      <c r="J3448">
        <v>1.9472361809045227E-2</v>
      </c>
      <c r="K3448">
        <v>51.354838709677423</v>
      </c>
      <c r="L3448">
        <v>1</v>
      </c>
      <c r="M3448">
        <v>0.9805276381909549</v>
      </c>
      <c r="N3448" s="17" t="s">
        <v>1335</v>
      </c>
    </row>
    <row r="3449" spans="1:14" x14ac:dyDescent="0.3">
      <c r="A3449">
        <v>11758</v>
      </c>
      <c r="B3449">
        <v>1982</v>
      </c>
      <c r="C3449" t="s">
        <v>556</v>
      </c>
      <c r="D3449">
        <v>50</v>
      </c>
      <c r="E3449" s="13">
        <v>436.23</v>
      </c>
      <c r="F3449" s="14">
        <v>8.49</v>
      </c>
      <c r="G3449" s="12">
        <v>427.74</v>
      </c>
      <c r="H3449" s="12">
        <v>427.74</v>
      </c>
      <c r="I3449">
        <v>1</v>
      </c>
      <c r="J3449">
        <v>1.9462210301904957E-2</v>
      </c>
      <c r="K3449">
        <v>51.381625441696116</v>
      </c>
      <c r="L3449">
        <v>1</v>
      </c>
      <c r="M3449">
        <v>0.98053778969809502</v>
      </c>
      <c r="N3449" s="17" t="s">
        <v>1335</v>
      </c>
    </row>
    <row r="3450" spans="1:14" x14ac:dyDescent="0.3">
      <c r="A3450">
        <v>28151</v>
      </c>
      <c r="B3450">
        <v>2007</v>
      </c>
      <c r="C3450" t="s">
        <v>556</v>
      </c>
      <c r="D3450">
        <v>50</v>
      </c>
      <c r="E3450" s="13">
        <v>1063.46</v>
      </c>
      <c r="F3450" s="14">
        <v>20.420000000000002</v>
      </c>
      <c r="G3450" s="12">
        <v>1043.04</v>
      </c>
      <c r="H3450" s="12">
        <v>1043.04</v>
      </c>
      <c r="I3450">
        <v>1</v>
      </c>
      <c r="J3450">
        <v>1.9201474432512744E-2</v>
      </c>
      <c r="K3450">
        <v>52.079333986287949</v>
      </c>
      <c r="L3450">
        <v>1</v>
      </c>
      <c r="M3450">
        <v>0.98079852556748714</v>
      </c>
      <c r="N3450" s="17" t="s">
        <v>1335</v>
      </c>
    </row>
    <row r="3451" spans="1:14" x14ac:dyDescent="0.3">
      <c r="A3451">
        <v>5898</v>
      </c>
      <c r="B3451">
        <v>1973</v>
      </c>
      <c r="C3451" t="s">
        <v>556</v>
      </c>
      <c r="D3451">
        <v>50</v>
      </c>
      <c r="E3451" s="13">
        <v>74.739999999999995</v>
      </c>
      <c r="F3451" s="14">
        <v>1.43</v>
      </c>
      <c r="G3451" s="12">
        <v>73.31</v>
      </c>
      <c r="H3451" s="12">
        <v>73.31</v>
      </c>
      <c r="I3451">
        <v>1</v>
      </c>
      <c r="J3451">
        <v>1.9132994380519134E-2</v>
      </c>
      <c r="K3451">
        <v>52.265734265734267</v>
      </c>
      <c r="L3451">
        <v>1</v>
      </c>
      <c r="M3451">
        <v>0.98086700561948093</v>
      </c>
      <c r="N3451" s="17" t="s">
        <v>1335</v>
      </c>
    </row>
    <row r="3452" spans="1:14" x14ac:dyDescent="0.3">
      <c r="A3452">
        <v>22238</v>
      </c>
      <c r="B3452">
        <v>1998</v>
      </c>
      <c r="C3452" t="s">
        <v>556</v>
      </c>
      <c r="D3452">
        <v>50</v>
      </c>
      <c r="E3452" s="13">
        <v>260.37</v>
      </c>
      <c r="F3452" s="14">
        <v>4.9800000000000004</v>
      </c>
      <c r="G3452" s="12">
        <v>255.39</v>
      </c>
      <c r="H3452" s="12">
        <v>255.39</v>
      </c>
      <c r="I3452">
        <v>1</v>
      </c>
      <c r="J3452">
        <v>1.9126627491646505E-2</v>
      </c>
      <c r="K3452">
        <v>52.283132530120476</v>
      </c>
      <c r="L3452">
        <v>1</v>
      </c>
      <c r="M3452">
        <v>0.98087337250835338</v>
      </c>
      <c r="N3452" s="17" t="s">
        <v>1335</v>
      </c>
    </row>
    <row r="3453" spans="1:14" x14ac:dyDescent="0.3">
      <c r="A3453">
        <v>13723</v>
      </c>
      <c r="B3453">
        <v>1985</v>
      </c>
      <c r="C3453" t="s">
        <v>556</v>
      </c>
      <c r="D3453">
        <v>50</v>
      </c>
      <c r="E3453" s="13">
        <v>405.22</v>
      </c>
      <c r="F3453" s="14">
        <v>7.74</v>
      </c>
      <c r="G3453" s="12">
        <v>397.48</v>
      </c>
      <c r="H3453" s="12">
        <v>397.48</v>
      </c>
      <c r="I3453">
        <v>1</v>
      </c>
      <c r="J3453">
        <v>1.9100735402990968E-2</v>
      </c>
      <c r="K3453">
        <v>52.354005167958661</v>
      </c>
      <c r="L3453">
        <v>1</v>
      </c>
      <c r="M3453">
        <v>0.98089926459700905</v>
      </c>
      <c r="N3453" s="17" t="s">
        <v>1335</v>
      </c>
    </row>
    <row r="3454" spans="1:14" x14ac:dyDescent="0.3">
      <c r="A3454">
        <v>12413</v>
      </c>
      <c r="B3454">
        <v>1983</v>
      </c>
      <c r="C3454" t="s">
        <v>556</v>
      </c>
      <c r="D3454">
        <v>50</v>
      </c>
      <c r="E3454" s="13">
        <v>381.159999999999</v>
      </c>
      <c r="F3454" s="14">
        <v>7.23</v>
      </c>
      <c r="G3454" s="12">
        <v>373.92999999999898</v>
      </c>
      <c r="H3454" s="12">
        <v>373.92999999999898</v>
      </c>
      <c r="I3454">
        <v>1</v>
      </c>
      <c r="J3454">
        <v>1.8968412215342689E-2</v>
      </c>
      <c r="K3454">
        <v>52.719225449515761</v>
      </c>
      <c r="L3454">
        <v>1</v>
      </c>
      <c r="M3454">
        <v>0.98103158778465727</v>
      </c>
      <c r="N3454" s="17" t="s">
        <v>1335</v>
      </c>
    </row>
    <row r="3455" spans="1:14" x14ac:dyDescent="0.3">
      <c r="A3455">
        <v>27494</v>
      </c>
      <c r="B3455">
        <v>2006</v>
      </c>
      <c r="C3455" t="s">
        <v>556</v>
      </c>
      <c r="D3455">
        <v>50</v>
      </c>
      <c r="E3455" s="13">
        <v>947.83</v>
      </c>
      <c r="F3455" s="14">
        <v>17.87</v>
      </c>
      <c r="G3455" s="12">
        <v>929.96</v>
      </c>
      <c r="H3455" s="12">
        <v>929.96</v>
      </c>
      <c r="I3455">
        <v>1</v>
      </c>
      <c r="J3455">
        <v>1.8853591888840827E-2</v>
      </c>
      <c r="K3455">
        <v>53.040290990486852</v>
      </c>
      <c r="L3455">
        <v>1</v>
      </c>
      <c r="M3455">
        <v>0.98114640811115916</v>
      </c>
      <c r="N3455" s="17" t="s">
        <v>1335</v>
      </c>
    </row>
    <row r="3456" spans="1:14" x14ac:dyDescent="0.3">
      <c r="A3456">
        <v>15692</v>
      </c>
      <c r="B3456">
        <v>1988</v>
      </c>
      <c r="C3456" t="s">
        <v>563</v>
      </c>
      <c r="D3456">
        <v>50</v>
      </c>
      <c r="E3456" s="13">
        <v>281.54999999999899</v>
      </c>
      <c r="F3456" s="14">
        <v>5.99</v>
      </c>
      <c r="G3456" s="12">
        <v>275.55999999999898</v>
      </c>
      <c r="H3456" s="12">
        <v>275.55999999999898</v>
      </c>
      <c r="I3456">
        <v>1</v>
      </c>
      <c r="J3456">
        <v>2.1275084354466425E-2</v>
      </c>
      <c r="K3456">
        <v>47.003338898163435</v>
      </c>
      <c r="L3456">
        <v>1</v>
      </c>
      <c r="M3456">
        <v>0.97872491564553354</v>
      </c>
      <c r="N3456" s="17" t="s">
        <v>1335</v>
      </c>
    </row>
    <row r="3457" spans="1:14" x14ac:dyDescent="0.3">
      <c r="A3457">
        <v>10452</v>
      </c>
      <c r="B3457">
        <v>1980</v>
      </c>
      <c r="C3457" t="s">
        <v>563</v>
      </c>
      <c r="D3457">
        <v>50</v>
      </c>
      <c r="E3457" s="13">
        <v>335.76</v>
      </c>
      <c r="F3457" s="14">
        <v>6.97</v>
      </c>
      <c r="G3457" s="12">
        <v>328.789999999999</v>
      </c>
      <c r="H3457" s="12">
        <v>328.789999999999</v>
      </c>
      <c r="I3457">
        <v>1</v>
      </c>
      <c r="J3457">
        <v>2.0758875387181321E-2</v>
      </c>
      <c r="K3457">
        <v>48.172166427546628</v>
      </c>
      <c r="L3457">
        <v>1</v>
      </c>
      <c r="M3457">
        <v>0.97924112461281576</v>
      </c>
      <c r="N3457" s="17" t="s">
        <v>1335</v>
      </c>
    </row>
    <row r="3458" spans="1:14" x14ac:dyDescent="0.3">
      <c r="A3458">
        <v>19624</v>
      </c>
      <c r="B3458">
        <v>1994</v>
      </c>
      <c r="C3458" t="s">
        <v>563</v>
      </c>
      <c r="D3458">
        <v>50</v>
      </c>
      <c r="E3458" s="13">
        <v>283.52</v>
      </c>
      <c r="F3458" s="14">
        <v>5.85</v>
      </c>
      <c r="G3458" s="12">
        <v>277.67</v>
      </c>
      <c r="H3458" s="12">
        <v>277.67</v>
      </c>
      <c r="I3458">
        <v>1</v>
      </c>
      <c r="J3458">
        <v>2.063346501128668E-2</v>
      </c>
      <c r="K3458">
        <v>48.464957264957263</v>
      </c>
      <c r="L3458">
        <v>1</v>
      </c>
      <c r="M3458">
        <v>0.9793665349887134</v>
      </c>
      <c r="N3458" s="17" t="s">
        <v>1335</v>
      </c>
    </row>
    <row r="3459" spans="1:14" x14ac:dyDescent="0.3">
      <c r="A3459">
        <v>15037</v>
      </c>
      <c r="B3459">
        <v>1987</v>
      </c>
      <c r="C3459" t="s">
        <v>563</v>
      </c>
      <c r="D3459">
        <v>50</v>
      </c>
      <c r="E3459" s="13">
        <v>286.729999999999</v>
      </c>
      <c r="F3459" s="14">
        <v>5.85</v>
      </c>
      <c r="G3459" s="12">
        <v>280.87999999999897</v>
      </c>
      <c r="H3459" s="12">
        <v>280.87999999999897</v>
      </c>
      <c r="I3459">
        <v>1</v>
      </c>
      <c r="J3459">
        <v>2.0402469221916159E-2</v>
      </c>
      <c r="K3459">
        <v>49.013675213675043</v>
      </c>
      <c r="L3459">
        <v>1</v>
      </c>
      <c r="M3459">
        <v>0.97959753077808376</v>
      </c>
      <c r="N3459" s="17" t="s">
        <v>1335</v>
      </c>
    </row>
    <row r="3460" spans="1:14" x14ac:dyDescent="0.3">
      <c r="A3460">
        <v>36585</v>
      </c>
      <c r="B3460">
        <v>2019</v>
      </c>
      <c r="C3460" t="s">
        <v>563</v>
      </c>
      <c r="D3460">
        <v>50</v>
      </c>
      <c r="E3460" s="13">
        <v>1090.03</v>
      </c>
      <c r="F3460" s="14">
        <v>22.22</v>
      </c>
      <c r="G3460" s="12">
        <v>1067.81</v>
      </c>
      <c r="H3460" s="12">
        <v>1067.81</v>
      </c>
      <c r="I3460">
        <v>1</v>
      </c>
      <c r="J3460">
        <v>2.0384760052475619E-2</v>
      </c>
      <c r="K3460">
        <v>49.056255625562557</v>
      </c>
      <c r="L3460">
        <v>1</v>
      </c>
      <c r="M3460">
        <v>0.97961523994752431</v>
      </c>
      <c r="N3460" s="17" t="s">
        <v>1335</v>
      </c>
    </row>
    <row r="3461" spans="1:14" x14ac:dyDescent="0.3">
      <c r="A3461">
        <v>17661</v>
      </c>
      <c r="B3461">
        <v>1991</v>
      </c>
      <c r="C3461" t="s">
        <v>563</v>
      </c>
      <c r="D3461">
        <v>50</v>
      </c>
      <c r="E3461" s="13">
        <v>338.08</v>
      </c>
      <c r="F3461" s="14">
        <v>6.88</v>
      </c>
      <c r="G3461" s="12">
        <v>331.2</v>
      </c>
      <c r="H3461" s="12">
        <v>331.2</v>
      </c>
      <c r="I3461">
        <v>1</v>
      </c>
      <c r="J3461">
        <v>2.0350212967345009E-2</v>
      </c>
      <c r="K3461">
        <v>49.139534883720927</v>
      </c>
      <c r="L3461">
        <v>1</v>
      </c>
      <c r="M3461">
        <v>0.97964978703265504</v>
      </c>
      <c r="N3461" s="17" t="s">
        <v>1335</v>
      </c>
    </row>
    <row r="3462" spans="1:14" x14ac:dyDescent="0.3">
      <c r="A3462">
        <v>16347</v>
      </c>
      <c r="B3462">
        <v>1989</v>
      </c>
      <c r="C3462" t="s">
        <v>563</v>
      </c>
      <c r="D3462">
        <v>50</v>
      </c>
      <c r="E3462" s="13">
        <v>296.24</v>
      </c>
      <c r="F3462" s="14">
        <v>6</v>
      </c>
      <c r="G3462" s="12">
        <v>290.24</v>
      </c>
      <c r="H3462" s="12">
        <v>290.24</v>
      </c>
      <c r="I3462">
        <v>1</v>
      </c>
      <c r="J3462">
        <v>2.0253848231163919E-2</v>
      </c>
      <c r="K3462">
        <v>49.373333333333335</v>
      </c>
      <c r="L3462">
        <v>1</v>
      </c>
      <c r="M3462">
        <v>0.97974615176883606</v>
      </c>
      <c r="N3462" s="17" t="s">
        <v>1335</v>
      </c>
    </row>
    <row r="3463" spans="1:14" x14ac:dyDescent="0.3">
      <c r="A3463">
        <v>4602</v>
      </c>
      <c r="B3463">
        <v>1971</v>
      </c>
      <c r="C3463" t="s">
        <v>563</v>
      </c>
      <c r="D3463">
        <v>50</v>
      </c>
      <c r="E3463" s="13">
        <v>62.32</v>
      </c>
      <c r="F3463" s="14">
        <v>1.26</v>
      </c>
      <c r="G3463" s="12">
        <v>61.06</v>
      </c>
      <c r="H3463" s="12">
        <v>61.06</v>
      </c>
      <c r="I3463">
        <v>1</v>
      </c>
      <c r="J3463">
        <v>2.0218228498074454E-2</v>
      </c>
      <c r="K3463">
        <v>49.460317460317462</v>
      </c>
      <c r="L3463">
        <v>1</v>
      </c>
      <c r="M3463">
        <v>0.97978177150192558</v>
      </c>
      <c r="N3463" s="17" t="s">
        <v>1335</v>
      </c>
    </row>
    <row r="3464" spans="1:14" x14ac:dyDescent="0.3">
      <c r="A3464">
        <v>9802</v>
      </c>
      <c r="B3464">
        <v>1979</v>
      </c>
      <c r="C3464" t="s">
        <v>563</v>
      </c>
      <c r="D3464">
        <v>50</v>
      </c>
      <c r="E3464" s="13">
        <v>237.21</v>
      </c>
      <c r="F3464" s="14">
        <v>4.79</v>
      </c>
      <c r="G3464" s="12">
        <v>232.42</v>
      </c>
      <c r="H3464" s="12">
        <v>232.42</v>
      </c>
      <c r="I3464">
        <v>1</v>
      </c>
      <c r="J3464">
        <v>2.0193077863496479E-2</v>
      </c>
      <c r="K3464">
        <v>49.521920668058456</v>
      </c>
      <c r="L3464">
        <v>1</v>
      </c>
      <c r="M3464">
        <v>0.97980692213650344</v>
      </c>
      <c r="N3464" s="17" t="s">
        <v>1335</v>
      </c>
    </row>
    <row r="3465" spans="1:14" x14ac:dyDescent="0.3">
      <c r="A3465">
        <v>26184</v>
      </c>
      <c r="B3465">
        <v>2004</v>
      </c>
      <c r="C3465" t="s">
        <v>563</v>
      </c>
      <c r="D3465">
        <v>50</v>
      </c>
      <c r="E3465" s="13">
        <v>552.76</v>
      </c>
      <c r="F3465" s="14">
        <v>11.16</v>
      </c>
      <c r="G3465" s="12">
        <v>541.6</v>
      </c>
      <c r="H3465" s="12">
        <v>541.6</v>
      </c>
      <c r="I3465">
        <v>1</v>
      </c>
      <c r="J3465">
        <v>2.0189594037195165E-2</v>
      </c>
      <c r="K3465">
        <v>49.530465949820787</v>
      </c>
      <c r="L3465">
        <v>1</v>
      </c>
      <c r="M3465">
        <v>0.97981040596280489</v>
      </c>
      <c r="N3465" s="17" t="s">
        <v>1335</v>
      </c>
    </row>
    <row r="3466" spans="1:14" x14ac:dyDescent="0.3">
      <c r="A3466">
        <v>13072</v>
      </c>
      <c r="B3466">
        <v>1984</v>
      </c>
      <c r="C3466" t="s">
        <v>563</v>
      </c>
      <c r="D3466">
        <v>50</v>
      </c>
      <c r="E3466" s="13">
        <v>395.38999999999902</v>
      </c>
      <c r="F3466" s="14">
        <v>7.98</v>
      </c>
      <c r="G3466" s="12">
        <v>387.409999999999</v>
      </c>
      <c r="H3466" s="12">
        <v>387.409999999999</v>
      </c>
      <c r="I3466">
        <v>1</v>
      </c>
      <c r="J3466">
        <v>2.0182604517059156E-2</v>
      </c>
      <c r="K3466">
        <v>49.547619047618923</v>
      </c>
      <c r="L3466">
        <v>1</v>
      </c>
      <c r="M3466">
        <v>0.97981739548294078</v>
      </c>
      <c r="N3466" s="17" t="s">
        <v>1335</v>
      </c>
    </row>
    <row r="3467" spans="1:14" x14ac:dyDescent="0.3">
      <c r="A3467">
        <v>20930</v>
      </c>
      <c r="B3467">
        <v>1996</v>
      </c>
      <c r="C3467" t="s">
        <v>563</v>
      </c>
      <c r="D3467">
        <v>50</v>
      </c>
      <c r="E3467" s="13">
        <v>309.89</v>
      </c>
      <c r="F3467" s="14">
        <v>6.24</v>
      </c>
      <c r="G3467" s="12">
        <v>303.64999999999998</v>
      </c>
      <c r="H3467" s="12">
        <v>303.64999999999998</v>
      </c>
      <c r="I3467">
        <v>1</v>
      </c>
      <c r="J3467">
        <v>2.0136177353254382E-2</v>
      </c>
      <c r="K3467">
        <v>49.661858974358971</v>
      </c>
      <c r="L3467">
        <v>1</v>
      </c>
      <c r="M3467">
        <v>0.97986382264674554</v>
      </c>
      <c r="N3467" s="17" t="s">
        <v>1335</v>
      </c>
    </row>
    <row r="3468" spans="1:14" x14ac:dyDescent="0.3">
      <c r="A3468">
        <v>21585</v>
      </c>
      <c r="B3468">
        <v>1997</v>
      </c>
      <c r="C3468" t="s">
        <v>563</v>
      </c>
      <c r="D3468">
        <v>50</v>
      </c>
      <c r="E3468" s="13">
        <v>304.56999999999903</v>
      </c>
      <c r="F3468" s="14">
        <v>6.11</v>
      </c>
      <c r="G3468" s="12">
        <v>298.45999999999901</v>
      </c>
      <c r="H3468" s="12">
        <v>298.45999999999901</v>
      </c>
      <c r="I3468">
        <v>1</v>
      </c>
      <c r="J3468">
        <v>2.0061069704829824E-2</v>
      </c>
      <c r="K3468">
        <v>49.847790507364813</v>
      </c>
      <c r="L3468">
        <v>1</v>
      </c>
      <c r="M3468">
        <v>0.9799389302951701</v>
      </c>
      <c r="N3468" s="17" t="s">
        <v>1335</v>
      </c>
    </row>
    <row r="3469" spans="1:14" x14ac:dyDescent="0.3">
      <c r="A3469">
        <v>20277</v>
      </c>
      <c r="B3469">
        <v>1995</v>
      </c>
      <c r="C3469" t="s">
        <v>563</v>
      </c>
      <c r="D3469">
        <v>50</v>
      </c>
      <c r="E3469" s="13">
        <v>276.409999999999</v>
      </c>
      <c r="F3469" s="14">
        <v>5.54</v>
      </c>
      <c r="G3469" s="12">
        <v>270.86999999999898</v>
      </c>
      <c r="H3469" s="12">
        <v>270.86999999999898</v>
      </c>
      <c r="I3469">
        <v>1</v>
      </c>
      <c r="J3469">
        <v>2.0042690206577257E-2</v>
      </c>
      <c r="K3469">
        <v>49.893501805053972</v>
      </c>
      <c r="L3469">
        <v>1</v>
      </c>
      <c r="M3469">
        <v>0.97995730979342266</v>
      </c>
      <c r="N3469" s="17" t="s">
        <v>1335</v>
      </c>
    </row>
    <row r="3470" spans="1:14" x14ac:dyDescent="0.3">
      <c r="A3470">
        <v>14382</v>
      </c>
      <c r="B3470">
        <v>1986</v>
      </c>
      <c r="C3470" t="s">
        <v>563</v>
      </c>
      <c r="D3470">
        <v>50</v>
      </c>
      <c r="E3470" s="13">
        <v>290.979999999999</v>
      </c>
      <c r="F3470" s="14">
        <v>5.83</v>
      </c>
      <c r="G3470" s="12">
        <v>285.14999999999998</v>
      </c>
      <c r="H3470" s="12">
        <v>285.14999999999998</v>
      </c>
      <c r="I3470">
        <v>1</v>
      </c>
      <c r="J3470">
        <v>2.0035741288061105E-2</v>
      </c>
      <c r="K3470">
        <v>49.910806174956946</v>
      </c>
      <c r="L3470">
        <v>1</v>
      </c>
      <c r="M3470">
        <v>0.97996425871194226</v>
      </c>
      <c r="N3470" s="17" t="s">
        <v>1335</v>
      </c>
    </row>
    <row r="3471" spans="1:14" x14ac:dyDescent="0.3">
      <c r="A3471">
        <v>28812</v>
      </c>
      <c r="B3471">
        <v>2008</v>
      </c>
      <c r="C3471" t="s">
        <v>563</v>
      </c>
      <c r="D3471">
        <v>50</v>
      </c>
      <c r="E3471" s="13">
        <v>1251.73999999999</v>
      </c>
      <c r="F3471" s="14">
        <v>25.05</v>
      </c>
      <c r="G3471" s="12">
        <v>1226.6899999999901</v>
      </c>
      <c r="H3471" s="12">
        <v>1226.6899999999901</v>
      </c>
      <c r="I3471">
        <v>1</v>
      </c>
      <c r="J3471">
        <v>2.00121430968094E-2</v>
      </c>
      <c r="K3471">
        <v>49.969660678642313</v>
      </c>
      <c r="L3471">
        <v>1</v>
      </c>
      <c r="M3471">
        <v>0.97998785690319068</v>
      </c>
      <c r="N3471" s="17" t="s">
        <v>1335</v>
      </c>
    </row>
    <row r="3472" spans="1:14" x14ac:dyDescent="0.3">
      <c r="A3472">
        <v>7852</v>
      </c>
      <c r="B3472">
        <v>1976</v>
      </c>
      <c r="C3472" t="s">
        <v>563</v>
      </c>
      <c r="D3472">
        <v>50</v>
      </c>
      <c r="E3472" s="13">
        <v>148.91999999999999</v>
      </c>
      <c r="F3472" s="14">
        <v>2.98</v>
      </c>
      <c r="G3472" s="12">
        <v>145.94</v>
      </c>
      <c r="H3472" s="12">
        <v>145.94</v>
      </c>
      <c r="I3472">
        <v>1</v>
      </c>
      <c r="J3472">
        <v>2.0010744023636853E-2</v>
      </c>
      <c r="K3472">
        <v>49.973154362416103</v>
      </c>
      <c r="L3472">
        <v>1</v>
      </c>
      <c r="M3472">
        <v>0.97998925597636322</v>
      </c>
      <c r="N3472" s="17" t="s">
        <v>1335</v>
      </c>
    </row>
    <row r="3473" spans="1:14" x14ac:dyDescent="0.3">
      <c r="A3473">
        <v>33010</v>
      </c>
      <c r="B3473">
        <v>2014</v>
      </c>
      <c r="C3473" t="s">
        <v>563</v>
      </c>
      <c r="D3473">
        <v>50</v>
      </c>
      <c r="E3473" s="13">
        <v>1493.49999999999</v>
      </c>
      <c r="F3473" s="14">
        <v>29.83</v>
      </c>
      <c r="G3473" s="12">
        <v>1463.6699999999901</v>
      </c>
      <c r="H3473" s="12">
        <v>1463.6699999999901</v>
      </c>
      <c r="I3473">
        <v>1</v>
      </c>
      <c r="J3473">
        <v>1.997321727485785E-2</v>
      </c>
      <c r="K3473">
        <v>50.067046597384852</v>
      </c>
      <c r="L3473">
        <v>1</v>
      </c>
      <c r="M3473">
        <v>0.98002678272514221</v>
      </c>
      <c r="N3473" s="17" t="s">
        <v>1335</v>
      </c>
    </row>
    <row r="3474" spans="1:14" x14ac:dyDescent="0.3">
      <c r="A3474">
        <v>32295</v>
      </c>
      <c r="B3474">
        <v>2013</v>
      </c>
      <c r="C3474" t="s">
        <v>563</v>
      </c>
      <c r="D3474">
        <v>50</v>
      </c>
      <c r="E3474" s="13">
        <v>1483.23</v>
      </c>
      <c r="F3474" s="14">
        <v>29.58</v>
      </c>
      <c r="G3474" s="12">
        <v>1453.65</v>
      </c>
      <c r="H3474" s="12">
        <v>1453.65</v>
      </c>
      <c r="I3474">
        <v>1</v>
      </c>
      <c r="J3474">
        <v>1.9942962318723327E-2</v>
      </c>
      <c r="K3474">
        <v>50.143002028397568</v>
      </c>
      <c r="L3474">
        <v>1</v>
      </c>
      <c r="M3474">
        <v>0.98005703768127672</v>
      </c>
      <c r="N3474" s="17" t="s">
        <v>1335</v>
      </c>
    </row>
    <row r="3475" spans="1:14" x14ac:dyDescent="0.3">
      <c r="A3475">
        <v>25527</v>
      </c>
      <c r="B3475">
        <v>2003</v>
      </c>
      <c r="C3475" t="s">
        <v>563</v>
      </c>
      <c r="D3475">
        <v>50</v>
      </c>
      <c r="E3475" s="13">
        <v>467.79</v>
      </c>
      <c r="F3475" s="14">
        <v>9.32</v>
      </c>
      <c r="G3475" s="12">
        <v>458.47</v>
      </c>
      <c r="H3475" s="12">
        <v>458.47</v>
      </c>
      <c r="I3475">
        <v>1</v>
      </c>
      <c r="J3475">
        <v>1.9923469933089633E-2</v>
      </c>
      <c r="K3475">
        <v>50.192060085836907</v>
      </c>
      <c r="L3475">
        <v>1</v>
      </c>
      <c r="M3475">
        <v>0.98007653006691042</v>
      </c>
      <c r="N3475" s="17" t="s">
        <v>1335</v>
      </c>
    </row>
    <row r="3476" spans="1:14" x14ac:dyDescent="0.3">
      <c r="A3476">
        <v>8502</v>
      </c>
      <c r="B3476">
        <v>1977</v>
      </c>
      <c r="C3476" t="s">
        <v>563</v>
      </c>
      <c r="D3476">
        <v>50</v>
      </c>
      <c r="E3476" s="13">
        <v>167.10999999999899</v>
      </c>
      <c r="F3476" s="14">
        <v>3.32</v>
      </c>
      <c r="G3476" s="12">
        <v>163.79</v>
      </c>
      <c r="H3476" s="12">
        <v>163.79</v>
      </c>
      <c r="I3476">
        <v>1</v>
      </c>
      <c r="J3476">
        <v>1.9867153372030519E-2</v>
      </c>
      <c r="K3476">
        <v>50.334337349397288</v>
      </c>
      <c r="L3476">
        <v>1</v>
      </c>
      <c r="M3476">
        <v>0.98013284662797551</v>
      </c>
      <c r="N3476" s="17" t="s">
        <v>1335</v>
      </c>
    </row>
    <row r="3477" spans="1:14" x14ac:dyDescent="0.3">
      <c r="A3477">
        <v>31580</v>
      </c>
      <c r="B3477">
        <v>2012</v>
      </c>
      <c r="C3477" t="s">
        <v>563</v>
      </c>
      <c r="D3477">
        <v>50</v>
      </c>
      <c r="E3477" s="13">
        <v>1482.27</v>
      </c>
      <c r="F3477" s="14">
        <v>29.41</v>
      </c>
      <c r="G3477" s="12">
        <v>1452.86</v>
      </c>
      <c r="H3477" s="12">
        <v>1452.86</v>
      </c>
      <c r="I3477">
        <v>1</v>
      </c>
      <c r="J3477">
        <v>1.9841189526874321E-2</v>
      </c>
      <c r="K3477">
        <v>50.400204012240735</v>
      </c>
      <c r="L3477">
        <v>1</v>
      </c>
      <c r="M3477">
        <v>0.98015881047312559</v>
      </c>
      <c r="N3477" s="17" t="s">
        <v>1335</v>
      </c>
    </row>
    <row r="3478" spans="1:14" x14ac:dyDescent="0.3">
      <c r="A3478">
        <v>18318</v>
      </c>
      <c r="B3478">
        <v>1992</v>
      </c>
      <c r="C3478" t="s">
        <v>563</v>
      </c>
      <c r="D3478">
        <v>50</v>
      </c>
      <c r="E3478" s="13">
        <v>310.19</v>
      </c>
      <c r="F3478" s="14">
        <v>6.15</v>
      </c>
      <c r="G3478" s="12">
        <v>304.04000000000002</v>
      </c>
      <c r="H3478" s="12">
        <v>304.04000000000002</v>
      </c>
      <c r="I3478">
        <v>1</v>
      </c>
      <c r="J3478">
        <v>1.9826557916115931E-2</v>
      </c>
      <c r="K3478">
        <v>50.43739837398374</v>
      </c>
      <c r="L3478">
        <v>1</v>
      </c>
      <c r="M3478">
        <v>0.98017344208388413</v>
      </c>
      <c r="N3478" s="17" t="s">
        <v>1335</v>
      </c>
    </row>
    <row r="3479" spans="1:14" x14ac:dyDescent="0.3">
      <c r="A3479">
        <v>30865</v>
      </c>
      <c r="B3479">
        <v>2011</v>
      </c>
      <c r="C3479" t="s">
        <v>563</v>
      </c>
      <c r="D3479">
        <v>50</v>
      </c>
      <c r="E3479" s="13">
        <v>1411.8799999999901</v>
      </c>
      <c r="F3479" s="14">
        <v>27.98</v>
      </c>
      <c r="G3479" s="12">
        <v>1383.8999999999901</v>
      </c>
      <c r="H3479" s="12">
        <v>1383.8999999999901</v>
      </c>
      <c r="I3479">
        <v>1</v>
      </c>
      <c r="J3479">
        <v>1.9817548233561064E-2</v>
      </c>
      <c r="K3479">
        <v>50.460328806289851</v>
      </c>
      <c r="L3479">
        <v>1</v>
      </c>
      <c r="M3479">
        <v>0.98018245176643892</v>
      </c>
      <c r="N3479" s="17" t="s">
        <v>1335</v>
      </c>
    </row>
    <row r="3480" spans="1:14" x14ac:dyDescent="0.3">
      <c r="A3480">
        <v>35155</v>
      </c>
      <c r="B3480">
        <v>2017</v>
      </c>
      <c r="C3480" t="s">
        <v>563</v>
      </c>
      <c r="D3480">
        <v>50</v>
      </c>
      <c r="E3480" s="13">
        <v>837.36</v>
      </c>
      <c r="F3480" s="14">
        <v>16.59</v>
      </c>
      <c r="G3480" s="12">
        <v>820.77</v>
      </c>
      <c r="H3480" s="12">
        <v>820.77</v>
      </c>
      <c r="I3480">
        <v>1</v>
      </c>
      <c r="J3480">
        <v>1.9812267125250787E-2</v>
      </c>
      <c r="K3480">
        <v>50.473779385171788</v>
      </c>
      <c r="L3480">
        <v>1</v>
      </c>
      <c r="M3480">
        <v>0.98018773287474914</v>
      </c>
      <c r="N3480" s="17" t="s">
        <v>1335</v>
      </c>
    </row>
    <row r="3481" spans="1:14" x14ac:dyDescent="0.3">
      <c r="A3481">
        <v>33725</v>
      </c>
      <c r="B3481">
        <v>2015</v>
      </c>
      <c r="C3481" t="s">
        <v>563</v>
      </c>
      <c r="D3481">
        <v>50</v>
      </c>
      <c r="E3481" s="13">
        <v>837.12</v>
      </c>
      <c r="F3481" s="14">
        <v>16.579999999999998</v>
      </c>
      <c r="G3481" s="12">
        <v>820.54</v>
      </c>
      <c r="H3481" s="12">
        <v>820.54</v>
      </c>
      <c r="I3481">
        <v>1</v>
      </c>
      <c r="J3481">
        <v>1.9806001529051986E-2</v>
      </c>
      <c r="K3481">
        <v>50.489746682750308</v>
      </c>
      <c r="L3481">
        <v>1</v>
      </c>
      <c r="M3481">
        <v>0.98019399847094801</v>
      </c>
      <c r="N3481" s="17" t="s">
        <v>1335</v>
      </c>
    </row>
    <row r="3482" spans="1:14" x14ac:dyDescent="0.3">
      <c r="A3482">
        <v>17004</v>
      </c>
      <c r="B3482">
        <v>1990</v>
      </c>
      <c r="C3482" t="s">
        <v>563</v>
      </c>
      <c r="D3482">
        <v>50</v>
      </c>
      <c r="E3482" s="13">
        <v>369.59</v>
      </c>
      <c r="F3482" s="14">
        <v>7.32</v>
      </c>
      <c r="G3482" s="12">
        <v>362.27</v>
      </c>
      <c r="H3482" s="12">
        <v>362.27</v>
      </c>
      <c r="I3482">
        <v>1</v>
      </c>
      <c r="J3482">
        <v>1.980573067453124E-2</v>
      </c>
      <c r="K3482">
        <v>50.490437158469938</v>
      </c>
      <c r="L3482">
        <v>1</v>
      </c>
      <c r="M3482">
        <v>0.98019426932546883</v>
      </c>
      <c r="N3482" s="17" t="s">
        <v>1335</v>
      </c>
    </row>
    <row r="3483" spans="1:14" x14ac:dyDescent="0.3">
      <c r="A3483">
        <v>34440</v>
      </c>
      <c r="B3483">
        <v>2016</v>
      </c>
      <c r="C3483" t="s">
        <v>563</v>
      </c>
      <c r="D3483">
        <v>50</v>
      </c>
      <c r="E3483" s="13">
        <v>667.73</v>
      </c>
      <c r="F3483" s="14">
        <v>13.21</v>
      </c>
      <c r="G3483" s="12">
        <v>654.52</v>
      </c>
      <c r="H3483" s="12">
        <v>654.52</v>
      </c>
      <c r="I3483">
        <v>1</v>
      </c>
      <c r="J3483">
        <v>1.9783445404579696E-2</v>
      </c>
      <c r="K3483">
        <v>50.547312641937921</v>
      </c>
      <c r="L3483">
        <v>1</v>
      </c>
      <c r="M3483">
        <v>0.98021655459542023</v>
      </c>
      <c r="N3483" s="17" t="s">
        <v>1335</v>
      </c>
    </row>
    <row r="3484" spans="1:14" x14ac:dyDescent="0.3">
      <c r="A3484">
        <v>24213</v>
      </c>
      <c r="B3484">
        <v>2001</v>
      </c>
      <c r="C3484" t="s">
        <v>563</v>
      </c>
      <c r="D3484">
        <v>50</v>
      </c>
      <c r="E3484" s="13">
        <v>421.77</v>
      </c>
      <c r="F3484" s="14">
        <v>8.34</v>
      </c>
      <c r="G3484" s="12">
        <v>413.43</v>
      </c>
      <c r="H3484" s="12">
        <v>413.43</v>
      </c>
      <c r="I3484">
        <v>1</v>
      </c>
      <c r="J3484">
        <v>1.9773810370581124E-2</v>
      </c>
      <c r="K3484">
        <v>50.571942446043167</v>
      </c>
      <c r="L3484">
        <v>1</v>
      </c>
      <c r="M3484">
        <v>0.98022618962941899</v>
      </c>
      <c r="N3484" s="17" t="s">
        <v>1335</v>
      </c>
    </row>
    <row r="3485" spans="1:14" x14ac:dyDescent="0.3">
      <c r="A3485">
        <v>5252</v>
      </c>
      <c r="B3485">
        <v>1972</v>
      </c>
      <c r="C3485" t="s">
        <v>563</v>
      </c>
      <c r="D3485">
        <v>50</v>
      </c>
      <c r="E3485" s="13">
        <v>62.72</v>
      </c>
      <c r="F3485" s="14">
        <v>1.24</v>
      </c>
      <c r="G3485" s="12">
        <v>61.48</v>
      </c>
      <c r="H3485" s="12">
        <v>61.48</v>
      </c>
      <c r="I3485">
        <v>1</v>
      </c>
      <c r="J3485">
        <v>1.9770408163265307E-2</v>
      </c>
      <c r="K3485">
        <v>50.58064516129032</v>
      </c>
      <c r="L3485">
        <v>1</v>
      </c>
      <c r="M3485">
        <v>0.98022959183673464</v>
      </c>
      <c r="N3485" s="17" t="s">
        <v>1335</v>
      </c>
    </row>
    <row r="3486" spans="1:14" x14ac:dyDescent="0.3">
      <c r="A3486">
        <v>23556</v>
      </c>
      <c r="B3486">
        <v>2000</v>
      </c>
      <c r="C3486" t="s">
        <v>563</v>
      </c>
      <c r="D3486">
        <v>50</v>
      </c>
      <c r="E3486" s="13">
        <v>453.469999999999</v>
      </c>
      <c r="F3486" s="14">
        <v>8.94</v>
      </c>
      <c r="G3486" s="12">
        <v>444.53</v>
      </c>
      <c r="H3486" s="12">
        <v>444.53</v>
      </c>
      <c r="I3486">
        <v>1</v>
      </c>
      <c r="J3486">
        <v>1.9714644849714465E-2</v>
      </c>
      <c r="K3486">
        <v>50.723713646532332</v>
      </c>
      <c r="L3486">
        <v>1</v>
      </c>
      <c r="M3486">
        <v>0.9802853551502877</v>
      </c>
      <c r="N3486" s="17" t="s">
        <v>1335</v>
      </c>
    </row>
    <row r="3487" spans="1:14" x14ac:dyDescent="0.3">
      <c r="A3487">
        <v>6552</v>
      </c>
      <c r="B3487">
        <v>1974</v>
      </c>
      <c r="C3487" t="s">
        <v>563</v>
      </c>
      <c r="D3487">
        <v>50</v>
      </c>
      <c r="E3487" s="13">
        <v>128.84</v>
      </c>
      <c r="F3487" s="14">
        <v>2.54</v>
      </c>
      <c r="G3487" s="12">
        <v>126.3</v>
      </c>
      <c r="H3487" s="12">
        <v>126.3</v>
      </c>
      <c r="I3487">
        <v>1</v>
      </c>
      <c r="J3487">
        <v>1.9714374417882645E-2</v>
      </c>
      <c r="K3487">
        <v>50.724409448818896</v>
      </c>
      <c r="L3487">
        <v>1</v>
      </c>
      <c r="M3487">
        <v>0.98028562558211729</v>
      </c>
      <c r="N3487" s="17" t="s">
        <v>1335</v>
      </c>
    </row>
    <row r="3488" spans="1:14" x14ac:dyDescent="0.3">
      <c r="A3488">
        <v>35870</v>
      </c>
      <c r="B3488">
        <v>2018</v>
      </c>
      <c r="C3488" t="s">
        <v>563</v>
      </c>
      <c r="D3488">
        <v>50</v>
      </c>
      <c r="E3488" s="13">
        <v>1193.79</v>
      </c>
      <c r="F3488" s="14">
        <v>23.51</v>
      </c>
      <c r="G3488" s="12">
        <v>1170.28</v>
      </c>
      <c r="H3488" s="12">
        <v>1170.28</v>
      </c>
      <c r="I3488">
        <v>1</v>
      </c>
      <c r="J3488">
        <v>1.9693580948072945E-2</v>
      </c>
      <c r="K3488">
        <v>50.777966822628663</v>
      </c>
      <c r="L3488">
        <v>1</v>
      </c>
      <c r="M3488">
        <v>0.98030641905192706</v>
      </c>
      <c r="N3488" s="17" t="s">
        <v>1335</v>
      </c>
    </row>
    <row r="3489" spans="1:14" x14ac:dyDescent="0.3">
      <c r="A3489">
        <v>22899</v>
      </c>
      <c r="B3489">
        <v>1999</v>
      </c>
      <c r="C3489" t="s">
        <v>563</v>
      </c>
      <c r="D3489">
        <v>50</v>
      </c>
      <c r="E3489" s="13">
        <v>281.83</v>
      </c>
      <c r="F3489" s="14">
        <v>5.55</v>
      </c>
      <c r="G3489" s="12">
        <v>276.27999999999997</v>
      </c>
      <c r="H3489" s="12">
        <v>276.27999999999997</v>
      </c>
      <c r="I3489">
        <v>1</v>
      </c>
      <c r="J3489">
        <v>1.9692722563247347E-2</v>
      </c>
      <c r="K3489">
        <v>50.780180180180182</v>
      </c>
      <c r="L3489">
        <v>1</v>
      </c>
      <c r="M3489">
        <v>0.98030727743675261</v>
      </c>
      <c r="N3489" s="17" t="s">
        <v>1335</v>
      </c>
    </row>
    <row r="3490" spans="1:14" x14ac:dyDescent="0.3">
      <c r="A3490">
        <v>3952</v>
      </c>
      <c r="B3490">
        <v>1970</v>
      </c>
      <c r="C3490" t="s">
        <v>563</v>
      </c>
      <c r="D3490">
        <v>50</v>
      </c>
      <c r="E3490" s="13">
        <v>60.45</v>
      </c>
      <c r="F3490" s="14">
        <v>1.19</v>
      </c>
      <c r="G3490" s="12">
        <v>59.26</v>
      </c>
      <c r="H3490" s="12">
        <v>59.26</v>
      </c>
      <c r="I3490">
        <v>1</v>
      </c>
      <c r="J3490">
        <v>1.9685690653432588E-2</v>
      </c>
      <c r="K3490">
        <v>50.7983193277311</v>
      </c>
      <c r="L3490">
        <v>1</v>
      </c>
      <c r="M3490">
        <v>0.98031430934656738</v>
      </c>
      <c r="N3490" s="17" t="s">
        <v>1335</v>
      </c>
    </row>
    <row r="3491" spans="1:14" x14ac:dyDescent="0.3">
      <c r="A3491">
        <v>24870</v>
      </c>
      <c r="B3491">
        <v>2002</v>
      </c>
      <c r="C3491" t="s">
        <v>563</v>
      </c>
      <c r="D3491">
        <v>50</v>
      </c>
      <c r="E3491" s="13">
        <v>400.55</v>
      </c>
      <c r="F3491" s="14">
        <v>7.88</v>
      </c>
      <c r="G3491" s="12">
        <v>392.67</v>
      </c>
      <c r="H3491" s="12">
        <v>392.67</v>
      </c>
      <c r="I3491">
        <v>1</v>
      </c>
      <c r="J3491">
        <v>1.9672949694170515E-2</v>
      </c>
      <c r="K3491">
        <v>50.831218274111677</v>
      </c>
      <c r="L3491">
        <v>1</v>
      </c>
      <c r="M3491">
        <v>0.98032705030582945</v>
      </c>
      <c r="N3491" s="17" t="s">
        <v>1335</v>
      </c>
    </row>
    <row r="3492" spans="1:14" x14ac:dyDescent="0.3">
      <c r="A3492">
        <v>9152</v>
      </c>
      <c r="B3492">
        <v>1978</v>
      </c>
      <c r="C3492" t="s">
        <v>563</v>
      </c>
      <c r="D3492">
        <v>50</v>
      </c>
      <c r="E3492" s="13">
        <v>177.91</v>
      </c>
      <c r="F3492" s="14">
        <v>3.5</v>
      </c>
      <c r="G3492" s="12">
        <v>174.41</v>
      </c>
      <c r="H3492" s="12">
        <v>174.41</v>
      </c>
      <c r="I3492">
        <v>1</v>
      </c>
      <c r="J3492">
        <v>1.9672868304198753E-2</v>
      </c>
      <c r="K3492">
        <v>50.831428571428567</v>
      </c>
      <c r="L3492">
        <v>1</v>
      </c>
      <c r="M3492">
        <v>0.98032713169580121</v>
      </c>
      <c r="N3492" s="17" t="s">
        <v>1335</v>
      </c>
    </row>
    <row r="3493" spans="1:14" x14ac:dyDescent="0.3">
      <c r="A3493">
        <v>29469</v>
      </c>
      <c r="B3493">
        <v>2009</v>
      </c>
      <c r="C3493" t="s">
        <v>563</v>
      </c>
      <c r="D3493">
        <v>50</v>
      </c>
      <c r="E3493" s="13">
        <v>1077.4099999999901</v>
      </c>
      <c r="F3493" s="14">
        <v>21.18</v>
      </c>
      <c r="G3493" s="12">
        <v>1056.22999999999</v>
      </c>
      <c r="H3493" s="12">
        <v>1056.22999999999</v>
      </c>
      <c r="I3493">
        <v>1</v>
      </c>
      <c r="J3493">
        <v>1.9658254517778927E-2</v>
      </c>
      <c r="K3493">
        <v>50.869216241737021</v>
      </c>
      <c r="L3493">
        <v>1</v>
      </c>
      <c r="M3493">
        <v>0.98034174548222097</v>
      </c>
      <c r="N3493" s="17" t="s">
        <v>1335</v>
      </c>
    </row>
    <row r="3494" spans="1:14" x14ac:dyDescent="0.3">
      <c r="A3494">
        <v>18971</v>
      </c>
      <c r="B3494">
        <v>1993</v>
      </c>
      <c r="C3494" t="s">
        <v>563</v>
      </c>
      <c r="D3494">
        <v>50</v>
      </c>
      <c r="E3494" s="13">
        <v>291.08999999999997</v>
      </c>
      <c r="F3494" s="14">
        <v>5.72</v>
      </c>
      <c r="G3494" s="12">
        <v>285.36999999999898</v>
      </c>
      <c r="H3494" s="12">
        <v>285.36999999999898</v>
      </c>
      <c r="I3494">
        <v>1</v>
      </c>
      <c r="J3494">
        <v>1.9650279982136108E-2</v>
      </c>
      <c r="K3494">
        <v>50.88986013986014</v>
      </c>
      <c r="L3494">
        <v>1</v>
      </c>
      <c r="M3494">
        <v>0.98034972001786047</v>
      </c>
      <c r="N3494" s="17" t="s">
        <v>1335</v>
      </c>
    </row>
    <row r="3495" spans="1:14" x14ac:dyDescent="0.3">
      <c r="A3495">
        <v>26841</v>
      </c>
      <c r="B3495">
        <v>2005</v>
      </c>
      <c r="C3495" t="s">
        <v>563</v>
      </c>
      <c r="D3495">
        <v>50</v>
      </c>
      <c r="E3495" s="13">
        <v>737.73</v>
      </c>
      <c r="F3495" s="14">
        <v>14.44</v>
      </c>
      <c r="G3495" s="12">
        <v>723.29</v>
      </c>
      <c r="H3495" s="12">
        <v>723.29</v>
      </c>
      <c r="I3495">
        <v>1</v>
      </c>
      <c r="J3495">
        <v>1.9573556721293697E-2</v>
      </c>
      <c r="K3495">
        <v>51.089335180055407</v>
      </c>
      <c r="L3495">
        <v>1</v>
      </c>
      <c r="M3495">
        <v>0.98042644327870621</v>
      </c>
      <c r="N3495" s="17" t="s">
        <v>1335</v>
      </c>
    </row>
    <row r="3496" spans="1:14" x14ac:dyDescent="0.3">
      <c r="A3496">
        <v>30150</v>
      </c>
      <c r="B3496">
        <v>2010</v>
      </c>
      <c r="C3496" t="s">
        <v>563</v>
      </c>
      <c r="D3496">
        <v>50</v>
      </c>
      <c r="E3496" s="13">
        <v>1202.70999999999</v>
      </c>
      <c r="F3496" s="14">
        <v>23.49</v>
      </c>
      <c r="G3496" s="12">
        <v>1179.21999999999</v>
      </c>
      <c r="H3496" s="12">
        <v>1179.21999999999</v>
      </c>
      <c r="I3496">
        <v>1</v>
      </c>
      <c r="J3496">
        <v>1.9530892733909417E-2</v>
      </c>
      <c r="K3496">
        <v>51.20093656875224</v>
      </c>
      <c r="L3496">
        <v>1</v>
      </c>
      <c r="M3496">
        <v>0.9804691072660906</v>
      </c>
      <c r="N3496" s="17" t="s">
        <v>1335</v>
      </c>
    </row>
    <row r="3497" spans="1:14" x14ac:dyDescent="0.3">
      <c r="A3497">
        <v>7202</v>
      </c>
      <c r="B3497">
        <v>1975</v>
      </c>
      <c r="C3497" t="s">
        <v>563</v>
      </c>
      <c r="D3497">
        <v>50</v>
      </c>
      <c r="E3497" s="13">
        <v>139.88999999999999</v>
      </c>
      <c r="F3497" s="14">
        <v>2.73</v>
      </c>
      <c r="G3497" s="12">
        <v>137.16</v>
      </c>
      <c r="H3497" s="12">
        <v>137.16</v>
      </c>
      <c r="I3497">
        <v>1</v>
      </c>
      <c r="J3497">
        <v>1.9515333476302812E-2</v>
      </c>
      <c r="K3497">
        <v>51.241758241758234</v>
      </c>
      <c r="L3497">
        <v>1</v>
      </c>
      <c r="M3497">
        <v>0.98048466652369726</v>
      </c>
      <c r="N3497" s="17" t="s">
        <v>1335</v>
      </c>
    </row>
    <row r="3498" spans="1:14" x14ac:dyDescent="0.3">
      <c r="A3498">
        <v>11107</v>
      </c>
      <c r="B3498">
        <v>1981</v>
      </c>
      <c r="C3498" t="s">
        <v>563</v>
      </c>
      <c r="D3498">
        <v>50</v>
      </c>
      <c r="E3498" s="13">
        <v>429.84</v>
      </c>
      <c r="F3498" s="14">
        <v>8.3699999999999992</v>
      </c>
      <c r="G3498" s="12">
        <v>421.47</v>
      </c>
      <c r="H3498" s="12">
        <v>421.47</v>
      </c>
      <c r="I3498">
        <v>1</v>
      </c>
      <c r="J3498">
        <v>1.9472361809045227E-2</v>
      </c>
      <c r="K3498">
        <v>51.354838709677423</v>
      </c>
      <c r="L3498">
        <v>1</v>
      </c>
      <c r="M3498">
        <v>0.9805276381909549</v>
      </c>
      <c r="N3498" s="17" t="s">
        <v>1335</v>
      </c>
    </row>
    <row r="3499" spans="1:14" x14ac:dyDescent="0.3">
      <c r="A3499">
        <v>11762</v>
      </c>
      <c r="B3499">
        <v>1982</v>
      </c>
      <c r="C3499" t="s">
        <v>563</v>
      </c>
      <c r="D3499">
        <v>50</v>
      </c>
      <c r="E3499" s="13">
        <v>436.23</v>
      </c>
      <c r="F3499" s="14">
        <v>8.49</v>
      </c>
      <c r="G3499" s="12">
        <v>427.74</v>
      </c>
      <c r="H3499" s="12">
        <v>427.74</v>
      </c>
      <c r="I3499">
        <v>1</v>
      </c>
      <c r="J3499">
        <v>1.9462210301904957E-2</v>
      </c>
      <c r="K3499">
        <v>51.381625441696116</v>
      </c>
      <c r="L3499">
        <v>1</v>
      </c>
      <c r="M3499">
        <v>0.98053778969809502</v>
      </c>
      <c r="N3499" s="17" t="s">
        <v>1335</v>
      </c>
    </row>
    <row r="3500" spans="1:14" x14ac:dyDescent="0.3">
      <c r="A3500">
        <v>28155</v>
      </c>
      <c r="B3500">
        <v>2007</v>
      </c>
      <c r="C3500" t="s">
        <v>563</v>
      </c>
      <c r="D3500">
        <v>50</v>
      </c>
      <c r="E3500" s="13">
        <v>1063.46</v>
      </c>
      <c r="F3500" s="14">
        <v>20.420000000000002</v>
      </c>
      <c r="G3500" s="12">
        <v>1043.04</v>
      </c>
      <c r="H3500" s="12">
        <v>1043.04</v>
      </c>
      <c r="I3500">
        <v>1</v>
      </c>
      <c r="J3500">
        <v>1.9201474432512744E-2</v>
      </c>
      <c r="K3500">
        <v>52.079333986287949</v>
      </c>
      <c r="L3500">
        <v>1</v>
      </c>
      <c r="M3500">
        <v>0.98079852556748714</v>
      </c>
      <c r="N3500" s="17" t="s">
        <v>1335</v>
      </c>
    </row>
    <row r="3501" spans="1:14" x14ac:dyDescent="0.3">
      <c r="A3501">
        <v>5902</v>
      </c>
      <c r="B3501">
        <v>1973</v>
      </c>
      <c r="C3501" t="s">
        <v>563</v>
      </c>
      <c r="D3501">
        <v>50</v>
      </c>
      <c r="E3501" s="13">
        <v>74.739999999999995</v>
      </c>
      <c r="F3501" s="14">
        <v>1.43</v>
      </c>
      <c r="G3501" s="12">
        <v>73.31</v>
      </c>
      <c r="H3501" s="12">
        <v>73.31</v>
      </c>
      <c r="I3501">
        <v>1</v>
      </c>
      <c r="J3501">
        <v>1.9132994380519134E-2</v>
      </c>
      <c r="K3501">
        <v>52.265734265734267</v>
      </c>
      <c r="L3501">
        <v>1</v>
      </c>
      <c r="M3501">
        <v>0.98086700561948093</v>
      </c>
      <c r="N3501" s="17" t="s">
        <v>1335</v>
      </c>
    </row>
    <row r="3502" spans="1:14" x14ac:dyDescent="0.3">
      <c r="A3502">
        <v>22242</v>
      </c>
      <c r="B3502">
        <v>1998</v>
      </c>
      <c r="C3502" t="s">
        <v>563</v>
      </c>
      <c r="D3502">
        <v>50</v>
      </c>
      <c r="E3502" s="13">
        <v>260.37</v>
      </c>
      <c r="F3502" s="14">
        <v>4.9800000000000004</v>
      </c>
      <c r="G3502" s="12">
        <v>255.39</v>
      </c>
      <c r="H3502" s="12">
        <v>255.39</v>
      </c>
      <c r="I3502">
        <v>1</v>
      </c>
      <c r="J3502">
        <v>1.9126627491646505E-2</v>
      </c>
      <c r="K3502">
        <v>52.283132530120476</v>
      </c>
      <c r="L3502">
        <v>1</v>
      </c>
      <c r="M3502">
        <v>0.98087337250835338</v>
      </c>
      <c r="N3502" s="17" t="s">
        <v>1335</v>
      </c>
    </row>
    <row r="3503" spans="1:14" x14ac:dyDescent="0.3">
      <c r="A3503">
        <v>13727</v>
      </c>
      <c r="B3503">
        <v>1985</v>
      </c>
      <c r="C3503" t="s">
        <v>563</v>
      </c>
      <c r="D3503">
        <v>50</v>
      </c>
      <c r="E3503" s="13">
        <v>405.22</v>
      </c>
      <c r="F3503" s="14">
        <v>7.74</v>
      </c>
      <c r="G3503" s="12">
        <v>397.48</v>
      </c>
      <c r="H3503" s="12">
        <v>397.48</v>
      </c>
      <c r="I3503">
        <v>1</v>
      </c>
      <c r="J3503">
        <v>1.9100735402990968E-2</v>
      </c>
      <c r="K3503">
        <v>52.354005167958661</v>
      </c>
      <c r="L3503">
        <v>1</v>
      </c>
      <c r="M3503">
        <v>0.98089926459700905</v>
      </c>
      <c r="N3503" s="17" t="s">
        <v>1335</v>
      </c>
    </row>
    <row r="3504" spans="1:14" x14ac:dyDescent="0.3">
      <c r="A3504">
        <v>12417</v>
      </c>
      <c r="B3504">
        <v>1983</v>
      </c>
      <c r="C3504" t="s">
        <v>563</v>
      </c>
      <c r="D3504">
        <v>50</v>
      </c>
      <c r="E3504" s="13">
        <v>381.159999999999</v>
      </c>
      <c r="F3504" s="14">
        <v>7.23</v>
      </c>
      <c r="G3504" s="12">
        <v>373.92999999999898</v>
      </c>
      <c r="H3504" s="12">
        <v>373.92999999999898</v>
      </c>
      <c r="I3504">
        <v>1</v>
      </c>
      <c r="J3504">
        <v>1.8968412215342689E-2</v>
      </c>
      <c r="K3504">
        <v>52.719225449515761</v>
      </c>
      <c r="L3504">
        <v>1</v>
      </c>
      <c r="M3504">
        <v>0.98103158778465727</v>
      </c>
      <c r="N3504" s="17" t="s">
        <v>1335</v>
      </c>
    </row>
    <row r="3505" spans="1:14" x14ac:dyDescent="0.3">
      <c r="A3505">
        <v>27498</v>
      </c>
      <c r="B3505">
        <v>2006</v>
      </c>
      <c r="C3505" t="s">
        <v>563</v>
      </c>
      <c r="D3505">
        <v>50</v>
      </c>
      <c r="E3505" s="13">
        <v>947.83</v>
      </c>
      <c r="F3505" s="14">
        <v>17.87</v>
      </c>
      <c r="G3505" s="12">
        <v>929.96</v>
      </c>
      <c r="H3505" s="12">
        <v>929.96</v>
      </c>
      <c r="I3505">
        <v>1</v>
      </c>
      <c r="J3505">
        <v>1.8853591888840827E-2</v>
      </c>
      <c r="K3505">
        <v>53.040290990486852</v>
      </c>
      <c r="L3505">
        <v>1</v>
      </c>
      <c r="M3505">
        <v>0.98114640811115916</v>
      </c>
      <c r="N3505" s="17" t="s">
        <v>1335</v>
      </c>
    </row>
    <row r="3506" spans="1:14" x14ac:dyDescent="0.3">
      <c r="A3506">
        <v>6581</v>
      </c>
      <c r="B3506">
        <v>1974</v>
      </c>
      <c r="C3506" t="s">
        <v>615</v>
      </c>
      <c r="D3506">
        <v>50</v>
      </c>
      <c r="E3506" s="13">
        <v>219.32</v>
      </c>
      <c r="F3506" s="14">
        <v>4.32</v>
      </c>
      <c r="G3506" s="12">
        <v>215</v>
      </c>
      <c r="H3506" s="12">
        <v>215</v>
      </c>
      <c r="I3506">
        <v>1</v>
      </c>
      <c r="J3506">
        <v>1.9697246033193509E-2</v>
      </c>
      <c r="K3506">
        <v>50.768518518518512</v>
      </c>
      <c r="L3506">
        <v>1</v>
      </c>
      <c r="M3506">
        <v>0.98030275396680655</v>
      </c>
      <c r="N3506" s="17" t="s">
        <v>1335</v>
      </c>
    </row>
    <row r="3507" spans="1:14" x14ac:dyDescent="0.3">
      <c r="A3507">
        <v>7881</v>
      </c>
      <c r="B3507">
        <v>1976</v>
      </c>
      <c r="C3507" t="s">
        <v>615</v>
      </c>
      <c r="D3507">
        <v>50</v>
      </c>
      <c r="E3507" s="13">
        <v>247.32999999999899</v>
      </c>
      <c r="F3507" s="14">
        <v>4.84</v>
      </c>
      <c r="G3507" s="12">
        <v>242.48999999999899</v>
      </c>
      <c r="H3507" s="12">
        <v>242.48999999999899</v>
      </c>
      <c r="I3507">
        <v>1</v>
      </c>
      <c r="J3507">
        <v>1.9568996886750574E-2</v>
      </c>
      <c r="K3507">
        <v>51.101239669421282</v>
      </c>
      <c r="L3507">
        <v>1</v>
      </c>
      <c r="M3507">
        <v>0.98043100311324938</v>
      </c>
      <c r="N3507" s="17" t="s">
        <v>1335</v>
      </c>
    </row>
    <row r="3508" spans="1:14" x14ac:dyDescent="0.3">
      <c r="A3508">
        <v>8531</v>
      </c>
      <c r="B3508">
        <v>1977</v>
      </c>
      <c r="C3508" t="s">
        <v>615</v>
      </c>
      <c r="D3508">
        <v>50</v>
      </c>
      <c r="E3508" s="13">
        <v>262.219999999999</v>
      </c>
      <c r="F3508" s="14">
        <v>5.13</v>
      </c>
      <c r="G3508" s="12">
        <v>257.08999999999997</v>
      </c>
      <c r="H3508" s="12">
        <v>257.08999999999997</v>
      </c>
      <c r="I3508">
        <v>1</v>
      </c>
      <c r="J3508">
        <v>1.9563725116314618E-2</v>
      </c>
      <c r="K3508">
        <v>51.115009746588498</v>
      </c>
      <c r="L3508">
        <v>1</v>
      </c>
      <c r="M3508">
        <v>0.98043627488368912</v>
      </c>
      <c r="N3508" s="17" t="s">
        <v>1335</v>
      </c>
    </row>
    <row r="3509" spans="1:14" x14ac:dyDescent="0.3">
      <c r="A3509">
        <v>7231</v>
      </c>
      <c r="B3509">
        <v>1975</v>
      </c>
      <c r="C3509" t="s">
        <v>615</v>
      </c>
      <c r="D3509">
        <v>50</v>
      </c>
      <c r="E3509" s="13">
        <v>237.45</v>
      </c>
      <c r="F3509" s="14">
        <v>4.6399999999999997</v>
      </c>
      <c r="G3509" s="12">
        <v>232.81</v>
      </c>
      <c r="H3509" s="12">
        <v>232.81</v>
      </c>
      <c r="I3509">
        <v>1</v>
      </c>
      <c r="J3509">
        <v>1.9540955990734892E-2</v>
      </c>
      <c r="K3509">
        <v>51.174568965517246</v>
      </c>
      <c r="L3509">
        <v>1</v>
      </c>
      <c r="M3509">
        <v>0.9804590440092652</v>
      </c>
      <c r="N3509" s="17" t="s">
        <v>1335</v>
      </c>
    </row>
    <row r="3510" spans="1:14" x14ac:dyDescent="0.3">
      <c r="A3510">
        <v>10481</v>
      </c>
      <c r="B3510">
        <v>1980</v>
      </c>
      <c r="C3510" t="s">
        <v>615</v>
      </c>
      <c r="D3510">
        <v>50</v>
      </c>
      <c r="E3510" s="13">
        <v>503.78</v>
      </c>
      <c r="F3510" s="14">
        <v>9.84</v>
      </c>
      <c r="G3510" s="12">
        <v>493.94</v>
      </c>
      <c r="H3510" s="12">
        <v>493.94</v>
      </c>
      <c r="I3510">
        <v>1</v>
      </c>
      <c r="J3510">
        <v>1.9532335543292707E-2</v>
      </c>
      <c r="K3510">
        <v>51.197154471544714</v>
      </c>
      <c r="L3510">
        <v>1</v>
      </c>
      <c r="M3510">
        <v>0.9804676644567073</v>
      </c>
      <c r="N3510" s="17" t="s">
        <v>1335</v>
      </c>
    </row>
    <row r="3511" spans="1:14" x14ac:dyDescent="0.3">
      <c r="A3511">
        <v>9831</v>
      </c>
      <c r="B3511">
        <v>1979</v>
      </c>
      <c r="C3511" t="s">
        <v>615</v>
      </c>
      <c r="D3511">
        <v>50</v>
      </c>
      <c r="E3511" s="13">
        <v>364.58</v>
      </c>
      <c r="F3511" s="14">
        <v>7.11</v>
      </c>
      <c r="G3511" s="12">
        <v>357.47</v>
      </c>
      <c r="H3511" s="12">
        <v>357.47</v>
      </c>
      <c r="I3511">
        <v>1</v>
      </c>
      <c r="J3511">
        <v>1.950189258873224E-2</v>
      </c>
      <c r="K3511">
        <v>51.277074542897324</v>
      </c>
      <c r="L3511">
        <v>1</v>
      </c>
      <c r="M3511">
        <v>0.98049810741126786</v>
      </c>
      <c r="N3511" s="17" t="s">
        <v>1335</v>
      </c>
    </row>
    <row r="3512" spans="1:14" x14ac:dyDescent="0.3">
      <c r="A3512">
        <v>33754</v>
      </c>
      <c r="B3512">
        <v>2015</v>
      </c>
      <c r="C3512" t="s">
        <v>615</v>
      </c>
      <c r="D3512">
        <v>50</v>
      </c>
      <c r="E3512" s="13">
        <v>1037.56</v>
      </c>
      <c r="F3512" s="14">
        <v>20.21</v>
      </c>
      <c r="G3512" s="12">
        <v>1017.35</v>
      </c>
      <c r="H3512" s="12">
        <v>1017.35</v>
      </c>
      <c r="I3512">
        <v>1</v>
      </c>
      <c r="J3512">
        <v>1.9478391611087553E-2</v>
      </c>
      <c r="K3512">
        <v>51.338941118258283</v>
      </c>
      <c r="L3512">
        <v>1</v>
      </c>
      <c r="M3512">
        <v>0.98052160838891256</v>
      </c>
      <c r="N3512" s="17" t="s">
        <v>1335</v>
      </c>
    </row>
    <row r="3513" spans="1:14" x14ac:dyDescent="0.3">
      <c r="A3513">
        <v>11136</v>
      </c>
      <c r="B3513">
        <v>1981</v>
      </c>
      <c r="C3513" t="s">
        <v>615</v>
      </c>
      <c r="D3513">
        <v>50</v>
      </c>
      <c r="E3513" s="13">
        <v>561.65</v>
      </c>
      <c r="F3513" s="14">
        <v>10.94</v>
      </c>
      <c r="G3513" s="12">
        <v>550.71</v>
      </c>
      <c r="H3513" s="12">
        <v>550.71</v>
      </c>
      <c r="I3513">
        <v>1</v>
      </c>
      <c r="J3513">
        <v>1.9478322798896108E-2</v>
      </c>
      <c r="K3513">
        <v>51.339122486288851</v>
      </c>
      <c r="L3513">
        <v>1</v>
      </c>
      <c r="M3513">
        <v>0.98052167720110395</v>
      </c>
      <c r="N3513" s="17" t="s">
        <v>1335</v>
      </c>
    </row>
    <row r="3514" spans="1:14" x14ac:dyDescent="0.3">
      <c r="A3514">
        <v>26870</v>
      </c>
      <c r="B3514">
        <v>2005</v>
      </c>
      <c r="C3514" t="s">
        <v>615</v>
      </c>
      <c r="D3514">
        <v>50</v>
      </c>
      <c r="E3514" s="13">
        <v>923.37</v>
      </c>
      <c r="F3514" s="14">
        <v>17.98</v>
      </c>
      <c r="G3514" s="12">
        <v>905.39</v>
      </c>
      <c r="H3514" s="12">
        <v>905.39</v>
      </c>
      <c r="I3514">
        <v>1</v>
      </c>
      <c r="J3514">
        <v>1.9472150925414513E-2</v>
      </c>
      <c r="K3514">
        <v>51.355394883203559</v>
      </c>
      <c r="L3514">
        <v>1</v>
      </c>
      <c r="M3514">
        <v>0.98052784907458546</v>
      </c>
      <c r="N3514" s="17" t="s">
        <v>1335</v>
      </c>
    </row>
    <row r="3515" spans="1:14" x14ac:dyDescent="0.3">
      <c r="A3515">
        <v>26213</v>
      </c>
      <c r="B3515">
        <v>2004</v>
      </c>
      <c r="C3515" t="s">
        <v>615</v>
      </c>
      <c r="D3515">
        <v>50</v>
      </c>
      <c r="E3515" s="13">
        <v>756.09</v>
      </c>
      <c r="F3515" s="14">
        <v>14.72</v>
      </c>
      <c r="G3515" s="12">
        <v>741.37</v>
      </c>
      <c r="H3515" s="12">
        <v>741.37</v>
      </c>
      <c r="I3515">
        <v>1</v>
      </c>
      <c r="J3515">
        <v>1.9468581782592021E-2</v>
      </c>
      <c r="K3515">
        <v>51.364809782608695</v>
      </c>
      <c r="L3515">
        <v>1</v>
      </c>
      <c r="M3515">
        <v>0.98053141821740797</v>
      </c>
      <c r="N3515" s="17" t="s">
        <v>1335</v>
      </c>
    </row>
    <row r="3516" spans="1:14" x14ac:dyDescent="0.3">
      <c r="A3516">
        <v>27527</v>
      </c>
      <c r="B3516">
        <v>2006</v>
      </c>
      <c r="C3516" t="s">
        <v>615</v>
      </c>
      <c r="D3516">
        <v>50</v>
      </c>
      <c r="E3516" s="13">
        <v>1048.52</v>
      </c>
      <c r="F3516" s="14">
        <v>20.41</v>
      </c>
      <c r="G3516" s="12">
        <v>1028.1099999999999</v>
      </c>
      <c r="H3516" s="12">
        <v>1028.1099999999999</v>
      </c>
      <c r="I3516">
        <v>1</v>
      </c>
      <c r="J3516">
        <v>1.9465532369435014E-2</v>
      </c>
      <c r="K3516">
        <v>51.372856442920138</v>
      </c>
      <c r="L3516">
        <v>1</v>
      </c>
      <c r="M3516">
        <v>0.98053446763056495</v>
      </c>
      <c r="N3516" s="17" t="s">
        <v>1335</v>
      </c>
    </row>
    <row r="3517" spans="1:14" x14ac:dyDescent="0.3">
      <c r="A3517">
        <v>34469</v>
      </c>
      <c r="B3517">
        <v>2016</v>
      </c>
      <c r="C3517" t="s">
        <v>615</v>
      </c>
      <c r="D3517">
        <v>50</v>
      </c>
      <c r="E3517" s="13">
        <v>926.68</v>
      </c>
      <c r="F3517" s="14">
        <v>18.03</v>
      </c>
      <c r="G3517" s="12">
        <v>908.65</v>
      </c>
      <c r="H3517" s="12">
        <v>908.65</v>
      </c>
      <c r="I3517">
        <v>1</v>
      </c>
      <c r="J3517">
        <v>1.9456554581948463E-2</v>
      </c>
      <c r="K3517">
        <v>51.396561286744308</v>
      </c>
      <c r="L3517">
        <v>1</v>
      </c>
      <c r="M3517">
        <v>0.98054344541805161</v>
      </c>
      <c r="N3517" s="17" t="s">
        <v>1335</v>
      </c>
    </row>
    <row r="3518" spans="1:14" x14ac:dyDescent="0.3">
      <c r="A3518">
        <v>28841</v>
      </c>
      <c r="B3518">
        <v>2008</v>
      </c>
      <c r="C3518" t="s">
        <v>615</v>
      </c>
      <c r="D3518">
        <v>50</v>
      </c>
      <c r="E3518" s="13">
        <v>1340.95</v>
      </c>
      <c r="F3518" s="14">
        <v>26.09</v>
      </c>
      <c r="G3518" s="12">
        <v>1314.86</v>
      </c>
      <c r="H3518" s="12">
        <v>1314.86</v>
      </c>
      <c r="I3518">
        <v>1</v>
      </c>
      <c r="J3518">
        <v>1.9456355568813154E-2</v>
      </c>
      <c r="K3518">
        <v>51.39708700651591</v>
      </c>
      <c r="L3518">
        <v>1</v>
      </c>
      <c r="M3518">
        <v>0.98054364443118669</v>
      </c>
      <c r="N3518" s="17" t="s">
        <v>1335</v>
      </c>
    </row>
    <row r="3519" spans="1:14" x14ac:dyDescent="0.3">
      <c r="A3519">
        <v>28184</v>
      </c>
      <c r="B3519">
        <v>2007</v>
      </c>
      <c r="C3519" t="s">
        <v>615</v>
      </c>
      <c r="D3519">
        <v>50</v>
      </c>
      <c r="E3519" s="13">
        <v>1148.6099999999999</v>
      </c>
      <c r="F3519" s="14">
        <v>22.34</v>
      </c>
      <c r="G3519" s="12">
        <v>1126.27</v>
      </c>
      <c r="H3519" s="12">
        <v>1126.27</v>
      </c>
      <c r="I3519">
        <v>1</v>
      </c>
      <c r="J3519">
        <v>1.9449595598157773E-2</v>
      </c>
      <c r="K3519">
        <v>51.414950760966875</v>
      </c>
      <c r="L3519">
        <v>1</v>
      </c>
      <c r="M3519">
        <v>0.98055040440184227</v>
      </c>
      <c r="N3519" s="17" t="s">
        <v>1335</v>
      </c>
    </row>
    <row r="3520" spans="1:14" x14ac:dyDescent="0.3">
      <c r="A3520">
        <v>36614</v>
      </c>
      <c r="B3520">
        <v>2019</v>
      </c>
      <c r="C3520" t="s">
        <v>615</v>
      </c>
      <c r="D3520">
        <v>50</v>
      </c>
      <c r="E3520" s="13">
        <v>1110.1599999999901</v>
      </c>
      <c r="F3520" s="14">
        <v>21.59</v>
      </c>
      <c r="G3520" s="12">
        <v>1088.57</v>
      </c>
      <c r="H3520" s="12">
        <v>1088.57</v>
      </c>
      <c r="I3520">
        <v>1</v>
      </c>
      <c r="J3520">
        <v>1.944764718599138E-2</v>
      </c>
      <c r="K3520">
        <v>51.420101899026868</v>
      </c>
      <c r="L3520">
        <v>1</v>
      </c>
      <c r="M3520">
        <v>0.98055235281401754</v>
      </c>
      <c r="N3520" s="17" t="s">
        <v>1335</v>
      </c>
    </row>
    <row r="3521" spans="1:14" x14ac:dyDescent="0.3">
      <c r="A3521">
        <v>5281</v>
      </c>
      <c r="B3521">
        <v>1972</v>
      </c>
      <c r="C3521" t="s">
        <v>615</v>
      </c>
      <c r="D3521">
        <v>50</v>
      </c>
      <c r="E3521" s="13">
        <v>148.19999999999999</v>
      </c>
      <c r="F3521" s="14">
        <v>2.88</v>
      </c>
      <c r="G3521" s="12">
        <v>145.32</v>
      </c>
      <c r="H3521" s="12">
        <v>145.32</v>
      </c>
      <c r="I3521">
        <v>1</v>
      </c>
      <c r="J3521">
        <v>1.9433198380566803E-2</v>
      </c>
      <c r="K3521">
        <v>51.458333333333329</v>
      </c>
      <c r="L3521">
        <v>1</v>
      </c>
      <c r="M3521">
        <v>0.98056680161943321</v>
      </c>
      <c r="N3521" s="17" t="s">
        <v>1335</v>
      </c>
    </row>
    <row r="3522" spans="1:14" x14ac:dyDescent="0.3">
      <c r="A3522">
        <v>11791</v>
      </c>
      <c r="B3522">
        <v>1982</v>
      </c>
      <c r="C3522" t="s">
        <v>615</v>
      </c>
      <c r="D3522">
        <v>50</v>
      </c>
      <c r="E3522" s="13">
        <v>534.81999999999903</v>
      </c>
      <c r="F3522" s="14">
        <v>10.39</v>
      </c>
      <c r="G3522" s="12">
        <v>524.42999999999995</v>
      </c>
      <c r="H3522" s="12">
        <v>524.42999999999995</v>
      </c>
      <c r="I3522">
        <v>1</v>
      </c>
      <c r="J3522">
        <v>1.9427096967203957E-2</v>
      </c>
      <c r="K3522">
        <v>51.474494706448411</v>
      </c>
      <c r="L3522">
        <v>1</v>
      </c>
      <c r="M3522">
        <v>0.98057290303279776</v>
      </c>
      <c r="N3522" s="17" t="s">
        <v>1335</v>
      </c>
    </row>
    <row r="3523" spans="1:14" x14ac:dyDescent="0.3">
      <c r="A3523">
        <v>35184</v>
      </c>
      <c r="B3523">
        <v>2017</v>
      </c>
      <c r="C3523" t="s">
        <v>615</v>
      </c>
      <c r="D3523">
        <v>50</v>
      </c>
      <c r="E3523" s="13">
        <v>1042.3599999999999</v>
      </c>
      <c r="F3523" s="14">
        <v>20.25</v>
      </c>
      <c r="G3523" s="12">
        <v>1022.11</v>
      </c>
      <c r="H3523" s="12">
        <v>1022.11</v>
      </c>
      <c r="I3523">
        <v>1</v>
      </c>
      <c r="J3523">
        <v>1.9427069342645539E-2</v>
      </c>
      <c r="K3523">
        <v>51.474567901234565</v>
      </c>
      <c r="L3523">
        <v>1</v>
      </c>
      <c r="M3523">
        <v>0.98057293065735462</v>
      </c>
      <c r="N3523" s="17" t="s">
        <v>1335</v>
      </c>
    </row>
    <row r="3524" spans="1:14" x14ac:dyDescent="0.3">
      <c r="A3524">
        <v>5931</v>
      </c>
      <c r="B3524">
        <v>1973</v>
      </c>
      <c r="C3524" t="s">
        <v>615</v>
      </c>
      <c r="D3524">
        <v>50</v>
      </c>
      <c r="E3524" s="13">
        <v>159.63999999999999</v>
      </c>
      <c r="F3524" s="14">
        <v>3.1</v>
      </c>
      <c r="G3524" s="12">
        <v>156.54</v>
      </c>
      <c r="H3524" s="12">
        <v>156.54</v>
      </c>
      <c r="I3524">
        <v>1</v>
      </c>
      <c r="J3524">
        <v>1.9418692057128543E-2</v>
      </c>
      <c r="K3524">
        <v>51.496774193548383</v>
      </c>
      <c r="L3524">
        <v>1</v>
      </c>
      <c r="M3524">
        <v>0.98058130794287146</v>
      </c>
      <c r="N3524" s="17" t="s">
        <v>1335</v>
      </c>
    </row>
    <row r="3525" spans="1:14" x14ac:dyDescent="0.3">
      <c r="A3525">
        <v>29498</v>
      </c>
      <c r="B3525">
        <v>2009</v>
      </c>
      <c r="C3525" t="s">
        <v>615</v>
      </c>
      <c r="D3525">
        <v>50</v>
      </c>
      <c r="E3525" s="13">
        <v>976.95999999999901</v>
      </c>
      <c r="F3525" s="14">
        <v>18.97</v>
      </c>
      <c r="G3525" s="12">
        <v>957.98999999999899</v>
      </c>
      <c r="H3525" s="12">
        <v>957.98999999999899</v>
      </c>
      <c r="I3525">
        <v>1</v>
      </c>
      <c r="J3525">
        <v>1.9417376351130056E-2</v>
      </c>
      <c r="K3525">
        <v>51.500263574064263</v>
      </c>
      <c r="L3525">
        <v>1</v>
      </c>
      <c r="M3525">
        <v>0.98058262364886994</v>
      </c>
      <c r="N3525" s="17" t="s">
        <v>1335</v>
      </c>
    </row>
    <row r="3526" spans="1:14" x14ac:dyDescent="0.3">
      <c r="A3526">
        <v>9181</v>
      </c>
      <c r="B3526">
        <v>1978</v>
      </c>
      <c r="C3526" t="s">
        <v>615</v>
      </c>
      <c r="D3526">
        <v>50</v>
      </c>
      <c r="E3526" s="13">
        <v>269.95999999999998</v>
      </c>
      <c r="F3526" s="14">
        <v>5.24</v>
      </c>
      <c r="G3526" s="12">
        <v>264.719999999999</v>
      </c>
      <c r="H3526" s="12">
        <v>264.719999999999</v>
      </c>
      <c r="I3526">
        <v>1</v>
      </c>
      <c r="J3526">
        <v>1.9410283004889617E-2</v>
      </c>
      <c r="K3526">
        <v>51.51908396946564</v>
      </c>
      <c r="L3526">
        <v>1</v>
      </c>
      <c r="M3526">
        <v>0.98058971699510677</v>
      </c>
      <c r="N3526" s="17" t="s">
        <v>1335</v>
      </c>
    </row>
    <row r="3527" spans="1:14" x14ac:dyDescent="0.3">
      <c r="A3527">
        <v>3981</v>
      </c>
      <c r="B3527">
        <v>1970</v>
      </c>
      <c r="C3527" t="s">
        <v>615</v>
      </c>
      <c r="D3527">
        <v>50</v>
      </c>
      <c r="E3527" s="13">
        <v>146.83000000000001</v>
      </c>
      <c r="F3527" s="14">
        <v>2.85</v>
      </c>
      <c r="G3527" s="12">
        <v>143.97999999999999</v>
      </c>
      <c r="H3527" s="12">
        <v>143.97999999999999</v>
      </c>
      <c r="I3527">
        <v>1</v>
      </c>
      <c r="J3527">
        <v>1.9410202274739493E-2</v>
      </c>
      <c r="K3527">
        <v>51.519298245614038</v>
      </c>
      <c r="L3527">
        <v>1</v>
      </c>
      <c r="M3527">
        <v>0.98058979772526034</v>
      </c>
      <c r="N3527" s="17" t="s">
        <v>1335</v>
      </c>
    </row>
    <row r="3528" spans="1:14" x14ac:dyDescent="0.3">
      <c r="A3528">
        <v>31609</v>
      </c>
      <c r="B3528">
        <v>2012</v>
      </c>
      <c r="C3528" t="s">
        <v>615</v>
      </c>
      <c r="D3528">
        <v>50</v>
      </c>
      <c r="E3528" s="13">
        <v>1517.09</v>
      </c>
      <c r="F3528" s="14">
        <v>29.42</v>
      </c>
      <c r="G3528" s="12">
        <v>1487.6699999999901</v>
      </c>
      <c r="H3528" s="12">
        <v>1487.6699999999901</v>
      </c>
      <c r="I3528">
        <v>1</v>
      </c>
      <c r="J3528">
        <v>1.9392389377031027E-2</v>
      </c>
      <c r="K3528">
        <v>51.566621346023105</v>
      </c>
      <c r="L3528">
        <v>1</v>
      </c>
      <c r="M3528">
        <v>0.98060761062296253</v>
      </c>
      <c r="N3528" s="17" t="s">
        <v>1335</v>
      </c>
    </row>
    <row r="3529" spans="1:14" x14ac:dyDescent="0.3">
      <c r="A3529">
        <v>35899</v>
      </c>
      <c r="B3529">
        <v>2018</v>
      </c>
      <c r="C3529" t="s">
        <v>615</v>
      </c>
      <c r="D3529">
        <v>50</v>
      </c>
      <c r="E3529" s="13">
        <v>1161.4000000000001</v>
      </c>
      <c r="F3529" s="14">
        <v>22.51</v>
      </c>
      <c r="G3529" s="12">
        <v>1138.8900000000001</v>
      </c>
      <c r="H3529" s="12">
        <v>1138.8900000000001</v>
      </c>
      <c r="I3529">
        <v>1</v>
      </c>
      <c r="J3529">
        <v>1.9381780609609094E-2</v>
      </c>
      <c r="K3529">
        <v>51.594846734784539</v>
      </c>
      <c r="L3529">
        <v>1</v>
      </c>
      <c r="M3529">
        <v>0.98061821939039095</v>
      </c>
      <c r="N3529" s="17" t="s">
        <v>1335</v>
      </c>
    </row>
    <row r="3530" spans="1:14" x14ac:dyDescent="0.3">
      <c r="A3530">
        <v>30894</v>
      </c>
      <c r="B3530">
        <v>2011</v>
      </c>
      <c r="C3530" t="s">
        <v>615</v>
      </c>
      <c r="D3530">
        <v>50</v>
      </c>
      <c r="E3530" s="13">
        <v>1475.11</v>
      </c>
      <c r="F3530" s="14">
        <v>28.59</v>
      </c>
      <c r="G3530" s="12">
        <v>1446.52</v>
      </c>
      <c r="H3530" s="12">
        <v>1446.52</v>
      </c>
      <c r="I3530">
        <v>1</v>
      </c>
      <c r="J3530">
        <v>1.9381605439594336E-2</v>
      </c>
      <c r="K3530">
        <v>51.595313046519756</v>
      </c>
      <c r="L3530">
        <v>1</v>
      </c>
      <c r="M3530">
        <v>0.98061839456040567</v>
      </c>
      <c r="N3530" s="17" t="s">
        <v>1335</v>
      </c>
    </row>
    <row r="3531" spans="1:14" x14ac:dyDescent="0.3">
      <c r="A3531">
        <v>4631</v>
      </c>
      <c r="B3531">
        <v>1971</v>
      </c>
      <c r="C3531" t="s">
        <v>615</v>
      </c>
      <c r="D3531">
        <v>50</v>
      </c>
      <c r="E3531" s="13">
        <v>149.63</v>
      </c>
      <c r="F3531" s="14">
        <v>2.9</v>
      </c>
      <c r="G3531" s="12">
        <v>146.72999999999999</v>
      </c>
      <c r="H3531" s="12">
        <v>146.72999999999999</v>
      </c>
      <c r="I3531">
        <v>1</v>
      </c>
      <c r="J3531">
        <v>1.9381140145692709E-2</v>
      </c>
      <c r="K3531">
        <v>51.596551724137932</v>
      </c>
      <c r="L3531">
        <v>1</v>
      </c>
      <c r="M3531">
        <v>0.9806188598543073</v>
      </c>
      <c r="N3531" s="17" t="s">
        <v>1335</v>
      </c>
    </row>
    <row r="3532" spans="1:14" x14ac:dyDescent="0.3">
      <c r="A3532">
        <v>30179</v>
      </c>
      <c r="B3532">
        <v>2010</v>
      </c>
      <c r="C3532" t="s">
        <v>615</v>
      </c>
      <c r="D3532">
        <v>50</v>
      </c>
      <c r="E3532" s="13">
        <v>1168.1899999999901</v>
      </c>
      <c r="F3532" s="14">
        <v>22.64</v>
      </c>
      <c r="G3532" s="12">
        <v>1145.54999999999</v>
      </c>
      <c r="H3532" s="12">
        <v>1145.54999999999</v>
      </c>
      <c r="I3532">
        <v>1</v>
      </c>
      <c r="J3532">
        <v>1.9380409008808663E-2</v>
      </c>
      <c r="K3532">
        <v>51.598498233215103</v>
      </c>
      <c r="L3532">
        <v>1</v>
      </c>
      <c r="M3532">
        <v>0.98061959099119123</v>
      </c>
      <c r="N3532" s="17" t="s">
        <v>1335</v>
      </c>
    </row>
    <row r="3533" spans="1:14" x14ac:dyDescent="0.3">
      <c r="A3533">
        <v>32324</v>
      </c>
      <c r="B3533">
        <v>2013</v>
      </c>
      <c r="C3533" t="s">
        <v>615</v>
      </c>
      <c r="D3533">
        <v>50</v>
      </c>
      <c r="E3533" s="13">
        <v>1476.34</v>
      </c>
      <c r="F3533" s="14">
        <v>28.61</v>
      </c>
      <c r="G3533" s="12">
        <v>1447.73</v>
      </c>
      <c r="H3533" s="12">
        <v>1447.73</v>
      </c>
      <c r="I3533">
        <v>1</v>
      </c>
      <c r="J3533">
        <v>1.9379004836284325E-2</v>
      </c>
      <c r="K3533">
        <v>51.602236980076896</v>
      </c>
      <c r="L3533">
        <v>1</v>
      </c>
      <c r="M3533">
        <v>0.9806209951637157</v>
      </c>
      <c r="N3533" s="17" t="s">
        <v>1335</v>
      </c>
    </row>
    <row r="3534" spans="1:14" x14ac:dyDescent="0.3">
      <c r="A3534">
        <v>25556</v>
      </c>
      <c r="B3534">
        <v>2003</v>
      </c>
      <c r="C3534" t="s">
        <v>615</v>
      </c>
      <c r="D3534">
        <v>50</v>
      </c>
      <c r="E3534" s="13">
        <v>638.18999999999903</v>
      </c>
      <c r="F3534" s="14">
        <v>12.36</v>
      </c>
      <c r="G3534" s="12">
        <v>625.82999999999902</v>
      </c>
      <c r="H3534" s="12">
        <v>625.82999999999902</v>
      </c>
      <c r="I3534">
        <v>1</v>
      </c>
      <c r="J3534">
        <v>1.9367273069148715E-2</v>
      </c>
      <c r="K3534">
        <v>51.633495145630995</v>
      </c>
      <c r="L3534">
        <v>1</v>
      </c>
      <c r="M3534">
        <v>0.98063272693085124</v>
      </c>
      <c r="N3534" s="17" t="s">
        <v>1335</v>
      </c>
    </row>
    <row r="3535" spans="1:14" x14ac:dyDescent="0.3">
      <c r="A3535">
        <v>33039</v>
      </c>
      <c r="B3535">
        <v>2014</v>
      </c>
      <c r="C3535" t="s">
        <v>615</v>
      </c>
      <c r="D3535">
        <v>50</v>
      </c>
      <c r="E3535" s="13">
        <v>1420.14</v>
      </c>
      <c r="F3535" s="14">
        <v>27.49</v>
      </c>
      <c r="G3535" s="12">
        <v>1392.65</v>
      </c>
      <c r="H3535" s="12">
        <v>1392.65</v>
      </c>
      <c r="I3535">
        <v>1</v>
      </c>
      <c r="J3535">
        <v>1.9357246468658017E-2</v>
      </c>
      <c r="K3535">
        <v>51.66024008730448</v>
      </c>
      <c r="L3535">
        <v>1</v>
      </c>
      <c r="M3535">
        <v>0.980642753531342</v>
      </c>
      <c r="N3535" s="17" t="s">
        <v>1335</v>
      </c>
    </row>
    <row r="3536" spans="1:14" x14ac:dyDescent="0.3">
      <c r="A3536">
        <v>22928</v>
      </c>
      <c r="B3536">
        <v>1999</v>
      </c>
      <c r="C3536" t="s">
        <v>615</v>
      </c>
      <c r="D3536">
        <v>50</v>
      </c>
      <c r="E3536" s="13">
        <v>482.44999999999902</v>
      </c>
      <c r="F3536" s="14">
        <v>9.32</v>
      </c>
      <c r="G3536" s="12">
        <v>473.12999999999897</v>
      </c>
      <c r="H3536" s="12">
        <v>473.12999999999897</v>
      </c>
      <c r="I3536">
        <v>1</v>
      </c>
      <c r="J3536">
        <v>1.9318064048087925E-2</v>
      </c>
      <c r="K3536">
        <v>51.765021459227363</v>
      </c>
      <c r="L3536">
        <v>1</v>
      </c>
      <c r="M3536">
        <v>0.980681935951912</v>
      </c>
      <c r="N3536" s="17" t="s">
        <v>1335</v>
      </c>
    </row>
    <row r="3537" spans="1:14" x14ac:dyDescent="0.3">
      <c r="A3537">
        <v>23585</v>
      </c>
      <c r="B3537">
        <v>2000</v>
      </c>
      <c r="C3537" t="s">
        <v>615</v>
      </c>
      <c r="D3537">
        <v>50</v>
      </c>
      <c r="E3537" s="13">
        <v>617.41999999999996</v>
      </c>
      <c r="F3537" s="14">
        <v>11.91</v>
      </c>
      <c r="G3537" s="12">
        <v>605.51</v>
      </c>
      <c r="H3537" s="12">
        <v>605.51</v>
      </c>
      <c r="I3537">
        <v>1</v>
      </c>
      <c r="J3537">
        <v>1.9289948495351626E-2</v>
      </c>
      <c r="K3537">
        <v>51.840470193115024</v>
      </c>
      <c r="L3537">
        <v>1</v>
      </c>
      <c r="M3537">
        <v>0.98071005150464841</v>
      </c>
      <c r="N3537" s="17" t="s">
        <v>1335</v>
      </c>
    </row>
    <row r="3538" spans="1:14" x14ac:dyDescent="0.3">
      <c r="A3538">
        <v>24899</v>
      </c>
      <c r="B3538">
        <v>2002</v>
      </c>
      <c r="C3538" t="s">
        <v>615</v>
      </c>
      <c r="D3538">
        <v>50</v>
      </c>
      <c r="E3538" s="13">
        <v>556.349999999999</v>
      </c>
      <c r="F3538" s="14">
        <v>10.71</v>
      </c>
      <c r="G3538" s="12">
        <v>545.63999999999896</v>
      </c>
      <c r="H3538" s="12">
        <v>545.63999999999896</v>
      </c>
      <c r="I3538">
        <v>1</v>
      </c>
      <c r="J3538">
        <v>1.9250471825289873E-2</v>
      </c>
      <c r="K3538">
        <v>51.946778711484498</v>
      </c>
      <c r="L3538">
        <v>1</v>
      </c>
      <c r="M3538">
        <v>0.98074952817471006</v>
      </c>
      <c r="N3538" s="17" t="s">
        <v>1335</v>
      </c>
    </row>
    <row r="3539" spans="1:14" x14ac:dyDescent="0.3">
      <c r="A3539">
        <v>18347</v>
      </c>
      <c r="B3539">
        <v>1992</v>
      </c>
      <c r="C3539" t="s">
        <v>615</v>
      </c>
      <c r="D3539">
        <v>50</v>
      </c>
      <c r="E3539" s="13">
        <v>465.66</v>
      </c>
      <c r="F3539" s="14">
        <v>8.9600000000000009</v>
      </c>
      <c r="G3539" s="12">
        <v>456.7</v>
      </c>
      <c r="H3539" s="12">
        <v>456.7</v>
      </c>
      <c r="I3539">
        <v>1</v>
      </c>
      <c r="J3539">
        <v>1.9241506678692608E-2</v>
      </c>
      <c r="K3539">
        <v>51.970982142857139</v>
      </c>
      <c r="L3539">
        <v>1</v>
      </c>
      <c r="M3539">
        <v>0.98075849332130727</v>
      </c>
      <c r="N3539" s="17" t="s">
        <v>1335</v>
      </c>
    </row>
    <row r="3540" spans="1:14" x14ac:dyDescent="0.3">
      <c r="A3540">
        <v>12446</v>
      </c>
      <c r="B3540">
        <v>1983</v>
      </c>
      <c r="C3540" t="s">
        <v>615</v>
      </c>
      <c r="D3540">
        <v>50</v>
      </c>
      <c r="E3540" s="13">
        <v>474.23999999999899</v>
      </c>
      <c r="F3540" s="14">
        <v>9.1199999999999992</v>
      </c>
      <c r="G3540" s="12">
        <v>465.11999999999898</v>
      </c>
      <c r="H3540" s="12">
        <v>465.11999999999898</v>
      </c>
      <c r="I3540">
        <v>1</v>
      </c>
      <c r="J3540">
        <v>1.923076923076927E-2</v>
      </c>
      <c r="K3540">
        <v>51.999999999999893</v>
      </c>
      <c r="L3540">
        <v>1</v>
      </c>
      <c r="M3540">
        <v>0.98076923076923073</v>
      </c>
      <c r="N3540" s="17" t="s">
        <v>1335</v>
      </c>
    </row>
    <row r="3541" spans="1:14" x14ac:dyDescent="0.3">
      <c r="A3541">
        <v>13101</v>
      </c>
      <c r="B3541">
        <v>1984</v>
      </c>
      <c r="C3541" t="s">
        <v>615</v>
      </c>
      <c r="D3541">
        <v>50</v>
      </c>
      <c r="E3541" s="13">
        <v>462.29999999999899</v>
      </c>
      <c r="F3541" s="14">
        <v>8.89</v>
      </c>
      <c r="G3541" s="12">
        <v>453.409999999999</v>
      </c>
      <c r="H3541" s="12">
        <v>453.409999999999</v>
      </c>
      <c r="I3541">
        <v>1</v>
      </c>
      <c r="J3541">
        <v>1.9229937270170926E-2</v>
      </c>
      <c r="K3541">
        <v>52.002249718785038</v>
      </c>
      <c r="L3541">
        <v>1</v>
      </c>
      <c r="M3541">
        <v>0.98077006272982914</v>
      </c>
      <c r="N3541" s="17" t="s">
        <v>1335</v>
      </c>
    </row>
    <row r="3542" spans="1:14" x14ac:dyDescent="0.3">
      <c r="A3542">
        <v>24242</v>
      </c>
      <c r="B3542">
        <v>2001</v>
      </c>
      <c r="C3542" t="s">
        <v>615</v>
      </c>
      <c r="D3542">
        <v>50</v>
      </c>
      <c r="E3542" s="13">
        <v>590.91999999999996</v>
      </c>
      <c r="F3542" s="14">
        <v>11.36</v>
      </c>
      <c r="G3542" s="12">
        <v>579.55999999999995</v>
      </c>
      <c r="H3542" s="12">
        <v>579.55999999999995</v>
      </c>
      <c r="I3542">
        <v>1</v>
      </c>
      <c r="J3542">
        <v>1.9224260475191227E-2</v>
      </c>
      <c r="K3542">
        <v>52.017605633802816</v>
      </c>
      <c r="L3542">
        <v>1</v>
      </c>
      <c r="M3542">
        <v>0.98077573952480879</v>
      </c>
      <c r="N3542" s="17" t="s">
        <v>1335</v>
      </c>
    </row>
    <row r="3543" spans="1:14" x14ac:dyDescent="0.3">
      <c r="A3543">
        <v>13756</v>
      </c>
      <c r="B3543">
        <v>1985</v>
      </c>
      <c r="C3543" t="s">
        <v>615</v>
      </c>
      <c r="D3543">
        <v>50</v>
      </c>
      <c r="E3543" s="13">
        <v>468.77</v>
      </c>
      <c r="F3543" s="14">
        <v>9.01</v>
      </c>
      <c r="G3543" s="12">
        <v>459.76</v>
      </c>
      <c r="H3543" s="12">
        <v>459.76</v>
      </c>
      <c r="I3543">
        <v>1</v>
      </c>
      <c r="J3543">
        <v>1.9220513258100987E-2</v>
      </c>
      <c r="K3543">
        <v>52.027746947835738</v>
      </c>
      <c r="L3543">
        <v>1</v>
      </c>
      <c r="M3543">
        <v>0.98077948674189908</v>
      </c>
      <c r="N3543" s="17" t="s">
        <v>1335</v>
      </c>
    </row>
    <row r="3544" spans="1:14" x14ac:dyDescent="0.3">
      <c r="A3544">
        <v>17690</v>
      </c>
      <c r="B3544">
        <v>1991</v>
      </c>
      <c r="C3544" t="s">
        <v>615</v>
      </c>
      <c r="D3544">
        <v>50</v>
      </c>
      <c r="E3544" s="13">
        <v>465.52</v>
      </c>
      <c r="F3544" s="14">
        <v>8.93</v>
      </c>
      <c r="G3544" s="12">
        <v>456.59</v>
      </c>
      <c r="H3544" s="12">
        <v>456.59</v>
      </c>
      <c r="I3544">
        <v>1</v>
      </c>
      <c r="J3544">
        <v>1.9182849286819043E-2</v>
      </c>
      <c r="K3544">
        <v>52.129899216125416</v>
      </c>
      <c r="L3544">
        <v>1</v>
      </c>
      <c r="M3544">
        <v>0.98081715071318099</v>
      </c>
      <c r="N3544" s="17" t="s">
        <v>1335</v>
      </c>
    </row>
    <row r="3545" spans="1:14" x14ac:dyDescent="0.3">
      <c r="A3545">
        <v>19000</v>
      </c>
      <c r="B3545">
        <v>1993</v>
      </c>
      <c r="C3545" t="s">
        <v>615</v>
      </c>
      <c r="D3545">
        <v>50</v>
      </c>
      <c r="E3545" s="13">
        <v>463.6</v>
      </c>
      <c r="F3545" s="14">
        <v>8.89</v>
      </c>
      <c r="G3545" s="12">
        <v>454.71</v>
      </c>
      <c r="H3545" s="12">
        <v>454.71</v>
      </c>
      <c r="I3545">
        <v>1</v>
      </c>
      <c r="J3545">
        <v>1.9176013805004315E-2</v>
      </c>
      <c r="K3545">
        <v>52.148481439820024</v>
      </c>
      <c r="L3545">
        <v>1</v>
      </c>
      <c r="M3545">
        <v>0.98082398619499556</v>
      </c>
      <c r="N3545" s="17" t="s">
        <v>1335</v>
      </c>
    </row>
    <row r="3546" spans="1:14" x14ac:dyDescent="0.3">
      <c r="A3546">
        <v>15066</v>
      </c>
      <c r="B3546">
        <v>1987</v>
      </c>
      <c r="C3546" t="s">
        <v>615</v>
      </c>
      <c r="D3546">
        <v>50</v>
      </c>
      <c r="E3546" s="13">
        <v>377.05999999999898</v>
      </c>
      <c r="F3546" s="14">
        <v>7.23</v>
      </c>
      <c r="G3546" s="12">
        <v>369.82999999999902</v>
      </c>
      <c r="H3546" s="12">
        <v>369.82999999999902</v>
      </c>
      <c r="I3546">
        <v>1</v>
      </c>
      <c r="J3546">
        <v>1.9174667161724977E-2</v>
      </c>
      <c r="K3546">
        <v>52.152143845089761</v>
      </c>
      <c r="L3546">
        <v>1</v>
      </c>
      <c r="M3546">
        <v>0.98082533283827511</v>
      </c>
      <c r="N3546" s="17" t="s">
        <v>1335</v>
      </c>
    </row>
    <row r="3547" spans="1:14" x14ac:dyDescent="0.3">
      <c r="A3547">
        <v>20959</v>
      </c>
      <c r="B3547">
        <v>1996</v>
      </c>
      <c r="C3547" t="s">
        <v>615</v>
      </c>
      <c r="D3547">
        <v>50</v>
      </c>
      <c r="E3547" s="13">
        <v>514.72</v>
      </c>
      <c r="F3547" s="14">
        <v>9.86</v>
      </c>
      <c r="G3547" s="12">
        <v>504.86</v>
      </c>
      <c r="H3547" s="12">
        <v>504.86</v>
      </c>
      <c r="I3547">
        <v>1</v>
      </c>
      <c r="J3547">
        <v>1.9156046005595274E-2</v>
      </c>
      <c r="K3547">
        <v>52.202839756592297</v>
      </c>
      <c r="L3547">
        <v>1</v>
      </c>
      <c r="M3547">
        <v>0.98084395399440472</v>
      </c>
      <c r="N3547" s="17" t="s">
        <v>1335</v>
      </c>
    </row>
    <row r="3548" spans="1:14" x14ac:dyDescent="0.3">
      <c r="A3548">
        <v>20306</v>
      </c>
      <c r="B3548">
        <v>1995</v>
      </c>
      <c r="C3548" t="s">
        <v>615</v>
      </c>
      <c r="D3548">
        <v>50</v>
      </c>
      <c r="E3548" s="13">
        <v>482.7</v>
      </c>
      <c r="F3548" s="14">
        <v>9.24</v>
      </c>
      <c r="G3548" s="12">
        <v>473.46</v>
      </c>
      <c r="H3548" s="12">
        <v>473.46</v>
      </c>
      <c r="I3548">
        <v>1</v>
      </c>
      <c r="J3548">
        <v>1.9142324425108763E-2</v>
      </c>
      <c r="K3548">
        <v>52.240259740259738</v>
      </c>
      <c r="L3548">
        <v>1</v>
      </c>
      <c r="M3548">
        <v>0.98085767557489123</v>
      </c>
      <c r="N3548" s="17" t="s">
        <v>1335</v>
      </c>
    </row>
    <row r="3549" spans="1:14" x14ac:dyDescent="0.3">
      <c r="A3549">
        <v>21614</v>
      </c>
      <c r="B3549">
        <v>1997</v>
      </c>
      <c r="C3549" t="s">
        <v>615</v>
      </c>
      <c r="D3549">
        <v>50</v>
      </c>
      <c r="E3549" s="13">
        <v>514.03</v>
      </c>
      <c r="F3549" s="14">
        <v>9.83</v>
      </c>
      <c r="G3549" s="12">
        <v>504.2</v>
      </c>
      <c r="H3549" s="12">
        <v>504.2</v>
      </c>
      <c r="I3549">
        <v>1</v>
      </c>
      <c r="J3549">
        <v>1.9123397467073908E-2</v>
      </c>
      <c r="K3549">
        <v>52.291963377416067</v>
      </c>
      <c r="L3549">
        <v>1</v>
      </c>
      <c r="M3549">
        <v>0.98087660253292608</v>
      </c>
      <c r="N3549" s="17" t="s">
        <v>1335</v>
      </c>
    </row>
    <row r="3550" spans="1:14" x14ac:dyDescent="0.3">
      <c r="A3550">
        <v>22271</v>
      </c>
      <c r="B3550">
        <v>1998</v>
      </c>
      <c r="C3550" t="s">
        <v>615</v>
      </c>
      <c r="D3550">
        <v>50</v>
      </c>
      <c r="E3550" s="13">
        <v>443.23999999999899</v>
      </c>
      <c r="F3550" s="14">
        <v>8.4700000000000006</v>
      </c>
      <c r="G3550" s="12">
        <v>434.76999999999902</v>
      </c>
      <c r="H3550" s="12">
        <v>434.76999999999902</v>
      </c>
      <c r="I3550">
        <v>1</v>
      </c>
      <c r="J3550">
        <v>1.9109286165508572E-2</v>
      </c>
      <c r="K3550">
        <v>52.330578512396571</v>
      </c>
      <c r="L3550">
        <v>1</v>
      </c>
      <c r="M3550">
        <v>0.98089071383449145</v>
      </c>
      <c r="N3550" s="17" t="s">
        <v>1335</v>
      </c>
    </row>
    <row r="3551" spans="1:14" x14ac:dyDescent="0.3">
      <c r="A3551">
        <v>19653</v>
      </c>
      <c r="B3551">
        <v>1994</v>
      </c>
      <c r="C3551" t="s">
        <v>615</v>
      </c>
      <c r="D3551">
        <v>50</v>
      </c>
      <c r="E3551" s="13">
        <v>470.5</v>
      </c>
      <c r="F3551" s="14">
        <v>8.99</v>
      </c>
      <c r="G3551" s="12">
        <v>461.51</v>
      </c>
      <c r="H3551" s="12">
        <v>461.51</v>
      </c>
      <c r="I3551">
        <v>1</v>
      </c>
      <c r="J3551">
        <v>1.9107332624867163E-2</v>
      </c>
      <c r="K3551">
        <v>52.335928809788655</v>
      </c>
      <c r="L3551">
        <v>1</v>
      </c>
      <c r="M3551">
        <v>0.98089266737513281</v>
      </c>
      <c r="N3551" s="17" t="s">
        <v>1335</v>
      </c>
    </row>
    <row r="3552" spans="1:14" x14ac:dyDescent="0.3">
      <c r="A3552">
        <v>17033</v>
      </c>
      <c r="B3552">
        <v>1990</v>
      </c>
      <c r="C3552" t="s">
        <v>615</v>
      </c>
      <c r="D3552">
        <v>50</v>
      </c>
      <c r="E3552" s="13">
        <v>478.1</v>
      </c>
      <c r="F3552" s="14">
        <v>9.1199999999999992</v>
      </c>
      <c r="G3552" s="12">
        <v>468.98</v>
      </c>
      <c r="H3552" s="12">
        <v>468.98</v>
      </c>
      <c r="I3552">
        <v>1</v>
      </c>
      <c r="J3552">
        <v>1.9075507216063582E-2</v>
      </c>
      <c r="K3552">
        <v>52.423245614035096</v>
      </c>
      <c r="L3552">
        <v>1</v>
      </c>
      <c r="M3552">
        <v>0.98092449278393645</v>
      </c>
      <c r="N3552" s="17" t="s">
        <v>1335</v>
      </c>
    </row>
    <row r="3553" spans="1:14" x14ac:dyDescent="0.3">
      <c r="A3553">
        <v>15721</v>
      </c>
      <c r="B3553">
        <v>1988</v>
      </c>
      <c r="C3553" t="s">
        <v>615</v>
      </c>
      <c r="D3553">
        <v>50</v>
      </c>
      <c r="E3553" s="13">
        <v>384.45999999999901</v>
      </c>
      <c r="F3553" s="14">
        <v>7.33</v>
      </c>
      <c r="G3553" s="12">
        <v>377.12999999999897</v>
      </c>
      <c r="H3553" s="12">
        <v>377.12999999999897</v>
      </c>
      <c r="I3553">
        <v>1</v>
      </c>
      <c r="J3553">
        <v>1.9065702543827754E-2</v>
      </c>
      <c r="K3553">
        <v>52.450204638471895</v>
      </c>
      <c r="L3553">
        <v>1</v>
      </c>
      <c r="M3553">
        <v>0.98093429745617211</v>
      </c>
      <c r="N3553" s="17" t="s">
        <v>1335</v>
      </c>
    </row>
    <row r="3554" spans="1:14" x14ac:dyDescent="0.3">
      <c r="A3554">
        <v>14411</v>
      </c>
      <c r="B3554">
        <v>1986</v>
      </c>
      <c r="C3554" t="s">
        <v>615</v>
      </c>
      <c r="D3554">
        <v>50</v>
      </c>
      <c r="E3554" s="13">
        <v>356.64</v>
      </c>
      <c r="F3554" s="14">
        <v>6.79</v>
      </c>
      <c r="G3554" s="12">
        <v>349.85</v>
      </c>
      <c r="H3554" s="12">
        <v>349.85</v>
      </c>
      <c r="I3554">
        <v>1</v>
      </c>
      <c r="J3554">
        <v>1.9038806639748766E-2</v>
      </c>
      <c r="K3554">
        <v>52.524300441826213</v>
      </c>
      <c r="L3554">
        <v>1</v>
      </c>
      <c r="M3554">
        <v>0.98096119336025134</v>
      </c>
      <c r="N3554" s="17" t="s">
        <v>1335</v>
      </c>
    </row>
    <row r="3555" spans="1:14" x14ac:dyDescent="0.3">
      <c r="A3555">
        <v>16376</v>
      </c>
      <c r="B3555">
        <v>1989</v>
      </c>
      <c r="C3555" t="s">
        <v>615</v>
      </c>
      <c r="D3555">
        <v>50</v>
      </c>
      <c r="E3555" s="13">
        <v>423.05</v>
      </c>
      <c r="F3555" s="14">
        <v>8.02</v>
      </c>
      <c r="G3555" s="12">
        <v>415.03</v>
      </c>
      <c r="H3555" s="12">
        <v>415.03</v>
      </c>
      <c r="I3555">
        <v>1</v>
      </c>
      <c r="J3555">
        <v>1.8957570027183547E-2</v>
      </c>
      <c r="K3555">
        <v>52.749376558603494</v>
      </c>
      <c r="L3555">
        <v>1</v>
      </c>
      <c r="M3555">
        <v>0.98104242997281632</v>
      </c>
      <c r="N3555" s="17" t="s">
        <v>1335</v>
      </c>
    </row>
    <row r="3556" spans="1:14" x14ac:dyDescent="0.3">
      <c r="A3556">
        <v>20963</v>
      </c>
      <c r="B3556">
        <v>1996</v>
      </c>
      <c r="C3556" t="s">
        <v>622</v>
      </c>
      <c r="D3556">
        <v>50</v>
      </c>
      <c r="E3556" s="13">
        <v>514.72</v>
      </c>
      <c r="F3556" s="14">
        <v>10.29</v>
      </c>
      <c r="G3556" s="12">
        <v>504.43</v>
      </c>
      <c r="H3556" s="12">
        <v>504.43</v>
      </c>
      <c r="I3556">
        <v>1</v>
      </c>
      <c r="J3556">
        <v>1.9991451663040095E-2</v>
      </c>
      <c r="K3556">
        <v>50.021379980563658</v>
      </c>
      <c r="L3556">
        <v>1</v>
      </c>
      <c r="M3556">
        <v>0.98000854833695983</v>
      </c>
      <c r="N3556" s="17" t="s">
        <v>1335</v>
      </c>
    </row>
    <row r="3557" spans="1:14" x14ac:dyDescent="0.3">
      <c r="A3557">
        <v>36618</v>
      </c>
      <c r="B3557">
        <v>2019</v>
      </c>
      <c r="C3557" t="s">
        <v>622</v>
      </c>
      <c r="D3557">
        <v>50</v>
      </c>
      <c r="E3557" s="13">
        <v>1110.1599999999901</v>
      </c>
      <c r="F3557" s="14">
        <v>22.07</v>
      </c>
      <c r="G3557" s="12">
        <v>1088.0899999999999</v>
      </c>
      <c r="H3557" s="12">
        <v>1088.0899999999999</v>
      </c>
      <c r="I3557">
        <v>1</v>
      </c>
      <c r="J3557">
        <v>1.9880017294804531E-2</v>
      </c>
      <c r="K3557">
        <v>50.301767104666517</v>
      </c>
      <c r="L3557">
        <v>1</v>
      </c>
      <c r="M3557">
        <v>0.98011998270520428</v>
      </c>
      <c r="N3557" s="17" t="s">
        <v>1335</v>
      </c>
    </row>
    <row r="3558" spans="1:14" x14ac:dyDescent="0.3">
      <c r="A3558">
        <v>19004</v>
      </c>
      <c r="B3558">
        <v>1993</v>
      </c>
      <c r="C3558" t="s">
        <v>622</v>
      </c>
      <c r="D3558">
        <v>50</v>
      </c>
      <c r="E3558" s="13">
        <v>463.6</v>
      </c>
      <c r="F3558" s="14">
        <v>9.1999999999999993</v>
      </c>
      <c r="G3558" s="12">
        <v>454.4</v>
      </c>
      <c r="H3558" s="12">
        <v>454.4</v>
      </c>
      <c r="I3558">
        <v>1</v>
      </c>
      <c r="J3558">
        <v>1.9844693701466781E-2</v>
      </c>
      <c r="K3558">
        <v>50.391304347826093</v>
      </c>
      <c r="L3558">
        <v>1</v>
      </c>
      <c r="M3558">
        <v>0.98015530629853309</v>
      </c>
      <c r="N3558" s="17" t="s">
        <v>1335</v>
      </c>
    </row>
    <row r="3559" spans="1:14" x14ac:dyDescent="0.3">
      <c r="A3559">
        <v>6585</v>
      </c>
      <c r="B3559">
        <v>1974</v>
      </c>
      <c r="C3559" t="s">
        <v>622</v>
      </c>
      <c r="D3559">
        <v>50</v>
      </c>
      <c r="E3559" s="13">
        <v>219.32</v>
      </c>
      <c r="F3559" s="14">
        <v>4.34</v>
      </c>
      <c r="G3559" s="12">
        <v>214.98</v>
      </c>
      <c r="H3559" s="12">
        <v>214.98</v>
      </c>
      <c r="I3559">
        <v>1</v>
      </c>
      <c r="J3559">
        <v>1.9788436987050885E-2</v>
      </c>
      <c r="K3559">
        <v>50.534562211981566</v>
      </c>
      <c r="L3559">
        <v>1</v>
      </c>
      <c r="M3559">
        <v>0.98021156301294909</v>
      </c>
      <c r="N3559" s="17" t="s">
        <v>1335</v>
      </c>
    </row>
    <row r="3560" spans="1:14" x14ac:dyDescent="0.3">
      <c r="A3560">
        <v>33758</v>
      </c>
      <c r="B3560">
        <v>2015</v>
      </c>
      <c r="C3560" t="s">
        <v>622</v>
      </c>
      <c r="D3560">
        <v>50</v>
      </c>
      <c r="E3560" s="13">
        <v>1037.56</v>
      </c>
      <c r="F3560" s="14">
        <v>20.5</v>
      </c>
      <c r="G3560" s="12">
        <v>1017.06</v>
      </c>
      <c r="H3560" s="12">
        <v>1017.06</v>
      </c>
      <c r="I3560">
        <v>1</v>
      </c>
      <c r="J3560">
        <v>1.9757893519410926E-2</v>
      </c>
      <c r="K3560">
        <v>50.612682926829265</v>
      </c>
      <c r="L3560">
        <v>1</v>
      </c>
      <c r="M3560">
        <v>0.98024210648058907</v>
      </c>
      <c r="N3560" s="17" t="s">
        <v>1335</v>
      </c>
    </row>
    <row r="3561" spans="1:14" x14ac:dyDescent="0.3">
      <c r="A3561">
        <v>22275</v>
      </c>
      <c r="B3561">
        <v>1998</v>
      </c>
      <c r="C3561" t="s">
        <v>622</v>
      </c>
      <c r="D3561">
        <v>50</v>
      </c>
      <c r="E3561" s="13">
        <v>443.23999999999899</v>
      </c>
      <c r="F3561" s="14">
        <v>8.74</v>
      </c>
      <c r="G3561" s="12">
        <v>434.49999999999898</v>
      </c>
      <c r="H3561" s="12">
        <v>434.49999999999898</v>
      </c>
      <c r="I3561">
        <v>1</v>
      </c>
      <c r="J3561">
        <v>1.9718436964172956E-2</v>
      </c>
      <c r="K3561">
        <v>50.713958810068533</v>
      </c>
      <c r="L3561">
        <v>1</v>
      </c>
      <c r="M3561">
        <v>0.98028156303582703</v>
      </c>
      <c r="N3561" s="17" t="s">
        <v>1335</v>
      </c>
    </row>
    <row r="3562" spans="1:14" x14ac:dyDescent="0.3">
      <c r="A3562">
        <v>34473</v>
      </c>
      <c r="B3562">
        <v>2016</v>
      </c>
      <c r="C3562" t="s">
        <v>622</v>
      </c>
      <c r="D3562">
        <v>50</v>
      </c>
      <c r="E3562" s="13">
        <v>926.68</v>
      </c>
      <c r="F3562" s="14">
        <v>18.27</v>
      </c>
      <c r="G3562" s="12">
        <v>908.41</v>
      </c>
      <c r="H3562" s="12">
        <v>908.41</v>
      </c>
      <c r="I3562">
        <v>1</v>
      </c>
      <c r="J3562">
        <v>1.9715543661242285E-2</v>
      </c>
      <c r="K3562">
        <v>50.721401204159825</v>
      </c>
      <c r="L3562">
        <v>1</v>
      </c>
      <c r="M3562">
        <v>0.98028445633875771</v>
      </c>
      <c r="N3562" s="17" t="s">
        <v>1335</v>
      </c>
    </row>
    <row r="3563" spans="1:14" x14ac:dyDescent="0.3">
      <c r="A3563">
        <v>35188</v>
      </c>
      <c r="B3563">
        <v>2017</v>
      </c>
      <c r="C3563" t="s">
        <v>622</v>
      </c>
      <c r="D3563">
        <v>50</v>
      </c>
      <c r="E3563" s="13">
        <v>1042.3599999999999</v>
      </c>
      <c r="F3563" s="14">
        <v>20.53</v>
      </c>
      <c r="G3563" s="12">
        <v>1021.83</v>
      </c>
      <c r="H3563" s="12">
        <v>1021.83</v>
      </c>
      <c r="I3563">
        <v>1</v>
      </c>
      <c r="J3563">
        <v>1.9695690548371007E-2</v>
      </c>
      <c r="K3563">
        <v>50.772528007793468</v>
      </c>
      <c r="L3563">
        <v>1</v>
      </c>
      <c r="M3563">
        <v>0.98030430945162916</v>
      </c>
      <c r="N3563" s="17" t="s">
        <v>1335</v>
      </c>
    </row>
    <row r="3564" spans="1:14" x14ac:dyDescent="0.3">
      <c r="A3564">
        <v>35903</v>
      </c>
      <c r="B3564">
        <v>2018</v>
      </c>
      <c r="C3564" t="s">
        <v>622</v>
      </c>
      <c r="D3564">
        <v>50</v>
      </c>
      <c r="E3564" s="13">
        <v>1161.4000000000001</v>
      </c>
      <c r="F3564" s="14">
        <v>22.87</v>
      </c>
      <c r="G3564" s="12">
        <v>1138.53</v>
      </c>
      <c r="H3564" s="12">
        <v>1138.53</v>
      </c>
      <c r="I3564">
        <v>1</v>
      </c>
      <c r="J3564">
        <v>1.9691751334596178E-2</v>
      </c>
      <c r="K3564">
        <v>50.782684739833847</v>
      </c>
      <c r="L3564">
        <v>1</v>
      </c>
      <c r="M3564">
        <v>0.98030824866540367</v>
      </c>
      <c r="N3564" s="17" t="s">
        <v>1335</v>
      </c>
    </row>
    <row r="3565" spans="1:14" x14ac:dyDescent="0.3">
      <c r="A3565">
        <v>8535</v>
      </c>
      <c r="B3565">
        <v>1977</v>
      </c>
      <c r="C3565" t="s">
        <v>622</v>
      </c>
      <c r="D3565">
        <v>50</v>
      </c>
      <c r="E3565" s="13">
        <v>262.219999999999</v>
      </c>
      <c r="F3565" s="14">
        <v>5.15</v>
      </c>
      <c r="G3565" s="12">
        <v>257.07</v>
      </c>
      <c r="H3565" s="12">
        <v>257.07</v>
      </c>
      <c r="I3565">
        <v>1</v>
      </c>
      <c r="J3565">
        <v>1.9639996949126763E-2</v>
      </c>
      <c r="K3565">
        <v>50.916504854368732</v>
      </c>
      <c r="L3565">
        <v>1</v>
      </c>
      <c r="M3565">
        <v>0.980360003050877</v>
      </c>
      <c r="N3565" s="17" t="s">
        <v>1335</v>
      </c>
    </row>
    <row r="3566" spans="1:14" x14ac:dyDescent="0.3">
      <c r="A3566">
        <v>9185</v>
      </c>
      <c r="B3566">
        <v>1978</v>
      </c>
      <c r="C3566" t="s">
        <v>622</v>
      </c>
      <c r="D3566">
        <v>50</v>
      </c>
      <c r="E3566" s="13">
        <v>269.95999999999998</v>
      </c>
      <c r="F3566" s="14">
        <v>5.3</v>
      </c>
      <c r="G3566" s="12">
        <v>264.659999999999</v>
      </c>
      <c r="H3566" s="12">
        <v>264.659999999999</v>
      </c>
      <c r="I3566">
        <v>1</v>
      </c>
      <c r="J3566">
        <v>1.9632538153800564E-2</v>
      </c>
      <c r="K3566">
        <v>50.935849056603772</v>
      </c>
      <c r="L3566">
        <v>1</v>
      </c>
      <c r="M3566">
        <v>0.98036746184619583</v>
      </c>
      <c r="N3566" s="17" t="s">
        <v>1335</v>
      </c>
    </row>
    <row r="3567" spans="1:14" x14ac:dyDescent="0.3">
      <c r="A3567">
        <v>22932</v>
      </c>
      <c r="B3567">
        <v>1999</v>
      </c>
      <c r="C3567" t="s">
        <v>622</v>
      </c>
      <c r="D3567">
        <v>50</v>
      </c>
      <c r="E3567" s="13">
        <v>482.44999999999902</v>
      </c>
      <c r="F3567" s="14">
        <v>9.4700000000000006</v>
      </c>
      <c r="G3567" s="12">
        <v>472.979999999999</v>
      </c>
      <c r="H3567" s="12">
        <v>472.979999999999</v>
      </c>
      <c r="I3567">
        <v>1</v>
      </c>
      <c r="J3567">
        <v>1.9628977096072173E-2</v>
      </c>
      <c r="K3567">
        <v>50.945089757127668</v>
      </c>
      <c r="L3567">
        <v>1</v>
      </c>
      <c r="M3567">
        <v>0.98037102290392775</v>
      </c>
      <c r="N3567" s="17" t="s">
        <v>1335</v>
      </c>
    </row>
    <row r="3568" spans="1:14" x14ac:dyDescent="0.3">
      <c r="A3568">
        <v>7235</v>
      </c>
      <c r="B3568">
        <v>1975</v>
      </c>
      <c r="C3568" t="s">
        <v>622</v>
      </c>
      <c r="D3568">
        <v>50</v>
      </c>
      <c r="E3568" s="13">
        <v>237.45</v>
      </c>
      <c r="F3568" s="14">
        <v>4.66</v>
      </c>
      <c r="G3568" s="12">
        <v>232.79</v>
      </c>
      <c r="H3568" s="12">
        <v>232.79</v>
      </c>
      <c r="I3568">
        <v>1</v>
      </c>
      <c r="J3568">
        <v>1.9625184249315648E-2</v>
      </c>
      <c r="K3568">
        <v>50.954935622317592</v>
      </c>
      <c r="L3568">
        <v>1</v>
      </c>
      <c r="M3568">
        <v>0.98037481575068441</v>
      </c>
      <c r="N3568" s="17" t="s">
        <v>1335</v>
      </c>
    </row>
    <row r="3569" spans="1:14" x14ac:dyDescent="0.3">
      <c r="A3569">
        <v>19657</v>
      </c>
      <c r="B3569">
        <v>1994</v>
      </c>
      <c r="C3569" t="s">
        <v>622</v>
      </c>
      <c r="D3569">
        <v>50</v>
      </c>
      <c r="E3569" s="13">
        <v>470.5</v>
      </c>
      <c r="F3569" s="14">
        <v>9.23</v>
      </c>
      <c r="G3569" s="12">
        <v>461.27</v>
      </c>
      <c r="H3569" s="12">
        <v>461.27</v>
      </c>
      <c r="I3569">
        <v>1</v>
      </c>
      <c r="J3569">
        <v>1.9617428267800212E-2</v>
      </c>
      <c r="K3569">
        <v>50.975081256771396</v>
      </c>
      <c r="L3569">
        <v>1</v>
      </c>
      <c r="M3569">
        <v>0.98038257173219978</v>
      </c>
      <c r="N3569" s="17" t="s">
        <v>1335</v>
      </c>
    </row>
    <row r="3570" spans="1:14" x14ac:dyDescent="0.3">
      <c r="A3570">
        <v>9835</v>
      </c>
      <c r="B3570">
        <v>1979</v>
      </c>
      <c r="C3570" t="s">
        <v>622</v>
      </c>
      <c r="D3570">
        <v>50</v>
      </c>
      <c r="E3570" s="13">
        <v>364.58</v>
      </c>
      <c r="F3570" s="14">
        <v>7.15</v>
      </c>
      <c r="G3570" s="12">
        <v>357.43</v>
      </c>
      <c r="H3570" s="12">
        <v>357.43</v>
      </c>
      <c r="I3570">
        <v>1</v>
      </c>
      <c r="J3570">
        <v>1.9611607877557738E-2</v>
      </c>
      <c r="K3570">
        <v>50.990209790209782</v>
      </c>
      <c r="L3570">
        <v>1</v>
      </c>
      <c r="M3570">
        <v>0.98038839212244233</v>
      </c>
      <c r="N3570" s="17" t="s">
        <v>1335</v>
      </c>
    </row>
    <row r="3571" spans="1:14" x14ac:dyDescent="0.3">
      <c r="A3571">
        <v>7885</v>
      </c>
      <c r="B3571">
        <v>1976</v>
      </c>
      <c r="C3571" t="s">
        <v>622</v>
      </c>
      <c r="D3571">
        <v>50</v>
      </c>
      <c r="E3571" s="13">
        <v>247.32999999999899</v>
      </c>
      <c r="F3571" s="14">
        <v>4.8499999999999996</v>
      </c>
      <c r="G3571" s="12">
        <v>242.48</v>
      </c>
      <c r="H3571" s="12">
        <v>242.48</v>
      </c>
      <c r="I3571">
        <v>1</v>
      </c>
      <c r="J3571">
        <v>1.9609428698500058E-2</v>
      </c>
      <c r="K3571">
        <v>50.995876288659588</v>
      </c>
      <c r="L3571">
        <v>1</v>
      </c>
      <c r="M3571">
        <v>0.98039057130150398</v>
      </c>
      <c r="N3571" s="17" t="s">
        <v>1335</v>
      </c>
    </row>
    <row r="3572" spans="1:14" x14ac:dyDescent="0.3">
      <c r="A3572">
        <v>5285</v>
      </c>
      <c r="B3572">
        <v>1972</v>
      </c>
      <c r="C3572" t="s">
        <v>622</v>
      </c>
      <c r="D3572">
        <v>50</v>
      </c>
      <c r="E3572" s="13">
        <v>148.19999999999999</v>
      </c>
      <c r="F3572" s="14">
        <v>2.9</v>
      </c>
      <c r="G3572" s="12">
        <v>145.29999999999899</v>
      </c>
      <c r="H3572" s="12">
        <v>145.29999999999899</v>
      </c>
      <c r="I3572">
        <v>1</v>
      </c>
      <c r="J3572">
        <v>1.9568151147098516E-2</v>
      </c>
      <c r="K3572">
        <v>51.103448275862064</v>
      </c>
      <c r="L3572">
        <v>1</v>
      </c>
      <c r="M3572">
        <v>0.98043184885289469</v>
      </c>
      <c r="N3572" s="17" t="s">
        <v>1335</v>
      </c>
    </row>
    <row r="3573" spans="1:14" x14ac:dyDescent="0.3">
      <c r="A3573">
        <v>11795</v>
      </c>
      <c r="B3573">
        <v>1982</v>
      </c>
      <c r="C3573" t="s">
        <v>622</v>
      </c>
      <c r="D3573">
        <v>50</v>
      </c>
      <c r="E3573" s="13">
        <v>534.81999999999903</v>
      </c>
      <c r="F3573" s="14">
        <v>10.44</v>
      </c>
      <c r="G3573" s="12">
        <v>524.37999999999897</v>
      </c>
      <c r="H3573" s="12">
        <v>524.37999999999897</v>
      </c>
      <c r="I3573">
        <v>1</v>
      </c>
      <c r="J3573">
        <v>1.9520586365506187E-2</v>
      </c>
      <c r="K3573">
        <v>51.22796934865891</v>
      </c>
      <c r="L3573">
        <v>1</v>
      </c>
      <c r="M3573">
        <v>0.98047941363449376</v>
      </c>
      <c r="N3573" s="17" t="s">
        <v>1335</v>
      </c>
    </row>
    <row r="3574" spans="1:14" x14ac:dyDescent="0.3">
      <c r="A3574">
        <v>20310</v>
      </c>
      <c r="B3574">
        <v>1995</v>
      </c>
      <c r="C3574" t="s">
        <v>622</v>
      </c>
      <c r="D3574">
        <v>50</v>
      </c>
      <c r="E3574" s="13">
        <v>482.7</v>
      </c>
      <c r="F3574" s="14">
        <v>9.42</v>
      </c>
      <c r="G3574" s="12">
        <v>473.28</v>
      </c>
      <c r="H3574" s="12">
        <v>473.28</v>
      </c>
      <c r="I3574">
        <v>1</v>
      </c>
      <c r="J3574">
        <v>1.9515226848974519E-2</v>
      </c>
      <c r="K3574">
        <v>51.242038216560509</v>
      </c>
      <c r="L3574">
        <v>1</v>
      </c>
      <c r="M3574">
        <v>0.98048477315102545</v>
      </c>
      <c r="N3574" s="17" t="s">
        <v>1335</v>
      </c>
    </row>
    <row r="3575" spans="1:14" x14ac:dyDescent="0.3">
      <c r="A3575">
        <v>11140</v>
      </c>
      <c r="B3575">
        <v>1981</v>
      </c>
      <c r="C3575" t="s">
        <v>622</v>
      </c>
      <c r="D3575">
        <v>50</v>
      </c>
      <c r="E3575" s="13">
        <v>561.65</v>
      </c>
      <c r="F3575" s="14">
        <v>10.96</v>
      </c>
      <c r="G3575" s="12">
        <v>550.69000000000005</v>
      </c>
      <c r="H3575" s="12">
        <v>550.69000000000005</v>
      </c>
      <c r="I3575">
        <v>1</v>
      </c>
      <c r="J3575">
        <v>1.9513932164159177E-2</v>
      </c>
      <c r="K3575">
        <v>51.245437956204377</v>
      </c>
      <c r="L3575">
        <v>1</v>
      </c>
      <c r="M3575">
        <v>0.98048606783584091</v>
      </c>
      <c r="N3575" s="17" t="s">
        <v>1335</v>
      </c>
    </row>
    <row r="3576" spans="1:14" x14ac:dyDescent="0.3">
      <c r="A3576">
        <v>21618</v>
      </c>
      <c r="B3576">
        <v>1997</v>
      </c>
      <c r="C3576" t="s">
        <v>622</v>
      </c>
      <c r="D3576">
        <v>50</v>
      </c>
      <c r="E3576" s="13">
        <v>514.03</v>
      </c>
      <c r="F3576" s="14">
        <v>10.029999999999999</v>
      </c>
      <c r="G3576" s="12">
        <v>504</v>
      </c>
      <c r="H3576" s="12">
        <v>504</v>
      </c>
      <c r="I3576">
        <v>1</v>
      </c>
      <c r="J3576">
        <v>1.951247981635313E-2</v>
      </c>
      <c r="K3576">
        <v>51.249252243270192</v>
      </c>
      <c r="L3576">
        <v>1</v>
      </c>
      <c r="M3576">
        <v>0.98048752018364693</v>
      </c>
      <c r="N3576" s="17" t="s">
        <v>1335</v>
      </c>
    </row>
    <row r="3577" spans="1:14" x14ac:dyDescent="0.3">
      <c r="A3577">
        <v>18351</v>
      </c>
      <c r="B3577">
        <v>1992</v>
      </c>
      <c r="C3577" t="s">
        <v>622</v>
      </c>
      <c r="D3577">
        <v>50</v>
      </c>
      <c r="E3577" s="13">
        <v>465.66</v>
      </c>
      <c r="F3577" s="14">
        <v>9.08</v>
      </c>
      <c r="G3577" s="12">
        <v>456.58</v>
      </c>
      <c r="H3577" s="12">
        <v>456.58</v>
      </c>
      <c r="I3577">
        <v>1</v>
      </c>
      <c r="J3577">
        <v>1.949920542885367E-2</v>
      </c>
      <c r="K3577">
        <v>51.284140969162998</v>
      </c>
      <c r="L3577">
        <v>1</v>
      </c>
      <c r="M3577">
        <v>0.98050079457114625</v>
      </c>
      <c r="N3577" s="17" t="s">
        <v>1335</v>
      </c>
    </row>
    <row r="3578" spans="1:14" x14ac:dyDescent="0.3">
      <c r="A3578">
        <v>24246</v>
      </c>
      <c r="B3578">
        <v>2001</v>
      </c>
      <c r="C3578" t="s">
        <v>622</v>
      </c>
      <c r="D3578">
        <v>50</v>
      </c>
      <c r="E3578" s="13">
        <v>590.91999999999996</v>
      </c>
      <c r="F3578" s="14">
        <v>11.52</v>
      </c>
      <c r="G3578" s="12">
        <v>579.4</v>
      </c>
      <c r="H3578" s="12">
        <v>579.4</v>
      </c>
      <c r="I3578">
        <v>1</v>
      </c>
      <c r="J3578">
        <v>1.9495024707236176E-2</v>
      </c>
      <c r="K3578">
        <v>51.295138888888886</v>
      </c>
      <c r="L3578">
        <v>1</v>
      </c>
      <c r="M3578">
        <v>0.98050497529276381</v>
      </c>
      <c r="N3578" s="17" t="s">
        <v>1335</v>
      </c>
    </row>
    <row r="3579" spans="1:14" x14ac:dyDescent="0.3">
      <c r="A3579">
        <v>5935</v>
      </c>
      <c r="B3579">
        <v>1973</v>
      </c>
      <c r="C3579" t="s">
        <v>622</v>
      </c>
      <c r="D3579">
        <v>50</v>
      </c>
      <c r="E3579" s="13">
        <v>159.63999999999999</v>
      </c>
      <c r="F3579" s="14">
        <v>3.11</v>
      </c>
      <c r="G3579" s="12">
        <v>156.52999999999901</v>
      </c>
      <c r="H3579" s="12">
        <v>156.52999999999901</v>
      </c>
      <c r="I3579">
        <v>1</v>
      </c>
      <c r="J3579">
        <v>1.948133299924831E-2</v>
      </c>
      <c r="K3579">
        <v>51.331189710610929</v>
      </c>
      <c r="L3579">
        <v>1</v>
      </c>
      <c r="M3579">
        <v>0.98051866700074553</v>
      </c>
      <c r="N3579" s="17" t="s">
        <v>1335</v>
      </c>
    </row>
    <row r="3580" spans="1:14" x14ac:dyDescent="0.3">
      <c r="A3580">
        <v>3985</v>
      </c>
      <c r="B3580">
        <v>1970</v>
      </c>
      <c r="C3580" t="s">
        <v>622</v>
      </c>
      <c r="D3580">
        <v>50</v>
      </c>
      <c r="E3580" s="13">
        <v>146.83000000000001</v>
      </c>
      <c r="F3580" s="14">
        <v>2.86</v>
      </c>
      <c r="G3580" s="12">
        <v>143.97</v>
      </c>
      <c r="H3580" s="12">
        <v>143.97</v>
      </c>
      <c r="I3580">
        <v>1</v>
      </c>
      <c r="J3580">
        <v>1.9478308247633316E-2</v>
      </c>
      <c r="K3580">
        <v>51.339160839160847</v>
      </c>
      <c r="L3580">
        <v>1</v>
      </c>
      <c r="M3580">
        <v>0.98052169175236659</v>
      </c>
      <c r="N3580" s="17" t="s">
        <v>1335</v>
      </c>
    </row>
    <row r="3581" spans="1:14" x14ac:dyDescent="0.3">
      <c r="A3581">
        <v>24903</v>
      </c>
      <c r="B3581">
        <v>2002</v>
      </c>
      <c r="C3581" t="s">
        <v>622</v>
      </c>
      <c r="D3581">
        <v>50</v>
      </c>
      <c r="E3581" s="13">
        <v>556.349999999999</v>
      </c>
      <c r="F3581" s="14">
        <v>10.83</v>
      </c>
      <c r="G3581" s="12">
        <v>545.51999999999896</v>
      </c>
      <c r="H3581" s="12">
        <v>545.51999999999896</v>
      </c>
      <c r="I3581">
        <v>1</v>
      </c>
      <c r="J3581">
        <v>1.9466163386357545E-2</v>
      </c>
      <c r="K3581">
        <v>51.37119113573398</v>
      </c>
      <c r="L3581">
        <v>1</v>
      </c>
      <c r="M3581">
        <v>0.98053383661364235</v>
      </c>
      <c r="N3581" s="17" t="s">
        <v>1335</v>
      </c>
    </row>
    <row r="3582" spans="1:14" x14ac:dyDescent="0.3">
      <c r="A3582">
        <v>4635</v>
      </c>
      <c r="B3582">
        <v>1971</v>
      </c>
      <c r="C3582" t="s">
        <v>622</v>
      </c>
      <c r="D3582">
        <v>50</v>
      </c>
      <c r="E3582" s="13">
        <v>149.63</v>
      </c>
      <c r="F3582" s="14">
        <v>2.91</v>
      </c>
      <c r="G3582" s="12">
        <v>146.72</v>
      </c>
      <c r="H3582" s="12">
        <v>146.72</v>
      </c>
      <c r="I3582">
        <v>1</v>
      </c>
      <c r="J3582">
        <v>1.9447971663436477E-2</v>
      </c>
      <c r="K3582">
        <v>51.419243986254294</v>
      </c>
      <c r="L3582">
        <v>1</v>
      </c>
      <c r="M3582">
        <v>0.98055202833656352</v>
      </c>
      <c r="N3582" s="17" t="s">
        <v>1335</v>
      </c>
    </row>
    <row r="3583" spans="1:14" x14ac:dyDescent="0.3">
      <c r="A3583">
        <v>26874</v>
      </c>
      <c r="B3583">
        <v>2005</v>
      </c>
      <c r="C3583" t="s">
        <v>622</v>
      </c>
      <c r="D3583">
        <v>50</v>
      </c>
      <c r="E3583" s="13">
        <v>923.37</v>
      </c>
      <c r="F3583" s="14">
        <v>17.95</v>
      </c>
      <c r="G3583" s="12">
        <v>905.42</v>
      </c>
      <c r="H3583" s="12">
        <v>905.42</v>
      </c>
      <c r="I3583">
        <v>1</v>
      </c>
      <c r="J3583">
        <v>1.9439661240889351E-2</v>
      </c>
      <c r="K3583">
        <v>51.441225626740952</v>
      </c>
      <c r="L3583">
        <v>1</v>
      </c>
      <c r="M3583">
        <v>0.98056033875911064</v>
      </c>
      <c r="N3583" s="17" t="s">
        <v>1335</v>
      </c>
    </row>
    <row r="3584" spans="1:14" x14ac:dyDescent="0.3">
      <c r="A3584">
        <v>28845</v>
      </c>
      <c r="B3584">
        <v>2008</v>
      </c>
      <c r="C3584" t="s">
        <v>622</v>
      </c>
      <c r="D3584">
        <v>50</v>
      </c>
      <c r="E3584" s="13">
        <v>1340.95</v>
      </c>
      <c r="F3584" s="14">
        <v>26.02</v>
      </c>
      <c r="G3584" s="12">
        <v>1314.93</v>
      </c>
      <c r="H3584" s="12">
        <v>1314.93</v>
      </c>
      <c r="I3584">
        <v>1</v>
      </c>
      <c r="J3584">
        <v>1.9404153771579849E-2</v>
      </c>
      <c r="K3584">
        <v>51.535357417371259</v>
      </c>
      <c r="L3584">
        <v>1</v>
      </c>
      <c r="M3584">
        <v>0.98059584622842011</v>
      </c>
      <c r="N3584" s="17" t="s">
        <v>1335</v>
      </c>
    </row>
    <row r="3585" spans="1:14" x14ac:dyDescent="0.3">
      <c r="A3585">
        <v>10485</v>
      </c>
      <c r="B3585">
        <v>1980</v>
      </c>
      <c r="C3585" t="s">
        <v>622</v>
      </c>
      <c r="D3585">
        <v>50</v>
      </c>
      <c r="E3585" s="13">
        <v>503.78</v>
      </c>
      <c r="F3585" s="14">
        <v>9.77</v>
      </c>
      <c r="G3585" s="12">
        <v>494.01</v>
      </c>
      <c r="H3585" s="12">
        <v>494.01</v>
      </c>
      <c r="I3585">
        <v>1</v>
      </c>
      <c r="J3585">
        <v>1.9393386001826194E-2</v>
      </c>
      <c r="K3585">
        <v>51.563971340839302</v>
      </c>
      <c r="L3585">
        <v>1</v>
      </c>
      <c r="M3585">
        <v>0.98060661399817384</v>
      </c>
      <c r="N3585" s="17" t="s">
        <v>1335</v>
      </c>
    </row>
    <row r="3586" spans="1:14" x14ac:dyDescent="0.3">
      <c r="A3586">
        <v>27531</v>
      </c>
      <c r="B3586">
        <v>2006</v>
      </c>
      <c r="C3586" t="s">
        <v>622</v>
      </c>
      <c r="D3586">
        <v>50</v>
      </c>
      <c r="E3586" s="13">
        <v>1048.52</v>
      </c>
      <c r="F3586" s="14">
        <v>20.329999999999998</v>
      </c>
      <c r="G3586" s="12">
        <v>1028.19</v>
      </c>
      <c r="H3586" s="12">
        <v>1028.19</v>
      </c>
      <c r="I3586">
        <v>1</v>
      </c>
      <c r="J3586">
        <v>1.9389234349368633E-2</v>
      </c>
      <c r="K3586">
        <v>51.575012297097885</v>
      </c>
      <c r="L3586">
        <v>1</v>
      </c>
      <c r="M3586">
        <v>0.98061076565063143</v>
      </c>
      <c r="N3586" s="17" t="s">
        <v>1335</v>
      </c>
    </row>
    <row r="3587" spans="1:14" x14ac:dyDescent="0.3">
      <c r="A3587">
        <v>28188</v>
      </c>
      <c r="B3587">
        <v>2007</v>
      </c>
      <c r="C3587" t="s">
        <v>622</v>
      </c>
      <c r="D3587">
        <v>50</v>
      </c>
      <c r="E3587" s="13">
        <v>1148.6099999999999</v>
      </c>
      <c r="F3587" s="14">
        <v>22.27</v>
      </c>
      <c r="G3587" s="12">
        <v>1126.3399999999999</v>
      </c>
      <c r="H3587" s="12">
        <v>1126.3399999999999</v>
      </c>
      <c r="I3587">
        <v>1</v>
      </c>
      <c r="J3587">
        <v>1.938865237112684E-2</v>
      </c>
      <c r="K3587">
        <v>51.576560395150423</v>
      </c>
      <c r="L3587">
        <v>1</v>
      </c>
      <c r="M3587">
        <v>0.98061134762887314</v>
      </c>
      <c r="N3587" s="17" t="s">
        <v>1335</v>
      </c>
    </row>
    <row r="3588" spans="1:14" x14ac:dyDescent="0.3">
      <c r="A3588">
        <v>23589</v>
      </c>
      <c r="B3588">
        <v>2000</v>
      </c>
      <c r="C3588" t="s">
        <v>622</v>
      </c>
      <c r="D3588">
        <v>50</v>
      </c>
      <c r="E3588" s="13">
        <v>617.41999999999996</v>
      </c>
      <c r="F3588" s="14">
        <v>11.96</v>
      </c>
      <c r="G3588" s="12">
        <v>605.45999999999901</v>
      </c>
      <c r="H3588" s="12">
        <v>605.45999999999901</v>
      </c>
      <c r="I3588">
        <v>1</v>
      </c>
      <c r="J3588">
        <v>1.9370930646885429E-2</v>
      </c>
      <c r="K3588">
        <v>51.623745819397989</v>
      </c>
      <c r="L3588">
        <v>1</v>
      </c>
      <c r="M3588">
        <v>0.980629069353113</v>
      </c>
      <c r="N3588" s="17" t="s">
        <v>1335</v>
      </c>
    </row>
    <row r="3589" spans="1:14" x14ac:dyDescent="0.3">
      <c r="A3589">
        <v>13105</v>
      </c>
      <c r="B3589">
        <v>1984</v>
      </c>
      <c r="C3589" t="s">
        <v>622</v>
      </c>
      <c r="D3589">
        <v>50</v>
      </c>
      <c r="E3589" s="13">
        <v>462.29999999999899</v>
      </c>
      <c r="F3589" s="14">
        <v>8.93</v>
      </c>
      <c r="G3589" s="12">
        <v>453.36999999999898</v>
      </c>
      <c r="H3589" s="12">
        <v>453.36999999999898</v>
      </c>
      <c r="I3589">
        <v>1</v>
      </c>
      <c r="J3589">
        <v>1.9316461172398918E-2</v>
      </c>
      <c r="K3589">
        <v>51.769316909294403</v>
      </c>
      <c r="L3589">
        <v>1</v>
      </c>
      <c r="M3589">
        <v>0.98068353882760106</v>
      </c>
      <c r="N3589" s="17" t="s">
        <v>1335</v>
      </c>
    </row>
    <row r="3590" spans="1:14" x14ac:dyDescent="0.3">
      <c r="A3590">
        <v>29502</v>
      </c>
      <c r="B3590">
        <v>2009</v>
      </c>
      <c r="C3590" t="s">
        <v>622</v>
      </c>
      <c r="D3590">
        <v>50</v>
      </c>
      <c r="E3590" s="13">
        <v>976.95999999999901</v>
      </c>
      <c r="F3590" s="14">
        <v>18.87</v>
      </c>
      <c r="G3590" s="12">
        <v>958.08999999999901</v>
      </c>
      <c r="H3590" s="12">
        <v>958.08999999999901</v>
      </c>
      <c r="I3590">
        <v>1</v>
      </c>
      <c r="J3590">
        <v>1.9315018015067166E-2</v>
      </c>
      <c r="K3590">
        <v>51.77318494965548</v>
      </c>
      <c r="L3590">
        <v>1</v>
      </c>
      <c r="M3590">
        <v>0.98068498198493281</v>
      </c>
      <c r="N3590" s="17" t="s">
        <v>1335</v>
      </c>
    </row>
    <row r="3591" spans="1:14" x14ac:dyDescent="0.3">
      <c r="A3591">
        <v>17694</v>
      </c>
      <c r="B3591">
        <v>1991</v>
      </c>
      <c r="C3591" t="s">
        <v>622</v>
      </c>
      <c r="D3591">
        <v>50</v>
      </c>
      <c r="E3591" s="13">
        <v>465.52</v>
      </c>
      <c r="F3591" s="14">
        <v>8.98</v>
      </c>
      <c r="G3591" s="12">
        <v>456.539999999999</v>
      </c>
      <c r="H3591" s="12">
        <v>456.539999999999</v>
      </c>
      <c r="I3591">
        <v>1</v>
      </c>
      <c r="J3591">
        <v>1.9290256057741883E-2</v>
      </c>
      <c r="K3591">
        <v>51.839643652561243</v>
      </c>
      <c r="L3591">
        <v>1</v>
      </c>
      <c r="M3591">
        <v>0.98070974394225596</v>
      </c>
      <c r="N3591" s="17" t="s">
        <v>1335</v>
      </c>
    </row>
    <row r="3592" spans="1:14" x14ac:dyDescent="0.3">
      <c r="A3592">
        <v>30898</v>
      </c>
      <c r="B3592">
        <v>2011</v>
      </c>
      <c r="C3592" t="s">
        <v>622</v>
      </c>
      <c r="D3592">
        <v>50</v>
      </c>
      <c r="E3592" s="13">
        <v>1475.11</v>
      </c>
      <c r="F3592" s="14">
        <v>28.44</v>
      </c>
      <c r="G3592" s="12">
        <v>1446.67</v>
      </c>
      <c r="H3592" s="12">
        <v>1446.67</v>
      </c>
      <c r="I3592">
        <v>1</v>
      </c>
      <c r="J3592">
        <v>1.9279918107802132E-2</v>
      </c>
      <c r="K3592">
        <v>51.867440225035153</v>
      </c>
      <c r="L3592">
        <v>1</v>
      </c>
      <c r="M3592">
        <v>0.98072008189219795</v>
      </c>
      <c r="N3592" s="17" t="s">
        <v>1335</v>
      </c>
    </row>
    <row r="3593" spans="1:14" x14ac:dyDescent="0.3">
      <c r="A3593">
        <v>25560</v>
      </c>
      <c r="B3593">
        <v>2003</v>
      </c>
      <c r="C3593" t="s">
        <v>622</v>
      </c>
      <c r="D3593">
        <v>50</v>
      </c>
      <c r="E3593" s="13">
        <v>638.18999999999903</v>
      </c>
      <c r="F3593" s="14">
        <v>12.28</v>
      </c>
      <c r="G3593" s="12">
        <v>625.91</v>
      </c>
      <c r="H3593" s="12">
        <v>625.91</v>
      </c>
      <c r="I3593">
        <v>1</v>
      </c>
      <c r="J3593">
        <v>1.9241918550901797E-2</v>
      </c>
      <c r="K3593">
        <v>51.969869706840313</v>
      </c>
      <c r="L3593">
        <v>1</v>
      </c>
      <c r="M3593">
        <v>0.98075808144909971</v>
      </c>
      <c r="N3593" s="17" t="s">
        <v>1335</v>
      </c>
    </row>
    <row r="3594" spans="1:14" x14ac:dyDescent="0.3">
      <c r="A3594">
        <v>12450</v>
      </c>
      <c r="B3594">
        <v>1983</v>
      </c>
      <c r="C3594" t="s">
        <v>622</v>
      </c>
      <c r="D3594">
        <v>50</v>
      </c>
      <c r="E3594" s="13">
        <v>474.23999999999899</v>
      </c>
      <c r="F3594" s="14">
        <v>9.1199999999999992</v>
      </c>
      <c r="G3594" s="12">
        <v>465.11999999999898</v>
      </c>
      <c r="H3594" s="12">
        <v>465.11999999999898</v>
      </c>
      <c r="I3594">
        <v>1</v>
      </c>
      <c r="J3594">
        <v>1.923076923076927E-2</v>
      </c>
      <c r="K3594">
        <v>51.999999999999893</v>
      </c>
      <c r="L3594">
        <v>1</v>
      </c>
      <c r="M3594">
        <v>0.98076923076923073</v>
      </c>
      <c r="N3594" s="17" t="s">
        <v>1335</v>
      </c>
    </row>
    <row r="3595" spans="1:14" x14ac:dyDescent="0.3">
      <c r="A3595">
        <v>30183</v>
      </c>
      <c r="B3595">
        <v>2010</v>
      </c>
      <c r="C3595" t="s">
        <v>622</v>
      </c>
      <c r="D3595">
        <v>50</v>
      </c>
      <c r="E3595" s="13">
        <v>1168.1899999999901</v>
      </c>
      <c r="F3595" s="14">
        <v>22.46</v>
      </c>
      <c r="G3595" s="12">
        <v>1145.72999999999</v>
      </c>
      <c r="H3595" s="12">
        <v>1145.72999999999</v>
      </c>
      <c r="I3595">
        <v>1</v>
      </c>
      <c r="J3595">
        <v>1.922632448488704E-2</v>
      </c>
      <c r="K3595">
        <v>52.012021371326355</v>
      </c>
      <c r="L3595">
        <v>1</v>
      </c>
      <c r="M3595">
        <v>0.98077367551511296</v>
      </c>
      <c r="N3595" s="17" t="s">
        <v>1335</v>
      </c>
    </row>
    <row r="3596" spans="1:14" x14ac:dyDescent="0.3">
      <c r="A3596">
        <v>13760</v>
      </c>
      <c r="B3596">
        <v>1985</v>
      </c>
      <c r="C3596" t="s">
        <v>622</v>
      </c>
      <c r="D3596">
        <v>50</v>
      </c>
      <c r="E3596" s="13">
        <v>468.77</v>
      </c>
      <c r="F3596" s="14">
        <v>9.01</v>
      </c>
      <c r="G3596" s="12">
        <v>459.76</v>
      </c>
      <c r="H3596" s="12">
        <v>459.76</v>
      </c>
      <c r="I3596">
        <v>1</v>
      </c>
      <c r="J3596">
        <v>1.9220513258100987E-2</v>
      </c>
      <c r="K3596">
        <v>52.027746947835738</v>
      </c>
      <c r="L3596">
        <v>1</v>
      </c>
      <c r="M3596">
        <v>0.98077948674189908</v>
      </c>
      <c r="N3596" s="17" t="s">
        <v>1335</v>
      </c>
    </row>
    <row r="3597" spans="1:14" x14ac:dyDescent="0.3">
      <c r="A3597">
        <v>32328</v>
      </c>
      <c r="B3597">
        <v>2013</v>
      </c>
      <c r="C3597" t="s">
        <v>622</v>
      </c>
      <c r="D3597">
        <v>50</v>
      </c>
      <c r="E3597" s="13">
        <v>1476.34</v>
      </c>
      <c r="F3597" s="14">
        <v>28.37</v>
      </c>
      <c r="G3597" s="12">
        <v>1447.97</v>
      </c>
      <c r="H3597" s="12">
        <v>1447.97</v>
      </c>
      <c r="I3597">
        <v>1</v>
      </c>
      <c r="J3597">
        <v>1.9216440657301166E-2</v>
      </c>
      <c r="K3597">
        <v>52.03877335213253</v>
      </c>
      <c r="L3597">
        <v>1</v>
      </c>
      <c r="M3597">
        <v>0.9807835593426989</v>
      </c>
      <c r="N3597" s="17" t="s">
        <v>1335</v>
      </c>
    </row>
    <row r="3598" spans="1:14" x14ac:dyDescent="0.3">
      <c r="A3598">
        <v>31613</v>
      </c>
      <c r="B3598">
        <v>2012</v>
      </c>
      <c r="C3598" t="s">
        <v>622</v>
      </c>
      <c r="D3598">
        <v>50</v>
      </c>
      <c r="E3598" s="13">
        <v>1517.09</v>
      </c>
      <c r="F3598" s="14">
        <v>29.13</v>
      </c>
      <c r="G3598" s="12">
        <v>1487.95999999999</v>
      </c>
      <c r="H3598" s="12">
        <v>1487.95999999999</v>
      </c>
      <c r="I3598">
        <v>1</v>
      </c>
      <c r="J3598">
        <v>1.9201233941295508E-2</v>
      </c>
      <c r="K3598">
        <v>52.079986268451769</v>
      </c>
      <c r="L3598">
        <v>1</v>
      </c>
      <c r="M3598">
        <v>0.98079876605869798</v>
      </c>
      <c r="N3598" s="17" t="s">
        <v>1335</v>
      </c>
    </row>
    <row r="3599" spans="1:14" x14ac:dyDescent="0.3">
      <c r="A3599">
        <v>26217</v>
      </c>
      <c r="B3599">
        <v>2004</v>
      </c>
      <c r="C3599" t="s">
        <v>622</v>
      </c>
      <c r="D3599">
        <v>50</v>
      </c>
      <c r="E3599" s="13">
        <v>756.09</v>
      </c>
      <c r="F3599" s="14">
        <v>14.49</v>
      </c>
      <c r="G3599" s="12">
        <v>741.6</v>
      </c>
      <c r="H3599" s="12">
        <v>741.6</v>
      </c>
      <c r="I3599">
        <v>1</v>
      </c>
      <c r="J3599">
        <v>1.9164385192239019E-2</v>
      </c>
      <c r="K3599">
        <v>52.180124223602483</v>
      </c>
      <c r="L3599">
        <v>1</v>
      </c>
      <c r="M3599">
        <v>0.98083561480776094</v>
      </c>
      <c r="N3599" s="17" t="s">
        <v>1335</v>
      </c>
    </row>
    <row r="3600" spans="1:14" x14ac:dyDescent="0.3">
      <c r="A3600">
        <v>15070</v>
      </c>
      <c r="B3600">
        <v>1987</v>
      </c>
      <c r="C3600" t="s">
        <v>622</v>
      </c>
      <c r="D3600">
        <v>50</v>
      </c>
      <c r="E3600" s="13">
        <v>377.05999999999898</v>
      </c>
      <c r="F3600" s="14">
        <v>7.22</v>
      </c>
      <c r="G3600" s="12">
        <v>369.83999999999901</v>
      </c>
      <c r="H3600" s="12">
        <v>369.83999999999901</v>
      </c>
      <c r="I3600">
        <v>1</v>
      </c>
      <c r="J3600">
        <v>1.9148146183631302E-2</v>
      </c>
      <c r="K3600">
        <v>52.224376731301803</v>
      </c>
      <c r="L3600">
        <v>1</v>
      </c>
      <c r="M3600">
        <v>0.98085185381636875</v>
      </c>
      <c r="N3600" s="17" t="s">
        <v>1335</v>
      </c>
    </row>
    <row r="3601" spans="1:14" x14ac:dyDescent="0.3">
      <c r="A3601">
        <v>17037</v>
      </c>
      <c r="B3601">
        <v>1990</v>
      </c>
      <c r="C3601" t="s">
        <v>622</v>
      </c>
      <c r="D3601">
        <v>50</v>
      </c>
      <c r="E3601" s="13">
        <v>478.1</v>
      </c>
      <c r="F3601" s="14">
        <v>9.15</v>
      </c>
      <c r="G3601" s="12">
        <v>468.95</v>
      </c>
      <c r="H3601" s="12">
        <v>468.95</v>
      </c>
      <c r="I3601">
        <v>1</v>
      </c>
      <c r="J3601">
        <v>1.9138255595063793E-2</v>
      </c>
      <c r="K3601">
        <v>52.251366120218577</v>
      </c>
      <c r="L3601">
        <v>1</v>
      </c>
      <c r="M3601">
        <v>0.98086174440493612</v>
      </c>
      <c r="N3601" s="17" t="s">
        <v>1335</v>
      </c>
    </row>
    <row r="3602" spans="1:14" x14ac:dyDescent="0.3">
      <c r="A3602">
        <v>15725</v>
      </c>
      <c r="B3602">
        <v>1988</v>
      </c>
      <c r="C3602" t="s">
        <v>622</v>
      </c>
      <c r="D3602">
        <v>50</v>
      </c>
      <c r="E3602" s="13">
        <v>384.45999999999901</v>
      </c>
      <c r="F3602" s="14">
        <v>7.33</v>
      </c>
      <c r="G3602" s="12">
        <v>377.12999999999897</v>
      </c>
      <c r="H3602" s="12">
        <v>377.12999999999897</v>
      </c>
      <c r="I3602">
        <v>1</v>
      </c>
      <c r="J3602">
        <v>1.9065702543827754E-2</v>
      </c>
      <c r="K3602">
        <v>52.450204638471895</v>
      </c>
      <c r="L3602">
        <v>1</v>
      </c>
      <c r="M3602">
        <v>0.98093429745617211</v>
      </c>
      <c r="N3602" s="17" t="s">
        <v>1335</v>
      </c>
    </row>
    <row r="3603" spans="1:14" x14ac:dyDescent="0.3">
      <c r="A3603">
        <v>33043</v>
      </c>
      <c r="B3603">
        <v>2014</v>
      </c>
      <c r="C3603" t="s">
        <v>622</v>
      </c>
      <c r="D3603">
        <v>50</v>
      </c>
      <c r="E3603" s="13">
        <v>1420.14</v>
      </c>
      <c r="F3603" s="14">
        <v>27.05</v>
      </c>
      <c r="G3603" s="12">
        <v>1393.09</v>
      </c>
      <c r="H3603" s="12">
        <v>1393.09</v>
      </c>
      <c r="I3603">
        <v>1</v>
      </c>
      <c r="J3603">
        <v>1.9047417860210965E-2</v>
      </c>
      <c r="K3603">
        <v>52.500554528650646</v>
      </c>
      <c r="L3603">
        <v>1</v>
      </c>
      <c r="M3603">
        <v>0.98095258213978886</v>
      </c>
      <c r="N3603" s="17" t="s">
        <v>1335</v>
      </c>
    </row>
    <row r="3604" spans="1:14" x14ac:dyDescent="0.3">
      <c r="A3604">
        <v>16380</v>
      </c>
      <c r="B3604">
        <v>1989</v>
      </c>
      <c r="C3604" t="s">
        <v>622</v>
      </c>
      <c r="D3604">
        <v>50</v>
      </c>
      <c r="E3604" s="13">
        <v>423.05</v>
      </c>
      <c r="F3604" s="14">
        <v>8.0399999999999991</v>
      </c>
      <c r="G3604" s="12">
        <v>415.01</v>
      </c>
      <c r="H3604" s="12">
        <v>415.01</v>
      </c>
      <c r="I3604">
        <v>1</v>
      </c>
      <c r="J3604">
        <v>1.9004845762912184E-2</v>
      </c>
      <c r="K3604">
        <v>52.618159203980106</v>
      </c>
      <c r="L3604">
        <v>1</v>
      </c>
      <c r="M3604">
        <v>0.98099515423708772</v>
      </c>
      <c r="N3604" s="17" t="s">
        <v>1335</v>
      </c>
    </row>
    <row r="3605" spans="1:14" x14ac:dyDescent="0.3">
      <c r="A3605">
        <v>14415</v>
      </c>
      <c r="B3605">
        <v>1986</v>
      </c>
      <c r="C3605" t="s">
        <v>622</v>
      </c>
      <c r="D3605">
        <v>50</v>
      </c>
      <c r="E3605" s="13">
        <v>356.64</v>
      </c>
      <c r="F3605" s="14">
        <v>6.77</v>
      </c>
      <c r="G3605" s="12">
        <v>349.87</v>
      </c>
      <c r="H3605" s="12">
        <v>349.87</v>
      </c>
      <c r="I3605">
        <v>1</v>
      </c>
      <c r="J3605">
        <v>1.8982727680574248E-2</v>
      </c>
      <c r="K3605">
        <v>52.6794682422452</v>
      </c>
      <c r="L3605">
        <v>1</v>
      </c>
      <c r="M3605">
        <v>0.98101727231942581</v>
      </c>
      <c r="N3605" s="17" t="s">
        <v>1335</v>
      </c>
    </row>
    <row r="3606" spans="1:14" x14ac:dyDescent="0.3">
      <c r="A3606">
        <v>9189</v>
      </c>
      <c r="B3606">
        <v>1978</v>
      </c>
      <c r="C3606" t="s">
        <v>629</v>
      </c>
      <c r="D3606">
        <v>50</v>
      </c>
      <c r="E3606" s="13">
        <v>259.2</v>
      </c>
      <c r="F3606" s="14">
        <v>5.27</v>
      </c>
      <c r="G3606" s="12">
        <v>253.92999999999901</v>
      </c>
      <c r="H3606" s="12">
        <v>253.92999999999901</v>
      </c>
      <c r="I3606">
        <v>1</v>
      </c>
      <c r="J3606">
        <v>2.0331790123456789E-2</v>
      </c>
      <c r="K3606">
        <v>49.184060721062622</v>
      </c>
      <c r="L3606">
        <v>1</v>
      </c>
      <c r="M3606">
        <v>0.97966820987653946</v>
      </c>
      <c r="N3606" s="17" t="s">
        <v>1335</v>
      </c>
    </row>
    <row r="3607" spans="1:14" x14ac:dyDescent="0.3">
      <c r="A3607">
        <v>11799</v>
      </c>
      <c r="B3607">
        <v>1982</v>
      </c>
      <c r="C3607" t="s">
        <v>629</v>
      </c>
      <c r="D3607">
        <v>50</v>
      </c>
      <c r="E3607" s="13">
        <v>513.26</v>
      </c>
      <c r="F3607" s="14">
        <v>10.43</v>
      </c>
      <c r="G3607" s="12">
        <v>502.83</v>
      </c>
      <c r="H3607" s="12">
        <v>502.83</v>
      </c>
      <c r="I3607">
        <v>1</v>
      </c>
      <c r="J3607">
        <v>2.0321084830300432E-2</v>
      </c>
      <c r="K3607">
        <v>49.209971236816877</v>
      </c>
      <c r="L3607">
        <v>1</v>
      </c>
      <c r="M3607">
        <v>0.97967891516969952</v>
      </c>
      <c r="N3607" s="17" t="s">
        <v>1335</v>
      </c>
    </row>
    <row r="3608" spans="1:14" x14ac:dyDescent="0.3">
      <c r="A3608">
        <v>11144</v>
      </c>
      <c r="B3608">
        <v>1981</v>
      </c>
      <c r="C3608" t="s">
        <v>629</v>
      </c>
      <c r="D3608">
        <v>50</v>
      </c>
      <c r="E3608" s="13">
        <v>539.54999999999995</v>
      </c>
      <c r="F3608" s="14">
        <v>10.89</v>
      </c>
      <c r="G3608" s="12">
        <v>528.66</v>
      </c>
      <c r="H3608" s="12">
        <v>528.66</v>
      </c>
      <c r="I3608">
        <v>1</v>
      </c>
      <c r="J3608">
        <v>2.0183486238532111E-2</v>
      </c>
      <c r="K3608">
        <v>49.54545454545454</v>
      </c>
      <c r="L3608">
        <v>1</v>
      </c>
      <c r="M3608">
        <v>0.97981651376146794</v>
      </c>
      <c r="N3608" s="17" t="s">
        <v>1335</v>
      </c>
    </row>
    <row r="3609" spans="1:14" x14ac:dyDescent="0.3">
      <c r="A3609">
        <v>7889</v>
      </c>
      <c r="B3609">
        <v>1976</v>
      </c>
      <c r="C3609" t="s">
        <v>629</v>
      </c>
      <c r="D3609">
        <v>50</v>
      </c>
      <c r="E3609" s="13">
        <v>242.25</v>
      </c>
      <c r="F3609" s="14">
        <v>4.87</v>
      </c>
      <c r="G3609" s="12">
        <v>237.38</v>
      </c>
      <c r="H3609" s="12">
        <v>237.38</v>
      </c>
      <c r="I3609">
        <v>1</v>
      </c>
      <c r="J3609">
        <v>2.0103199174406606E-2</v>
      </c>
      <c r="K3609">
        <v>49.743326488706366</v>
      </c>
      <c r="L3609">
        <v>1</v>
      </c>
      <c r="M3609">
        <v>0.97989680082559338</v>
      </c>
      <c r="N3609" s="17" t="s">
        <v>1335</v>
      </c>
    </row>
    <row r="3610" spans="1:14" x14ac:dyDescent="0.3">
      <c r="A3610">
        <v>8539</v>
      </c>
      <c r="B3610">
        <v>1977</v>
      </c>
      <c r="C3610" t="s">
        <v>629</v>
      </c>
      <c r="D3610">
        <v>50</v>
      </c>
      <c r="E3610" s="13">
        <v>256.83</v>
      </c>
      <c r="F3610" s="14">
        <v>5.16</v>
      </c>
      <c r="G3610" s="12">
        <v>251.67</v>
      </c>
      <c r="H3610" s="12">
        <v>251.67</v>
      </c>
      <c r="I3610">
        <v>1</v>
      </c>
      <c r="J3610">
        <v>2.0091110851536038E-2</v>
      </c>
      <c r="K3610">
        <v>49.773255813953483</v>
      </c>
      <c r="L3610">
        <v>1</v>
      </c>
      <c r="M3610">
        <v>0.97990888914846397</v>
      </c>
      <c r="N3610" s="17" t="s">
        <v>1335</v>
      </c>
    </row>
    <row r="3611" spans="1:14" x14ac:dyDescent="0.3">
      <c r="A3611">
        <v>6589</v>
      </c>
      <c r="B3611">
        <v>1974</v>
      </c>
      <c r="C3611" t="s">
        <v>629</v>
      </c>
      <c r="D3611">
        <v>50</v>
      </c>
      <c r="E3611" s="13">
        <v>214.83</v>
      </c>
      <c r="F3611" s="14">
        <v>4.3099999999999996</v>
      </c>
      <c r="G3611" s="12">
        <v>210.52</v>
      </c>
      <c r="H3611" s="12">
        <v>210.52</v>
      </c>
      <c r="I3611">
        <v>1</v>
      </c>
      <c r="J3611">
        <v>2.0062374901084576E-2</v>
      </c>
      <c r="K3611">
        <v>49.844547563805115</v>
      </c>
      <c r="L3611">
        <v>1</v>
      </c>
      <c r="M3611">
        <v>0.97993762509891547</v>
      </c>
      <c r="N3611" s="17" t="s">
        <v>1335</v>
      </c>
    </row>
    <row r="3612" spans="1:14" x14ac:dyDescent="0.3">
      <c r="A3612">
        <v>9839</v>
      </c>
      <c r="B3612">
        <v>1979</v>
      </c>
      <c r="C3612" t="s">
        <v>629</v>
      </c>
      <c r="D3612">
        <v>50</v>
      </c>
      <c r="E3612" s="13">
        <v>357.56</v>
      </c>
      <c r="F3612" s="14">
        <v>7.16</v>
      </c>
      <c r="G3612" s="12">
        <v>350.4</v>
      </c>
      <c r="H3612" s="12">
        <v>350.4</v>
      </c>
      <c r="I3612">
        <v>1</v>
      </c>
      <c r="J3612">
        <v>2.0024611254055264E-2</v>
      </c>
      <c r="K3612">
        <v>49.938547486033521</v>
      </c>
      <c r="L3612">
        <v>1</v>
      </c>
      <c r="M3612">
        <v>0.9799753887459447</v>
      </c>
      <c r="N3612" s="17" t="s">
        <v>1335</v>
      </c>
    </row>
    <row r="3613" spans="1:14" x14ac:dyDescent="0.3">
      <c r="A3613">
        <v>5939</v>
      </c>
      <c r="B3613">
        <v>1973</v>
      </c>
      <c r="C3613" t="s">
        <v>629</v>
      </c>
      <c r="D3613">
        <v>50</v>
      </c>
      <c r="E3613" s="13">
        <v>156.51999999999899</v>
      </c>
      <c r="F3613" s="14">
        <v>3.13</v>
      </c>
      <c r="G3613" s="12">
        <v>153.38999999999999</v>
      </c>
      <c r="H3613" s="12">
        <v>153.38999999999999</v>
      </c>
      <c r="I3613">
        <v>1</v>
      </c>
      <c r="J3613">
        <v>1.9997444416049195E-2</v>
      </c>
      <c r="K3613">
        <v>50.006389776357508</v>
      </c>
      <c r="L3613">
        <v>1</v>
      </c>
      <c r="M3613">
        <v>0.98000255558395721</v>
      </c>
      <c r="N3613" s="17" t="s">
        <v>1335</v>
      </c>
    </row>
    <row r="3614" spans="1:14" x14ac:dyDescent="0.3">
      <c r="A3614">
        <v>7239</v>
      </c>
      <c r="B3614">
        <v>1975</v>
      </c>
      <c r="C3614" t="s">
        <v>629</v>
      </c>
      <c r="D3614">
        <v>50</v>
      </c>
      <c r="E3614" s="13">
        <v>232.6</v>
      </c>
      <c r="F3614" s="14">
        <v>4.6500000000000004</v>
      </c>
      <c r="G3614" s="12">
        <v>227.95</v>
      </c>
      <c r="H3614" s="12">
        <v>227.95</v>
      </c>
      <c r="I3614">
        <v>1</v>
      </c>
      <c r="J3614">
        <v>1.9991401547721412E-2</v>
      </c>
      <c r="K3614">
        <v>50.021505376344081</v>
      </c>
      <c r="L3614">
        <v>1</v>
      </c>
      <c r="M3614">
        <v>0.98000859845227861</v>
      </c>
      <c r="N3614" s="17" t="s">
        <v>1335</v>
      </c>
    </row>
    <row r="3615" spans="1:14" x14ac:dyDescent="0.3">
      <c r="A3615">
        <v>10489</v>
      </c>
      <c r="B3615">
        <v>1980</v>
      </c>
      <c r="C3615" t="s">
        <v>629</v>
      </c>
      <c r="D3615">
        <v>50</v>
      </c>
      <c r="E3615" s="13">
        <v>493.80999999999898</v>
      </c>
      <c r="F3615" s="14">
        <v>9.82</v>
      </c>
      <c r="G3615" s="12">
        <v>483.98999999999899</v>
      </c>
      <c r="H3615" s="12">
        <v>483.98999999999899</v>
      </c>
      <c r="I3615">
        <v>1</v>
      </c>
      <c r="J3615">
        <v>1.9886191045138859E-2</v>
      </c>
      <c r="K3615">
        <v>50.286150712830853</v>
      </c>
      <c r="L3615">
        <v>1</v>
      </c>
      <c r="M3615">
        <v>0.98011380895486111</v>
      </c>
      <c r="N3615" s="17" t="s">
        <v>1335</v>
      </c>
    </row>
    <row r="3616" spans="1:14" x14ac:dyDescent="0.3">
      <c r="A3616">
        <v>12454</v>
      </c>
      <c r="B3616">
        <v>1983</v>
      </c>
      <c r="C3616" t="s">
        <v>629</v>
      </c>
      <c r="D3616">
        <v>50</v>
      </c>
      <c r="E3616" s="13">
        <v>465.349999999999</v>
      </c>
      <c r="F3616" s="14">
        <v>9.25</v>
      </c>
      <c r="G3616" s="12">
        <v>456.099999999999</v>
      </c>
      <c r="H3616" s="12">
        <v>456.099999999999</v>
      </c>
      <c r="I3616">
        <v>1</v>
      </c>
      <c r="J3616">
        <v>1.9877511550445943E-2</v>
      </c>
      <c r="K3616">
        <v>50.308108108108001</v>
      </c>
      <c r="L3616">
        <v>1</v>
      </c>
      <c r="M3616">
        <v>0.98012248844955407</v>
      </c>
      <c r="N3616" s="17" t="s">
        <v>1335</v>
      </c>
    </row>
    <row r="3617" spans="1:14" x14ac:dyDescent="0.3">
      <c r="A3617">
        <v>3989</v>
      </c>
      <c r="B3617">
        <v>1970</v>
      </c>
      <c r="C3617" t="s">
        <v>629</v>
      </c>
      <c r="D3617">
        <v>50</v>
      </c>
      <c r="E3617" s="13">
        <v>143.97</v>
      </c>
      <c r="F3617" s="14">
        <v>2.86</v>
      </c>
      <c r="G3617" s="12">
        <v>141.11000000000001</v>
      </c>
      <c r="H3617" s="12">
        <v>141.11000000000001</v>
      </c>
      <c r="I3617">
        <v>1</v>
      </c>
      <c r="J3617">
        <v>1.9865249704799609E-2</v>
      </c>
      <c r="K3617">
        <v>50.33916083916084</v>
      </c>
      <c r="L3617">
        <v>1</v>
      </c>
      <c r="M3617">
        <v>0.98013475029520047</v>
      </c>
      <c r="N3617" s="17" t="s">
        <v>1335</v>
      </c>
    </row>
    <row r="3618" spans="1:14" x14ac:dyDescent="0.3">
      <c r="A3618">
        <v>4639</v>
      </c>
      <c r="B3618">
        <v>1971</v>
      </c>
      <c r="C3618" t="s">
        <v>629</v>
      </c>
      <c r="D3618">
        <v>50</v>
      </c>
      <c r="E3618" s="13">
        <v>146.69999999999999</v>
      </c>
      <c r="F3618" s="14">
        <v>2.91</v>
      </c>
      <c r="G3618" s="12">
        <v>143.79</v>
      </c>
      <c r="H3618" s="12">
        <v>143.79</v>
      </c>
      <c r="I3618">
        <v>1</v>
      </c>
      <c r="J3618">
        <v>1.9836400817995911E-2</v>
      </c>
      <c r="K3618">
        <v>50.41237113402061</v>
      </c>
      <c r="L3618">
        <v>1</v>
      </c>
      <c r="M3618">
        <v>0.98016359918200413</v>
      </c>
      <c r="N3618" s="17" t="s">
        <v>1335</v>
      </c>
    </row>
    <row r="3619" spans="1:14" x14ac:dyDescent="0.3">
      <c r="A3619">
        <v>5289</v>
      </c>
      <c r="B3619">
        <v>1972</v>
      </c>
      <c r="C3619" t="s">
        <v>629</v>
      </c>
      <c r="D3619">
        <v>50</v>
      </c>
      <c r="E3619" s="13">
        <v>145.19</v>
      </c>
      <c r="F3619" s="14">
        <v>2.87</v>
      </c>
      <c r="G3619" s="12">
        <v>142.32</v>
      </c>
      <c r="H3619" s="12">
        <v>142.32</v>
      </c>
      <c r="I3619">
        <v>1</v>
      </c>
      <c r="J3619">
        <v>1.9767201597906191E-2</v>
      </c>
      <c r="K3619">
        <v>50.588850174216027</v>
      </c>
      <c r="L3619">
        <v>1</v>
      </c>
      <c r="M3619">
        <v>0.98023279840209376</v>
      </c>
      <c r="N3619" s="17" t="s">
        <v>1335</v>
      </c>
    </row>
    <row r="3620" spans="1:14" x14ac:dyDescent="0.3">
      <c r="A3620">
        <v>36622</v>
      </c>
      <c r="B3620">
        <v>2019</v>
      </c>
      <c r="C3620" t="s">
        <v>629</v>
      </c>
      <c r="D3620">
        <v>50</v>
      </c>
      <c r="E3620" s="13">
        <v>1110.1599999999901</v>
      </c>
      <c r="F3620" s="14">
        <v>21.85</v>
      </c>
      <c r="G3620" s="12">
        <v>1088.31</v>
      </c>
      <c r="H3620" s="12">
        <v>1088.31</v>
      </c>
      <c r="I3620">
        <v>1</v>
      </c>
      <c r="J3620">
        <v>1.9681847661598504E-2</v>
      </c>
      <c r="K3620">
        <v>50.808237986269567</v>
      </c>
      <c r="L3620">
        <v>1</v>
      </c>
      <c r="M3620">
        <v>0.98031815233841035</v>
      </c>
      <c r="N3620" s="17" t="s">
        <v>1335</v>
      </c>
    </row>
    <row r="3621" spans="1:14" x14ac:dyDescent="0.3">
      <c r="A3621">
        <v>33762</v>
      </c>
      <c r="B3621">
        <v>2015</v>
      </c>
      <c r="C3621" t="s">
        <v>629</v>
      </c>
      <c r="D3621">
        <v>50</v>
      </c>
      <c r="E3621" s="13">
        <v>1037.56</v>
      </c>
      <c r="F3621" s="14">
        <v>20.399999999999999</v>
      </c>
      <c r="G3621" s="12">
        <v>1017.16</v>
      </c>
      <c r="H3621" s="12">
        <v>1017.16</v>
      </c>
      <c r="I3621">
        <v>1</v>
      </c>
      <c r="J3621">
        <v>1.9661513551023555E-2</v>
      </c>
      <c r="K3621">
        <v>50.860784313725489</v>
      </c>
      <c r="L3621">
        <v>1</v>
      </c>
      <c r="M3621">
        <v>0.98033848644897648</v>
      </c>
      <c r="N3621" s="17" t="s">
        <v>1335</v>
      </c>
    </row>
    <row r="3622" spans="1:14" x14ac:dyDescent="0.3">
      <c r="A3622">
        <v>34477</v>
      </c>
      <c r="B3622">
        <v>2016</v>
      </c>
      <c r="C3622" t="s">
        <v>629</v>
      </c>
      <c r="D3622">
        <v>50</v>
      </c>
      <c r="E3622" s="13">
        <v>926.68</v>
      </c>
      <c r="F3622" s="14">
        <v>18.14</v>
      </c>
      <c r="G3622" s="12">
        <v>908.54</v>
      </c>
      <c r="H3622" s="12">
        <v>908.54</v>
      </c>
      <c r="I3622">
        <v>1</v>
      </c>
      <c r="J3622">
        <v>1.9575257909958132E-2</v>
      </c>
      <c r="K3622">
        <v>51.084895259095916</v>
      </c>
      <c r="L3622">
        <v>1</v>
      </c>
      <c r="M3622">
        <v>0.98042474209004193</v>
      </c>
      <c r="N3622" s="17" t="s">
        <v>1335</v>
      </c>
    </row>
    <row r="3623" spans="1:14" x14ac:dyDescent="0.3">
      <c r="A3623">
        <v>35192</v>
      </c>
      <c r="B3623">
        <v>2017</v>
      </c>
      <c r="C3623" t="s">
        <v>629</v>
      </c>
      <c r="D3623">
        <v>50</v>
      </c>
      <c r="E3623" s="13">
        <v>1042.3599999999999</v>
      </c>
      <c r="F3623" s="14">
        <v>20.36</v>
      </c>
      <c r="G3623" s="12">
        <v>1022</v>
      </c>
      <c r="H3623" s="12">
        <v>1022</v>
      </c>
      <c r="I3623">
        <v>1</v>
      </c>
      <c r="J3623">
        <v>1.9532599102037685E-2</v>
      </c>
      <c r="K3623">
        <v>51.196463654223962</v>
      </c>
      <c r="L3623">
        <v>1</v>
      </c>
      <c r="M3623">
        <v>0.98046740089796236</v>
      </c>
      <c r="N3623" s="17" t="s">
        <v>1335</v>
      </c>
    </row>
    <row r="3624" spans="1:14" x14ac:dyDescent="0.3">
      <c r="A3624">
        <v>35907</v>
      </c>
      <c r="B3624">
        <v>2018</v>
      </c>
      <c r="C3624" t="s">
        <v>629</v>
      </c>
      <c r="D3624">
        <v>50</v>
      </c>
      <c r="E3624" s="13">
        <v>1161.4000000000001</v>
      </c>
      <c r="F3624" s="14">
        <v>22.68</v>
      </c>
      <c r="G3624" s="12">
        <v>1138.72</v>
      </c>
      <c r="H3624" s="12">
        <v>1138.72</v>
      </c>
      <c r="I3624">
        <v>1</v>
      </c>
      <c r="J3624">
        <v>1.9528155674186327E-2</v>
      </c>
      <c r="K3624">
        <v>51.208112874779545</v>
      </c>
      <c r="L3624">
        <v>1</v>
      </c>
      <c r="M3624">
        <v>0.98047184432581358</v>
      </c>
      <c r="N3624" s="17" t="s">
        <v>1335</v>
      </c>
    </row>
    <row r="3625" spans="1:14" x14ac:dyDescent="0.3">
      <c r="A3625">
        <v>31617</v>
      </c>
      <c r="B3625">
        <v>2012</v>
      </c>
      <c r="C3625" t="s">
        <v>629</v>
      </c>
      <c r="D3625">
        <v>50</v>
      </c>
      <c r="E3625" s="13">
        <v>1517.09</v>
      </c>
      <c r="F3625" s="14">
        <v>29.55</v>
      </c>
      <c r="G3625" s="12">
        <v>1487.54</v>
      </c>
      <c r="H3625" s="12">
        <v>1487.54</v>
      </c>
      <c r="I3625">
        <v>1</v>
      </c>
      <c r="J3625">
        <v>1.9478079744774536E-2</v>
      </c>
      <c r="K3625">
        <v>51.339763113367169</v>
      </c>
      <c r="L3625">
        <v>1</v>
      </c>
      <c r="M3625">
        <v>0.98052192025522544</v>
      </c>
      <c r="N3625" s="17" t="s">
        <v>1335</v>
      </c>
    </row>
    <row r="3626" spans="1:14" x14ac:dyDescent="0.3">
      <c r="A3626">
        <v>32332</v>
      </c>
      <c r="B3626">
        <v>2013</v>
      </c>
      <c r="C3626" t="s">
        <v>629</v>
      </c>
      <c r="D3626">
        <v>50</v>
      </c>
      <c r="E3626" s="13">
        <v>1476.34</v>
      </c>
      <c r="F3626" s="14">
        <v>28.72</v>
      </c>
      <c r="G3626" s="12">
        <v>1447.62</v>
      </c>
      <c r="H3626" s="12">
        <v>1447.62</v>
      </c>
      <c r="I3626">
        <v>1</v>
      </c>
      <c r="J3626">
        <v>1.9453513418318275E-2</v>
      </c>
      <c r="K3626">
        <v>51.404596100278553</v>
      </c>
      <c r="L3626">
        <v>1</v>
      </c>
      <c r="M3626">
        <v>0.98054648658168175</v>
      </c>
      <c r="N3626" s="17" t="s">
        <v>1335</v>
      </c>
    </row>
    <row r="3627" spans="1:14" x14ac:dyDescent="0.3">
      <c r="A3627">
        <v>28192</v>
      </c>
      <c r="B3627">
        <v>2007</v>
      </c>
      <c r="C3627" t="s">
        <v>629</v>
      </c>
      <c r="D3627">
        <v>50</v>
      </c>
      <c r="E3627" s="13">
        <v>1148.6099999999999</v>
      </c>
      <c r="F3627" s="14">
        <v>22.34</v>
      </c>
      <c r="G3627" s="12">
        <v>1126.27</v>
      </c>
      <c r="H3627" s="12">
        <v>1126.27</v>
      </c>
      <c r="I3627">
        <v>1</v>
      </c>
      <c r="J3627">
        <v>1.9449595598157773E-2</v>
      </c>
      <c r="K3627">
        <v>51.414950760966875</v>
      </c>
      <c r="L3627">
        <v>1</v>
      </c>
      <c r="M3627">
        <v>0.98055040440184227</v>
      </c>
      <c r="N3627" s="17" t="s">
        <v>1335</v>
      </c>
    </row>
    <row r="3628" spans="1:14" x14ac:dyDescent="0.3">
      <c r="A3628">
        <v>30187</v>
      </c>
      <c r="B3628">
        <v>2010</v>
      </c>
      <c r="C3628" t="s">
        <v>629</v>
      </c>
      <c r="D3628">
        <v>50</v>
      </c>
      <c r="E3628" s="13">
        <v>1168.1899999999901</v>
      </c>
      <c r="F3628" s="14">
        <v>22.72</v>
      </c>
      <c r="G3628" s="12">
        <v>1145.46999999999</v>
      </c>
      <c r="H3628" s="12">
        <v>1145.46999999999</v>
      </c>
      <c r="I3628">
        <v>1</v>
      </c>
      <c r="J3628">
        <v>1.9448891019440494E-2</v>
      </c>
      <c r="K3628">
        <v>51.416813380281255</v>
      </c>
      <c r="L3628">
        <v>1</v>
      </c>
      <c r="M3628">
        <v>0.98055110898055953</v>
      </c>
      <c r="N3628" s="17" t="s">
        <v>1335</v>
      </c>
    </row>
    <row r="3629" spans="1:14" x14ac:dyDescent="0.3">
      <c r="A3629">
        <v>30902</v>
      </c>
      <c r="B3629">
        <v>2011</v>
      </c>
      <c r="C3629" t="s">
        <v>629</v>
      </c>
      <c r="D3629">
        <v>50</v>
      </c>
      <c r="E3629" s="13">
        <v>1475.11</v>
      </c>
      <c r="F3629" s="14">
        <v>28.66</v>
      </c>
      <c r="G3629" s="12">
        <v>1446.45</v>
      </c>
      <c r="H3629" s="12">
        <v>1446.45</v>
      </c>
      <c r="I3629">
        <v>1</v>
      </c>
      <c r="J3629">
        <v>1.9429059527764032E-2</v>
      </c>
      <c r="K3629">
        <v>51.469295184926722</v>
      </c>
      <c r="L3629">
        <v>1</v>
      </c>
      <c r="M3629">
        <v>0.98057094047223603</v>
      </c>
      <c r="N3629" s="17" t="s">
        <v>1335</v>
      </c>
    </row>
    <row r="3630" spans="1:14" x14ac:dyDescent="0.3">
      <c r="A3630">
        <v>13109</v>
      </c>
      <c r="B3630">
        <v>1984</v>
      </c>
      <c r="C3630" t="s">
        <v>629</v>
      </c>
      <c r="D3630">
        <v>50</v>
      </c>
      <c r="E3630" s="13">
        <v>462.29999999999899</v>
      </c>
      <c r="F3630" s="14">
        <v>8.98</v>
      </c>
      <c r="G3630" s="12">
        <v>453.31999999999903</v>
      </c>
      <c r="H3630" s="12">
        <v>453.31999999999903</v>
      </c>
      <c r="I3630">
        <v>1</v>
      </c>
      <c r="J3630">
        <v>1.9424616050183908E-2</v>
      </c>
      <c r="K3630">
        <v>51.481069042316143</v>
      </c>
      <c r="L3630">
        <v>1</v>
      </c>
      <c r="M3630">
        <v>0.98057538394981614</v>
      </c>
      <c r="N3630" s="17" t="s">
        <v>1335</v>
      </c>
    </row>
    <row r="3631" spans="1:14" x14ac:dyDescent="0.3">
      <c r="A3631">
        <v>33047</v>
      </c>
      <c r="B3631">
        <v>2014</v>
      </c>
      <c r="C3631" t="s">
        <v>629</v>
      </c>
      <c r="D3631">
        <v>50</v>
      </c>
      <c r="E3631" s="13">
        <v>1420.14</v>
      </c>
      <c r="F3631" s="14">
        <v>27.58</v>
      </c>
      <c r="G3631" s="12">
        <v>1392.56</v>
      </c>
      <c r="H3631" s="12">
        <v>1392.56</v>
      </c>
      <c r="I3631">
        <v>1</v>
      </c>
      <c r="J3631">
        <v>1.9420620502204007E-2</v>
      </c>
      <c r="K3631">
        <v>51.491660623640328</v>
      </c>
      <c r="L3631">
        <v>1</v>
      </c>
      <c r="M3631">
        <v>0.98057937949779583</v>
      </c>
      <c r="N3631" s="17" t="s">
        <v>1335</v>
      </c>
    </row>
    <row r="3632" spans="1:14" x14ac:dyDescent="0.3">
      <c r="A3632">
        <v>26878</v>
      </c>
      <c r="B3632">
        <v>2005</v>
      </c>
      <c r="C3632" t="s">
        <v>629</v>
      </c>
      <c r="D3632">
        <v>50</v>
      </c>
      <c r="E3632" s="13">
        <v>923.37</v>
      </c>
      <c r="F3632" s="14">
        <v>17.93</v>
      </c>
      <c r="G3632" s="12">
        <v>905.44</v>
      </c>
      <c r="H3632" s="12">
        <v>905.44</v>
      </c>
      <c r="I3632">
        <v>1</v>
      </c>
      <c r="J3632">
        <v>1.9418001451205907E-2</v>
      </c>
      <c r="K3632">
        <v>51.498605688789738</v>
      </c>
      <c r="L3632">
        <v>1</v>
      </c>
      <c r="M3632">
        <v>0.98058199854879413</v>
      </c>
      <c r="N3632" s="17" t="s">
        <v>1335</v>
      </c>
    </row>
    <row r="3633" spans="1:14" x14ac:dyDescent="0.3">
      <c r="A3633">
        <v>28849</v>
      </c>
      <c r="B3633">
        <v>2008</v>
      </c>
      <c r="C3633" t="s">
        <v>629</v>
      </c>
      <c r="D3633">
        <v>50</v>
      </c>
      <c r="E3633" s="13">
        <v>1340.95</v>
      </c>
      <c r="F3633" s="14">
        <v>26.02</v>
      </c>
      <c r="G3633" s="12">
        <v>1314.93</v>
      </c>
      <c r="H3633" s="12">
        <v>1314.93</v>
      </c>
      <c r="I3633">
        <v>1</v>
      </c>
      <c r="J3633">
        <v>1.9404153771579849E-2</v>
      </c>
      <c r="K3633">
        <v>51.535357417371259</v>
      </c>
      <c r="L3633">
        <v>1</v>
      </c>
      <c r="M3633">
        <v>0.98059584622842011</v>
      </c>
      <c r="N3633" s="17" t="s">
        <v>1335</v>
      </c>
    </row>
    <row r="3634" spans="1:14" x14ac:dyDescent="0.3">
      <c r="A3634">
        <v>27535</v>
      </c>
      <c r="B3634">
        <v>2006</v>
      </c>
      <c r="C3634" t="s">
        <v>629</v>
      </c>
      <c r="D3634">
        <v>50</v>
      </c>
      <c r="E3634" s="13">
        <v>1048.52</v>
      </c>
      <c r="F3634" s="14">
        <v>20.34</v>
      </c>
      <c r="G3634" s="12">
        <v>1028.18</v>
      </c>
      <c r="H3634" s="12">
        <v>1028.18</v>
      </c>
      <c r="I3634">
        <v>1</v>
      </c>
      <c r="J3634">
        <v>1.9398771601876932E-2</v>
      </c>
      <c r="K3634">
        <v>51.549655850540809</v>
      </c>
      <c r="L3634">
        <v>1</v>
      </c>
      <c r="M3634">
        <v>0.98060122839812314</v>
      </c>
      <c r="N3634" s="17" t="s">
        <v>1335</v>
      </c>
    </row>
    <row r="3635" spans="1:14" x14ac:dyDescent="0.3">
      <c r="A3635">
        <v>26221</v>
      </c>
      <c r="B3635">
        <v>2004</v>
      </c>
      <c r="C3635" t="s">
        <v>629</v>
      </c>
      <c r="D3635">
        <v>50</v>
      </c>
      <c r="E3635" s="13">
        <v>756.09</v>
      </c>
      <c r="F3635" s="14">
        <v>14.64</v>
      </c>
      <c r="G3635" s="12">
        <v>741.45</v>
      </c>
      <c r="H3635" s="12">
        <v>741.45</v>
      </c>
      <c r="I3635">
        <v>1</v>
      </c>
      <c r="J3635">
        <v>1.9362774272904018E-2</v>
      </c>
      <c r="K3635">
        <v>51.645491803278688</v>
      </c>
      <c r="L3635">
        <v>1</v>
      </c>
      <c r="M3635">
        <v>0.980637225727096</v>
      </c>
      <c r="N3635" s="17" t="s">
        <v>1335</v>
      </c>
    </row>
    <row r="3636" spans="1:14" x14ac:dyDescent="0.3">
      <c r="A3636">
        <v>13764</v>
      </c>
      <c r="B3636">
        <v>1985</v>
      </c>
      <c r="C3636" t="s">
        <v>629</v>
      </c>
      <c r="D3636">
        <v>50</v>
      </c>
      <c r="E3636" s="13">
        <v>468.77</v>
      </c>
      <c r="F3636" s="14">
        <v>9.07</v>
      </c>
      <c r="G3636" s="12">
        <v>459.7</v>
      </c>
      <c r="H3636" s="12">
        <v>459.7</v>
      </c>
      <c r="I3636">
        <v>1</v>
      </c>
      <c r="J3636">
        <v>1.9348507797000664E-2</v>
      </c>
      <c r="K3636">
        <v>51.683572216097019</v>
      </c>
      <c r="L3636">
        <v>1</v>
      </c>
      <c r="M3636">
        <v>0.9806514922029993</v>
      </c>
      <c r="N3636" s="17" t="s">
        <v>1335</v>
      </c>
    </row>
    <row r="3637" spans="1:14" x14ac:dyDescent="0.3">
      <c r="A3637">
        <v>29506</v>
      </c>
      <c r="B3637">
        <v>2009</v>
      </c>
      <c r="C3637" t="s">
        <v>629</v>
      </c>
      <c r="D3637">
        <v>50</v>
      </c>
      <c r="E3637" s="13">
        <v>976.95999999999901</v>
      </c>
      <c r="F3637" s="14">
        <v>18.899999999999999</v>
      </c>
      <c r="G3637" s="12">
        <v>958.06</v>
      </c>
      <c r="H3637" s="12">
        <v>958.06</v>
      </c>
      <c r="I3637">
        <v>1</v>
      </c>
      <c r="J3637">
        <v>1.9345725515886033E-2</v>
      </c>
      <c r="K3637">
        <v>51.69100529100524</v>
      </c>
      <c r="L3637">
        <v>1</v>
      </c>
      <c r="M3637">
        <v>0.98065427448411491</v>
      </c>
      <c r="N3637" s="17" t="s">
        <v>1335</v>
      </c>
    </row>
    <row r="3638" spans="1:14" x14ac:dyDescent="0.3">
      <c r="A3638">
        <v>23593</v>
      </c>
      <c r="B3638">
        <v>2000</v>
      </c>
      <c r="C3638" t="s">
        <v>629</v>
      </c>
      <c r="D3638">
        <v>50</v>
      </c>
      <c r="E3638" s="13">
        <v>617.41999999999996</v>
      </c>
      <c r="F3638" s="14">
        <v>11.9</v>
      </c>
      <c r="G3638" s="12">
        <v>605.52</v>
      </c>
      <c r="H3638" s="12">
        <v>605.52</v>
      </c>
      <c r="I3638">
        <v>1</v>
      </c>
      <c r="J3638">
        <v>1.9273752065044867E-2</v>
      </c>
      <c r="K3638">
        <v>51.884033613445375</v>
      </c>
      <c r="L3638">
        <v>1</v>
      </c>
      <c r="M3638">
        <v>0.98072624793495522</v>
      </c>
      <c r="N3638" s="17" t="s">
        <v>1335</v>
      </c>
    </row>
    <row r="3639" spans="1:14" x14ac:dyDescent="0.3">
      <c r="A3639">
        <v>25564</v>
      </c>
      <c r="B3639">
        <v>2003</v>
      </c>
      <c r="C3639" t="s">
        <v>629</v>
      </c>
      <c r="D3639">
        <v>50</v>
      </c>
      <c r="E3639" s="13">
        <v>638.18999999999903</v>
      </c>
      <c r="F3639" s="14">
        <v>12.3</v>
      </c>
      <c r="G3639" s="12">
        <v>625.89</v>
      </c>
      <c r="H3639" s="12">
        <v>625.89</v>
      </c>
      <c r="I3639">
        <v>1</v>
      </c>
      <c r="J3639">
        <v>1.9273257180463528E-2</v>
      </c>
      <c r="K3639">
        <v>51.885365853658456</v>
      </c>
      <c r="L3639">
        <v>1</v>
      </c>
      <c r="M3639">
        <v>0.98072674281953798</v>
      </c>
      <c r="N3639" s="17" t="s">
        <v>1335</v>
      </c>
    </row>
    <row r="3640" spans="1:14" x14ac:dyDescent="0.3">
      <c r="A3640">
        <v>24907</v>
      </c>
      <c r="B3640">
        <v>2002</v>
      </c>
      <c r="C3640" t="s">
        <v>629</v>
      </c>
      <c r="D3640">
        <v>50</v>
      </c>
      <c r="E3640" s="13">
        <v>556.349999999999</v>
      </c>
      <c r="F3640" s="14">
        <v>10.71</v>
      </c>
      <c r="G3640" s="12">
        <v>545.63999999999896</v>
      </c>
      <c r="H3640" s="12">
        <v>545.63999999999896</v>
      </c>
      <c r="I3640">
        <v>1</v>
      </c>
      <c r="J3640">
        <v>1.9250471825289873E-2</v>
      </c>
      <c r="K3640">
        <v>51.946778711484498</v>
      </c>
      <c r="L3640">
        <v>1</v>
      </c>
      <c r="M3640">
        <v>0.98074952817471006</v>
      </c>
      <c r="N3640" s="17" t="s">
        <v>1335</v>
      </c>
    </row>
    <row r="3641" spans="1:14" x14ac:dyDescent="0.3">
      <c r="A3641">
        <v>15074</v>
      </c>
      <c r="B3641">
        <v>1987</v>
      </c>
      <c r="C3641" t="s">
        <v>629</v>
      </c>
      <c r="D3641">
        <v>50</v>
      </c>
      <c r="E3641" s="13">
        <v>377.05999999999898</v>
      </c>
      <c r="F3641" s="14">
        <v>7.25</v>
      </c>
      <c r="G3641" s="12">
        <v>369.80999999999898</v>
      </c>
      <c r="H3641" s="12">
        <v>369.80999999999898</v>
      </c>
      <c r="I3641">
        <v>1</v>
      </c>
      <c r="J3641">
        <v>1.9227709117912321E-2</v>
      </c>
      <c r="K3641">
        <v>52.008275862068828</v>
      </c>
      <c r="L3641">
        <v>1</v>
      </c>
      <c r="M3641">
        <v>0.98077229088208773</v>
      </c>
      <c r="N3641" s="17" t="s">
        <v>1335</v>
      </c>
    </row>
    <row r="3642" spans="1:14" x14ac:dyDescent="0.3">
      <c r="A3642">
        <v>17698</v>
      </c>
      <c r="B3642">
        <v>1991</v>
      </c>
      <c r="C3642" t="s">
        <v>629</v>
      </c>
      <c r="D3642">
        <v>50</v>
      </c>
      <c r="E3642" s="13">
        <v>465.52</v>
      </c>
      <c r="F3642" s="14">
        <v>8.9499999999999993</v>
      </c>
      <c r="G3642" s="12">
        <v>456.57</v>
      </c>
      <c r="H3642" s="12">
        <v>456.57</v>
      </c>
      <c r="I3642">
        <v>1</v>
      </c>
      <c r="J3642">
        <v>1.9225811995188177E-2</v>
      </c>
      <c r="K3642">
        <v>52.013407821229052</v>
      </c>
      <c r="L3642">
        <v>1</v>
      </c>
      <c r="M3642">
        <v>0.98077418800481186</v>
      </c>
      <c r="N3642" s="17" t="s">
        <v>1335</v>
      </c>
    </row>
    <row r="3643" spans="1:14" x14ac:dyDescent="0.3">
      <c r="A3643">
        <v>24250</v>
      </c>
      <c r="B3643">
        <v>2001</v>
      </c>
      <c r="C3643" t="s">
        <v>629</v>
      </c>
      <c r="D3643">
        <v>50</v>
      </c>
      <c r="E3643" s="13">
        <v>590.91999999999996</v>
      </c>
      <c r="F3643" s="14">
        <v>11.35</v>
      </c>
      <c r="G3643" s="12">
        <v>579.57000000000005</v>
      </c>
      <c r="H3643" s="12">
        <v>579.57000000000005</v>
      </c>
      <c r="I3643">
        <v>1</v>
      </c>
      <c r="J3643">
        <v>1.9207337710688419E-2</v>
      </c>
      <c r="K3643">
        <v>52.063436123348019</v>
      </c>
      <c r="L3643">
        <v>1</v>
      </c>
      <c r="M3643">
        <v>0.98079266228931172</v>
      </c>
      <c r="N3643" s="17" t="s">
        <v>1335</v>
      </c>
    </row>
    <row r="3644" spans="1:14" x14ac:dyDescent="0.3">
      <c r="A3644">
        <v>18355</v>
      </c>
      <c r="B3644">
        <v>1992</v>
      </c>
      <c r="C3644" t="s">
        <v>629</v>
      </c>
      <c r="D3644">
        <v>50</v>
      </c>
      <c r="E3644" s="13">
        <v>465.66</v>
      </c>
      <c r="F3644" s="14">
        <v>8.94</v>
      </c>
      <c r="G3644" s="12">
        <v>456.72</v>
      </c>
      <c r="H3644" s="12">
        <v>456.72</v>
      </c>
      <c r="I3644">
        <v>1</v>
      </c>
      <c r="J3644">
        <v>1.9198556886999094E-2</v>
      </c>
      <c r="K3644">
        <v>52.087248322147659</v>
      </c>
      <c r="L3644">
        <v>1</v>
      </c>
      <c r="M3644">
        <v>0.98080144311300088</v>
      </c>
      <c r="N3644" s="17" t="s">
        <v>1335</v>
      </c>
    </row>
    <row r="3645" spans="1:14" x14ac:dyDescent="0.3">
      <c r="A3645">
        <v>19008</v>
      </c>
      <c r="B3645">
        <v>1993</v>
      </c>
      <c r="C3645" t="s">
        <v>629</v>
      </c>
      <c r="D3645">
        <v>50</v>
      </c>
      <c r="E3645" s="13">
        <v>463.6</v>
      </c>
      <c r="F3645" s="14">
        <v>8.8800000000000008</v>
      </c>
      <c r="G3645" s="12">
        <v>454.72</v>
      </c>
      <c r="H3645" s="12">
        <v>454.72</v>
      </c>
      <c r="I3645">
        <v>1</v>
      </c>
      <c r="J3645">
        <v>1.9154443485763589E-2</v>
      </c>
      <c r="K3645">
        <v>52.207207207207205</v>
      </c>
      <c r="L3645">
        <v>1</v>
      </c>
      <c r="M3645">
        <v>0.98084555651423644</v>
      </c>
      <c r="N3645" s="17" t="s">
        <v>1335</v>
      </c>
    </row>
    <row r="3646" spans="1:14" x14ac:dyDescent="0.3">
      <c r="A3646">
        <v>22936</v>
      </c>
      <c r="B3646">
        <v>1999</v>
      </c>
      <c r="C3646" t="s">
        <v>629</v>
      </c>
      <c r="D3646">
        <v>50</v>
      </c>
      <c r="E3646" s="13">
        <v>482.44999999999902</v>
      </c>
      <c r="F3646" s="14">
        <v>9.24</v>
      </c>
      <c r="G3646" s="12">
        <v>473.20999999999901</v>
      </c>
      <c r="H3646" s="12">
        <v>473.20999999999901</v>
      </c>
      <c r="I3646">
        <v>1</v>
      </c>
      <c r="J3646">
        <v>1.9152243755829659E-2</v>
      </c>
      <c r="K3646">
        <v>52.213203463203357</v>
      </c>
      <c r="L3646">
        <v>1</v>
      </c>
      <c r="M3646">
        <v>0.98084775624417031</v>
      </c>
      <c r="N3646" s="17" t="s">
        <v>1335</v>
      </c>
    </row>
    <row r="3647" spans="1:14" x14ac:dyDescent="0.3">
      <c r="A3647">
        <v>17041</v>
      </c>
      <c r="B3647">
        <v>1990</v>
      </c>
      <c r="C3647" t="s">
        <v>629</v>
      </c>
      <c r="D3647">
        <v>50</v>
      </c>
      <c r="E3647" s="13">
        <v>478.1</v>
      </c>
      <c r="F3647" s="14">
        <v>9.15</v>
      </c>
      <c r="G3647" s="12">
        <v>468.95</v>
      </c>
      <c r="H3647" s="12">
        <v>468.95</v>
      </c>
      <c r="I3647">
        <v>1</v>
      </c>
      <c r="J3647">
        <v>1.9138255595063793E-2</v>
      </c>
      <c r="K3647">
        <v>52.251366120218577</v>
      </c>
      <c r="L3647">
        <v>1</v>
      </c>
      <c r="M3647">
        <v>0.98086174440493612</v>
      </c>
      <c r="N3647" s="17" t="s">
        <v>1335</v>
      </c>
    </row>
    <row r="3648" spans="1:14" x14ac:dyDescent="0.3">
      <c r="A3648">
        <v>20967</v>
      </c>
      <c r="B3648">
        <v>1996</v>
      </c>
      <c r="C3648" t="s">
        <v>629</v>
      </c>
      <c r="D3648">
        <v>50</v>
      </c>
      <c r="E3648" s="13">
        <v>514.72</v>
      </c>
      <c r="F3648" s="14">
        <v>9.84</v>
      </c>
      <c r="G3648" s="12">
        <v>504.88</v>
      </c>
      <c r="H3648" s="12">
        <v>504.88</v>
      </c>
      <c r="I3648">
        <v>1</v>
      </c>
      <c r="J3648">
        <v>1.9117189928504818E-2</v>
      </c>
      <c r="K3648">
        <v>52.308943089430898</v>
      </c>
      <c r="L3648">
        <v>1</v>
      </c>
      <c r="M3648">
        <v>0.98088281007149514</v>
      </c>
      <c r="N3648" s="17" t="s">
        <v>1335</v>
      </c>
    </row>
    <row r="3649" spans="1:14" x14ac:dyDescent="0.3">
      <c r="A3649">
        <v>19661</v>
      </c>
      <c r="B3649">
        <v>1994</v>
      </c>
      <c r="C3649" t="s">
        <v>629</v>
      </c>
      <c r="D3649">
        <v>50</v>
      </c>
      <c r="E3649" s="13">
        <v>470.5</v>
      </c>
      <c r="F3649" s="14">
        <v>8.99</v>
      </c>
      <c r="G3649" s="12">
        <v>461.51</v>
      </c>
      <c r="H3649" s="12">
        <v>461.51</v>
      </c>
      <c r="I3649">
        <v>1</v>
      </c>
      <c r="J3649">
        <v>1.9107332624867163E-2</v>
      </c>
      <c r="K3649">
        <v>52.335928809788655</v>
      </c>
      <c r="L3649">
        <v>1</v>
      </c>
      <c r="M3649">
        <v>0.98089266737513281</v>
      </c>
      <c r="N3649" s="17" t="s">
        <v>1335</v>
      </c>
    </row>
    <row r="3650" spans="1:14" x14ac:dyDescent="0.3">
      <c r="A3650">
        <v>21622</v>
      </c>
      <c r="B3650">
        <v>1997</v>
      </c>
      <c r="C3650" t="s">
        <v>629</v>
      </c>
      <c r="D3650">
        <v>50</v>
      </c>
      <c r="E3650" s="13">
        <v>514.03</v>
      </c>
      <c r="F3650" s="14">
        <v>9.82</v>
      </c>
      <c r="G3650" s="12">
        <v>504.21</v>
      </c>
      <c r="H3650" s="12">
        <v>504.21</v>
      </c>
      <c r="I3650">
        <v>1</v>
      </c>
      <c r="J3650">
        <v>1.9103943349609947E-2</v>
      </c>
      <c r="K3650">
        <v>52.345213849287163</v>
      </c>
      <c r="L3650">
        <v>1</v>
      </c>
      <c r="M3650">
        <v>0.98089605665039004</v>
      </c>
      <c r="N3650" s="17" t="s">
        <v>1335</v>
      </c>
    </row>
    <row r="3651" spans="1:14" x14ac:dyDescent="0.3">
      <c r="A3651">
        <v>14419</v>
      </c>
      <c r="B3651">
        <v>1986</v>
      </c>
      <c r="C3651" t="s">
        <v>629</v>
      </c>
      <c r="D3651">
        <v>50</v>
      </c>
      <c r="E3651" s="13">
        <v>356.64</v>
      </c>
      <c r="F3651" s="14">
        <v>6.8</v>
      </c>
      <c r="G3651" s="12">
        <v>349.84</v>
      </c>
      <c r="H3651" s="12">
        <v>349.84</v>
      </c>
      <c r="I3651">
        <v>1</v>
      </c>
      <c r="J3651">
        <v>1.9066846119336026E-2</v>
      </c>
      <c r="K3651">
        <v>52.44705882352941</v>
      </c>
      <c r="L3651">
        <v>1</v>
      </c>
      <c r="M3651">
        <v>0.98093315388066393</v>
      </c>
      <c r="N3651" s="17" t="s">
        <v>1335</v>
      </c>
    </row>
    <row r="3652" spans="1:14" x14ac:dyDescent="0.3">
      <c r="A3652">
        <v>22279</v>
      </c>
      <c r="B3652">
        <v>1998</v>
      </c>
      <c r="C3652" t="s">
        <v>629</v>
      </c>
      <c r="D3652">
        <v>50</v>
      </c>
      <c r="E3652" s="13">
        <v>443.23999999999899</v>
      </c>
      <c r="F3652" s="14">
        <v>8.44</v>
      </c>
      <c r="G3652" s="12">
        <v>434.79999999999899</v>
      </c>
      <c r="H3652" s="12">
        <v>434.79999999999899</v>
      </c>
      <c r="I3652">
        <v>1</v>
      </c>
      <c r="J3652">
        <v>1.9041602743434749E-2</v>
      </c>
      <c r="K3652">
        <v>52.516587677724999</v>
      </c>
      <c r="L3652">
        <v>1</v>
      </c>
      <c r="M3652">
        <v>0.98095839725656531</v>
      </c>
      <c r="N3652" s="17" t="s">
        <v>1335</v>
      </c>
    </row>
    <row r="3653" spans="1:14" x14ac:dyDescent="0.3">
      <c r="A3653">
        <v>15729</v>
      </c>
      <c r="B3653">
        <v>1988</v>
      </c>
      <c r="C3653" t="s">
        <v>629</v>
      </c>
      <c r="D3653">
        <v>50</v>
      </c>
      <c r="E3653" s="13">
        <v>384.45999999999901</v>
      </c>
      <c r="F3653" s="14">
        <v>7.32</v>
      </c>
      <c r="G3653" s="12">
        <v>377.13999999999902</v>
      </c>
      <c r="H3653" s="12">
        <v>377.13999999999902</v>
      </c>
      <c r="I3653">
        <v>1</v>
      </c>
      <c r="J3653">
        <v>1.9039692035582426E-2</v>
      </c>
      <c r="K3653">
        <v>52.52185792349713</v>
      </c>
      <c r="L3653">
        <v>1</v>
      </c>
      <c r="M3653">
        <v>0.98096030796441758</v>
      </c>
      <c r="N3653" s="17" t="s">
        <v>1335</v>
      </c>
    </row>
    <row r="3654" spans="1:14" x14ac:dyDescent="0.3">
      <c r="A3654">
        <v>20314</v>
      </c>
      <c r="B3654">
        <v>1995</v>
      </c>
      <c r="C3654" t="s">
        <v>629</v>
      </c>
      <c r="D3654">
        <v>50</v>
      </c>
      <c r="E3654" s="13">
        <v>482.7</v>
      </c>
      <c r="F3654" s="14">
        <v>9.19</v>
      </c>
      <c r="G3654" s="12">
        <v>473.51</v>
      </c>
      <c r="H3654" s="12">
        <v>473.51</v>
      </c>
      <c r="I3654">
        <v>1</v>
      </c>
      <c r="J3654">
        <v>1.9038740418479385E-2</v>
      </c>
      <c r="K3654">
        <v>52.52448313384113</v>
      </c>
      <c r="L3654">
        <v>1</v>
      </c>
      <c r="M3654">
        <v>0.98096125958152058</v>
      </c>
      <c r="N3654" s="17" t="s">
        <v>1335</v>
      </c>
    </row>
    <row r="3655" spans="1:14" x14ac:dyDescent="0.3">
      <c r="A3655">
        <v>16384</v>
      </c>
      <c r="B3655">
        <v>1989</v>
      </c>
      <c r="C3655" t="s">
        <v>629</v>
      </c>
      <c r="D3655">
        <v>50</v>
      </c>
      <c r="E3655" s="13">
        <v>423.05</v>
      </c>
      <c r="F3655" s="14">
        <v>8.0500000000000007</v>
      </c>
      <c r="G3655" s="12">
        <v>415</v>
      </c>
      <c r="H3655" s="12">
        <v>415</v>
      </c>
      <c r="I3655">
        <v>1</v>
      </c>
      <c r="J3655">
        <v>1.9028483630776506E-2</v>
      </c>
      <c r="K3655">
        <v>52.552795031055901</v>
      </c>
      <c r="L3655">
        <v>1</v>
      </c>
      <c r="M3655">
        <v>0.98097151636922342</v>
      </c>
      <c r="N3655" s="17" t="s">
        <v>1335</v>
      </c>
    </row>
    <row r="3656" spans="1:14" x14ac:dyDescent="0.3">
      <c r="A3656">
        <v>6593</v>
      </c>
      <c r="B3656">
        <v>1974</v>
      </c>
      <c r="C3656" t="s">
        <v>636</v>
      </c>
      <c r="D3656">
        <v>50</v>
      </c>
      <c r="E3656" s="13">
        <v>219.32</v>
      </c>
      <c r="F3656" s="14">
        <v>4.32</v>
      </c>
      <c r="G3656" s="12">
        <v>215</v>
      </c>
      <c r="H3656" s="12">
        <v>215</v>
      </c>
      <c r="I3656">
        <v>1</v>
      </c>
      <c r="J3656">
        <v>1.9697246033193509E-2</v>
      </c>
      <c r="K3656">
        <v>50.768518518518512</v>
      </c>
      <c r="L3656">
        <v>1</v>
      </c>
      <c r="M3656">
        <v>0.98030275396680655</v>
      </c>
      <c r="N3656" s="17" t="s">
        <v>1335</v>
      </c>
    </row>
    <row r="3657" spans="1:14" x14ac:dyDescent="0.3">
      <c r="A3657">
        <v>7243</v>
      </c>
      <c r="B3657">
        <v>1975</v>
      </c>
      <c r="C3657" t="s">
        <v>636</v>
      </c>
      <c r="D3657">
        <v>50</v>
      </c>
      <c r="E3657" s="13">
        <v>237.45</v>
      </c>
      <c r="F3657" s="14">
        <v>4.6500000000000004</v>
      </c>
      <c r="G3657" s="12">
        <v>232.8</v>
      </c>
      <c r="H3657" s="12">
        <v>232.8</v>
      </c>
      <c r="I3657">
        <v>1</v>
      </c>
      <c r="J3657">
        <v>1.9583070120025272E-2</v>
      </c>
      <c r="K3657">
        <v>51.064516129032249</v>
      </c>
      <c r="L3657">
        <v>1</v>
      </c>
      <c r="M3657">
        <v>0.98041692987997486</v>
      </c>
      <c r="N3657" s="17" t="s">
        <v>1335</v>
      </c>
    </row>
    <row r="3658" spans="1:14" x14ac:dyDescent="0.3">
      <c r="A3658">
        <v>7893</v>
      </c>
      <c r="B3658">
        <v>1976</v>
      </c>
      <c r="C3658" t="s">
        <v>636</v>
      </c>
      <c r="D3658">
        <v>50</v>
      </c>
      <c r="E3658" s="13">
        <v>247.32999999999899</v>
      </c>
      <c r="F3658" s="14">
        <v>4.84</v>
      </c>
      <c r="G3658" s="12">
        <v>242.48999999999899</v>
      </c>
      <c r="H3658" s="12">
        <v>242.48999999999899</v>
      </c>
      <c r="I3658">
        <v>1</v>
      </c>
      <c r="J3658">
        <v>1.9568996886750574E-2</v>
      </c>
      <c r="K3658">
        <v>51.101239669421282</v>
      </c>
      <c r="L3658">
        <v>1</v>
      </c>
      <c r="M3658">
        <v>0.98043100311324938</v>
      </c>
      <c r="N3658" s="17" t="s">
        <v>1335</v>
      </c>
    </row>
    <row r="3659" spans="1:14" x14ac:dyDescent="0.3">
      <c r="A3659">
        <v>8543</v>
      </c>
      <c r="B3659">
        <v>1977</v>
      </c>
      <c r="C3659" t="s">
        <v>636</v>
      </c>
      <c r="D3659">
        <v>50</v>
      </c>
      <c r="E3659" s="13">
        <v>262.219999999999</v>
      </c>
      <c r="F3659" s="14">
        <v>5.13</v>
      </c>
      <c r="G3659" s="12">
        <v>257.08999999999997</v>
      </c>
      <c r="H3659" s="12">
        <v>257.08999999999997</v>
      </c>
      <c r="I3659">
        <v>1</v>
      </c>
      <c r="J3659">
        <v>1.9563725116314618E-2</v>
      </c>
      <c r="K3659">
        <v>51.115009746588498</v>
      </c>
      <c r="L3659">
        <v>1</v>
      </c>
      <c r="M3659">
        <v>0.98043627488368912</v>
      </c>
      <c r="N3659" s="17" t="s">
        <v>1335</v>
      </c>
    </row>
    <row r="3660" spans="1:14" x14ac:dyDescent="0.3">
      <c r="A3660">
        <v>10493</v>
      </c>
      <c r="B3660">
        <v>1980</v>
      </c>
      <c r="C3660" t="s">
        <v>636</v>
      </c>
      <c r="D3660">
        <v>50</v>
      </c>
      <c r="E3660" s="13">
        <v>503.78</v>
      </c>
      <c r="F3660" s="14">
        <v>9.84</v>
      </c>
      <c r="G3660" s="12">
        <v>493.94</v>
      </c>
      <c r="H3660" s="12">
        <v>493.94</v>
      </c>
      <c r="I3660">
        <v>1</v>
      </c>
      <c r="J3660">
        <v>1.9532335543292707E-2</v>
      </c>
      <c r="K3660">
        <v>51.197154471544714</v>
      </c>
      <c r="L3660">
        <v>1</v>
      </c>
      <c r="M3660">
        <v>0.9804676644567073</v>
      </c>
      <c r="N3660" s="17" t="s">
        <v>1335</v>
      </c>
    </row>
    <row r="3661" spans="1:14" x14ac:dyDescent="0.3">
      <c r="A3661">
        <v>9843</v>
      </c>
      <c r="B3661">
        <v>1979</v>
      </c>
      <c r="C3661" t="s">
        <v>636</v>
      </c>
      <c r="D3661">
        <v>50</v>
      </c>
      <c r="E3661" s="13">
        <v>364.58</v>
      </c>
      <c r="F3661" s="14">
        <v>7.11</v>
      </c>
      <c r="G3661" s="12">
        <v>357.47</v>
      </c>
      <c r="H3661" s="12">
        <v>357.47</v>
      </c>
      <c r="I3661">
        <v>1</v>
      </c>
      <c r="J3661">
        <v>1.950189258873224E-2</v>
      </c>
      <c r="K3661">
        <v>51.277074542897324</v>
      </c>
      <c r="L3661">
        <v>1</v>
      </c>
      <c r="M3661">
        <v>0.98049810741126786</v>
      </c>
      <c r="N3661" s="17" t="s">
        <v>1335</v>
      </c>
    </row>
    <row r="3662" spans="1:14" x14ac:dyDescent="0.3">
      <c r="A3662">
        <v>33766</v>
      </c>
      <c r="B3662">
        <v>2015</v>
      </c>
      <c r="C3662" t="s">
        <v>636</v>
      </c>
      <c r="D3662">
        <v>50</v>
      </c>
      <c r="E3662" s="13">
        <v>1037.56</v>
      </c>
      <c r="F3662" s="14">
        <v>20.22</v>
      </c>
      <c r="G3662" s="12">
        <v>1017.34</v>
      </c>
      <c r="H3662" s="12">
        <v>1017.34</v>
      </c>
      <c r="I3662">
        <v>1</v>
      </c>
      <c r="J3662">
        <v>1.948802960792629E-2</v>
      </c>
      <c r="K3662">
        <v>51.313550939663699</v>
      </c>
      <c r="L3662">
        <v>1</v>
      </c>
      <c r="M3662">
        <v>0.98051197039207383</v>
      </c>
      <c r="N3662" s="17" t="s">
        <v>1335</v>
      </c>
    </row>
    <row r="3663" spans="1:14" x14ac:dyDescent="0.3">
      <c r="A3663">
        <v>11148</v>
      </c>
      <c r="B3663">
        <v>1981</v>
      </c>
      <c r="C3663" t="s">
        <v>636</v>
      </c>
      <c r="D3663">
        <v>50</v>
      </c>
      <c r="E3663" s="13">
        <v>561.65</v>
      </c>
      <c r="F3663" s="14">
        <v>10.94</v>
      </c>
      <c r="G3663" s="12">
        <v>550.71</v>
      </c>
      <c r="H3663" s="12">
        <v>550.71</v>
      </c>
      <c r="I3663">
        <v>1</v>
      </c>
      <c r="J3663">
        <v>1.9478322798896108E-2</v>
      </c>
      <c r="K3663">
        <v>51.339122486288851</v>
      </c>
      <c r="L3663">
        <v>1</v>
      </c>
      <c r="M3663">
        <v>0.98052167720110395</v>
      </c>
      <c r="N3663" s="17" t="s">
        <v>1335</v>
      </c>
    </row>
    <row r="3664" spans="1:14" x14ac:dyDescent="0.3">
      <c r="A3664">
        <v>26882</v>
      </c>
      <c r="B3664">
        <v>2005</v>
      </c>
      <c r="C3664" t="s">
        <v>636</v>
      </c>
      <c r="D3664">
        <v>50</v>
      </c>
      <c r="E3664" s="13">
        <v>923.37</v>
      </c>
      <c r="F3664" s="14">
        <v>17.98</v>
      </c>
      <c r="G3664" s="12">
        <v>905.39</v>
      </c>
      <c r="H3664" s="12">
        <v>905.39</v>
      </c>
      <c r="I3664">
        <v>1</v>
      </c>
      <c r="J3664">
        <v>1.9472150925414513E-2</v>
      </c>
      <c r="K3664">
        <v>51.355394883203559</v>
      </c>
      <c r="L3664">
        <v>1</v>
      </c>
      <c r="M3664">
        <v>0.98052784907458546</v>
      </c>
      <c r="N3664" s="17" t="s">
        <v>1335</v>
      </c>
    </row>
    <row r="3665" spans="1:14" x14ac:dyDescent="0.3">
      <c r="A3665">
        <v>26225</v>
      </c>
      <c r="B3665">
        <v>2004</v>
      </c>
      <c r="C3665" t="s">
        <v>636</v>
      </c>
      <c r="D3665">
        <v>50</v>
      </c>
      <c r="E3665" s="13">
        <v>756.09</v>
      </c>
      <c r="F3665" s="14">
        <v>14.72</v>
      </c>
      <c r="G3665" s="12">
        <v>741.37</v>
      </c>
      <c r="H3665" s="12">
        <v>741.37</v>
      </c>
      <c r="I3665">
        <v>1</v>
      </c>
      <c r="J3665">
        <v>1.9468581782592021E-2</v>
      </c>
      <c r="K3665">
        <v>51.364809782608695</v>
      </c>
      <c r="L3665">
        <v>1</v>
      </c>
      <c r="M3665">
        <v>0.98053141821740797</v>
      </c>
      <c r="N3665" s="17" t="s">
        <v>1335</v>
      </c>
    </row>
    <row r="3666" spans="1:14" x14ac:dyDescent="0.3">
      <c r="A3666">
        <v>34481</v>
      </c>
      <c r="B3666">
        <v>2016</v>
      </c>
      <c r="C3666" t="s">
        <v>636</v>
      </c>
      <c r="D3666">
        <v>50</v>
      </c>
      <c r="E3666" s="13">
        <v>926.68</v>
      </c>
      <c r="F3666" s="14">
        <v>18.04</v>
      </c>
      <c r="G3666" s="12">
        <v>908.64</v>
      </c>
      <c r="H3666" s="12">
        <v>908.64</v>
      </c>
      <c r="I3666">
        <v>1</v>
      </c>
      <c r="J3666">
        <v>1.9467345793585705E-2</v>
      </c>
      <c r="K3666">
        <v>51.368070953436806</v>
      </c>
      <c r="L3666">
        <v>1</v>
      </c>
      <c r="M3666">
        <v>0.98053265420641433</v>
      </c>
      <c r="N3666" s="17" t="s">
        <v>1335</v>
      </c>
    </row>
    <row r="3667" spans="1:14" x14ac:dyDescent="0.3">
      <c r="A3667">
        <v>36626</v>
      </c>
      <c r="B3667">
        <v>2019</v>
      </c>
      <c r="C3667" t="s">
        <v>636</v>
      </c>
      <c r="D3667">
        <v>50</v>
      </c>
      <c r="E3667" s="13">
        <v>1110.1599999999901</v>
      </c>
      <c r="F3667" s="14">
        <v>21.61</v>
      </c>
      <c r="G3667" s="12">
        <v>1088.55</v>
      </c>
      <c r="H3667" s="12">
        <v>1088.55</v>
      </c>
      <c r="I3667">
        <v>1</v>
      </c>
      <c r="J3667">
        <v>1.946566260719193E-2</v>
      </c>
      <c r="K3667">
        <v>51.372512725589544</v>
      </c>
      <c r="L3667">
        <v>1</v>
      </c>
      <c r="M3667">
        <v>0.98053433739281692</v>
      </c>
      <c r="N3667" s="17" t="s">
        <v>1335</v>
      </c>
    </row>
    <row r="3668" spans="1:14" x14ac:dyDescent="0.3">
      <c r="A3668">
        <v>28853</v>
      </c>
      <c r="B3668">
        <v>2008</v>
      </c>
      <c r="C3668" t="s">
        <v>636</v>
      </c>
      <c r="D3668">
        <v>50</v>
      </c>
      <c r="E3668" s="13">
        <v>1340.95</v>
      </c>
      <c r="F3668" s="14">
        <v>26.09</v>
      </c>
      <c r="G3668" s="12">
        <v>1314.86</v>
      </c>
      <c r="H3668" s="12">
        <v>1314.86</v>
      </c>
      <c r="I3668">
        <v>1</v>
      </c>
      <c r="J3668">
        <v>1.9456355568813154E-2</v>
      </c>
      <c r="K3668">
        <v>51.39708700651591</v>
      </c>
      <c r="L3668">
        <v>1</v>
      </c>
      <c r="M3668">
        <v>0.98054364443118669</v>
      </c>
      <c r="N3668" s="17" t="s">
        <v>1335</v>
      </c>
    </row>
    <row r="3669" spans="1:14" x14ac:dyDescent="0.3">
      <c r="A3669">
        <v>27539</v>
      </c>
      <c r="B3669">
        <v>2006</v>
      </c>
      <c r="C3669" t="s">
        <v>636</v>
      </c>
      <c r="D3669">
        <v>50</v>
      </c>
      <c r="E3669" s="13">
        <v>1048.52</v>
      </c>
      <c r="F3669" s="14">
        <v>20.399999999999999</v>
      </c>
      <c r="G3669" s="12">
        <v>1028.1199999999999</v>
      </c>
      <c r="H3669" s="12">
        <v>1028.1199999999999</v>
      </c>
      <c r="I3669">
        <v>1</v>
      </c>
      <c r="J3669">
        <v>1.9455995116926715E-2</v>
      </c>
      <c r="K3669">
        <v>51.398039215686275</v>
      </c>
      <c r="L3669">
        <v>1</v>
      </c>
      <c r="M3669">
        <v>0.98054400488307325</v>
      </c>
      <c r="N3669" s="17" t="s">
        <v>1335</v>
      </c>
    </row>
    <row r="3670" spans="1:14" x14ac:dyDescent="0.3">
      <c r="A3670">
        <v>28196</v>
      </c>
      <c r="B3670">
        <v>2007</v>
      </c>
      <c r="C3670" t="s">
        <v>636</v>
      </c>
      <c r="D3670">
        <v>50</v>
      </c>
      <c r="E3670" s="13">
        <v>1148.6099999999999</v>
      </c>
      <c r="F3670" s="14">
        <v>22.34</v>
      </c>
      <c r="G3670" s="12">
        <v>1126.27</v>
      </c>
      <c r="H3670" s="12">
        <v>1126.27</v>
      </c>
      <c r="I3670">
        <v>1</v>
      </c>
      <c r="J3670">
        <v>1.9449595598157773E-2</v>
      </c>
      <c r="K3670">
        <v>51.414950760966875</v>
      </c>
      <c r="L3670">
        <v>1</v>
      </c>
      <c r="M3670">
        <v>0.98055040440184227</v>
      </c>
      <c r="N3670" s="17" t="s">
        <v>1335</v>
      </c>
    </row>
    <row r="3671" spans="1:14" x14ac:dyDescent="0.3">
      <c r="A3671">
        <v>35196</v>
      </c>
      <c r="B3671">
        <v>2017</v>
      </c>
      <c r="C3671" t="s">
        <v>636</v>
      </c>
      <c r="D3671">
        <v>50</v>
      </c>
      <c r="E3671" s="13">
        <v>1042.3599999999999</v>
      </c>
      <c r="F3671" s="14">
        <v>20.260000000000002</v>
      </c>
      <c r="G3671" s="12">
        <v>1022.1</v>
      </c>
      <c r="H3671" s="12">
        <v>1022.1</v>
      </c>
      <c r="I3671">
        <v>1</v>
      </c>
      <c r="J3671">
        <v>1.9436662957135732E-2</v>
      </c>
      <c r="K3671">
        <v>51.449160908193477</v>
      </c>
      <c r="L3671">
        <v>1</v>
      </c>
      <c r="M3671">
        <v>0.98056333704286436</v>
      </c>
      <c r="N3671" s="17" t="s">
        <v>1335</v>
      </c>
    </row>
    <row r="3672" spans="1:14" x14ac:dyDescent="0.3">
      <c r="A3672">
        <v>5293</v>
      </c>
      <c r="B3672">
        <v>1972</v>
      </c>
      <c r="C3672" t="s">
        <v>636</v>
      </c>
      <c r="D3672">
        <v>50</v>
      </c>
      <c r="E3672" s="13">
        <v>148.19999999999999</v>
      </c>
      <c r="F3672" s="14">
        <v>2.88</v>
      </c>
      <c r="G3672" s="12">
        <v>145.32</v>
      </c>
      <c r="H3672" s="12">
        <v>145.32</v>
      </c>
      <c r="I3672">
        <v>1</v>
      </c>
      <c r="J3672">
        <v>1.9433198380566803E-2</v>
      </c>
      <c r="K3672">
        <v>51.458333333333329</v>
      </c>
      <c r="L3672">
        <v>1</v>
      </c>
      <c r="M3672">
        <v>0.98056680161943321</v>
      </c>
      <c r="N3672" s="17" t="s">
        <v>1335</v>
      </c>
    </row>
    <row r="3673" spans="1:14" x14ac:dyDescent="0.3">
      <c r="A3673">
        <v>11803</v>
      </c>
      <c r="B3673">
        <v>1982</v>
      </c>
      <c r="C3673" t="s">
        <v>636</v>
      </c>
      <c r="D3673">
        <v>50</v>
      </c>
      <c r="E3673" s="13">
        <v>534.81999999999903</v>
      </c>
      <c r="F3673" s="14">
        <v>10.39</v>
      </c>
      <c r="G3673" s="12">
        <v>524.42999999999995</v>
      </c>
      <c r="H3673" s="12">
        <v>524.42999999999995</v>
      </c>
      <c r="I3673">
        <v>1</v>
      </c>
      <c r="J3673">
        <v>1.9427096967203957E-2</v>
      </c>
      <c r="K3673">
        <v>51.474494706448411</v>
      </c>
      <c r="L3673">
        <v>1</v>
      </c>
      <c r="M3673">
        <v>0.98057290303279776</v>
      </c>
      <c r="N3673" s="17" t="s">
        <v>1335</v>
      </c>
    </row>
    <row r="3674" spans="1:14" x14ac:dyDescent="0.3">
      <c r="A3674">
        <v>5943</v>
      </c>
      <c r="B3674">
        <v>1973</v>
      </c>
      <c r="C3674" t="s">
        <v>636</v>
      </c>
      <c r="D3674">
        <v>50</v>
      </c>
      <c r="E3674" s="13">
        <v>159.63999999999999</v>
      </c>
      <c r="F3674" s="14">
        <v>3.1</v>
      </c>
      <c r="G3674" s="12">
        <v>156.54</v>
      </c>
      <c r="H3674" s="12">
        <v>156.54</v>
      </c>
      <c r="I3674">
        <v>1</v>
      </c>
      <c r="J3674">
        <v>1.9418692057128543E-2</v>
      </c>
      <c r="K3674">
        <v>51.496774193548383</v>
      </c>
      <c r="L3674">
        <v>1</v>
      </c>
      <c r="M3674">
        <v>0.98058130794287146</v>
      </c>
      <c r="N3674" s="17" t="s">
        <v>1335</v>
      </c>
    </row>
    <row r="3675" spans="1:14" x14ac:dyDescent="0.3">
      <c r="A3675">
        <v>29510</v>
      </c>
      <c r="B3675">
        <v>2009</v>
      </c>
      <c r="C3675" t="s">
        <v>636</v>
      </c>
      <c r="D3675">
        <v>50</v>
      </c>
      <c r="E3675" s="13">
        <v>976.95999999999901</v>
      </c>
      <c r="F3675" s="14">
        <v>18.97</v>
      </c>
      <c r="G3675" s="12">
        <v>957.98999999999899</v>
      </c>
      <c r="H3675" s="12">
        <v>957.98999999999899</v>
      </c>
      <c r="I3675">
        <v>1</v>
      </c>
      <c r="J3675">
        <v>1.9417376351130056E-2</v>
      </c>
      <c r="K3675">
        <v>51.500263574064263</v>
      </c>
      <c r="L3675">
        <v>1</v>
      </c>
      <c r="M3675">
        <v>0.98058262364886994</v>
      </c>
      <c r="N3675" s="17" t="s">
        <v>1335</v>
      </c>
    </row>
    <row r="3676" spans="1:14" x14ac:dyDescent="0.3">
      <c r="A3676">
        <v>9193</v>
      </c>
      <c r="B3676">
        <v>1978</v>
      </c>
      <c r="C3676" t="s">
        <v>636</v>
      </c>
      <c r="D3676">
        <v>50</v>
      </c>
      <c r="E3676" s="13">
        <v>269.95999999999998</v>
      </c>
      <c r="F3676" s="14">
        <v>5.24</v>
      </c>
      <c r="G3676" s="12">
        <v>264.719999999999</v>
      </c>
      <c r="H3676" s="12">
        <v>264.719999999999</v>
      </c>
      <c r="I3676">
        <v>1</v>
      </c>
      <c r="J3676">
        <v>1.9410283004889617E-2</v>
      </c>
      <c r="K3676">
        <v>51.51908396946564</v>
      </c>
      <c r="L3676">
        <v>1</v>
      </c>
      <c r="M3676">
        <v>0.98058971699510677</v>
      </c>
      <c r="N3676" s="17" t="s">
        <v>1335</v>
      </c>
    </row>
    <row r="3677" spans="1:14" x14ac:dyDescent="0.3">
      <c r="A3677">
        <v>3993</v>
      </c>
      <c r="B3677">
        <v>1970</v>
      </c>
      <c r="C3677" t="s">
        <v>636</v>
      </c>
      <c r="D3677">
        <v>50</v>
      </c>
      <c r="E3677" s="13">
        <v>146.83000000000001</v>
      </c>
      <c r="F3677" s="14">
        <v>2.85</v>
      </c>
      <c r="G3677" s="12">
        <v>143.97999999999999</v>
      </c>
      <c r="H3677" s="12">
        <v>143.97999999999999</v>
      </c>
      <c r="I3677">
        <v>1</v>
      </c>
      <c r="J3677">
        <v>1.9410202274739493E-2</v>
      </c>
      <c r="K3677">
        <v>51.519298245614038</v>
      </c>
      <c r="L3677">
        <v>1</v>
      </c>
      <c r="M3677">
        <v>0.98058979772526034</v>
      </c>
      <c r="N3677" s="17" t="s">
        <v>1335</v>
      </c>
    </row>
    <row r="3678" spans="1:14" x14ac:dyDescent="0.3">
      <c r="A3678">
        <v>31621</v>
      </c>
      <c r="B3678">
        <v>2012</v>
      </c>
      <c r="C3678" t="s">
        <v>636</v>
      </c>
      <c r="D3678">
        <v>50</v>
      </c>
      <c r="E3678" s="13">
        <v>1517.09</v>
      </c>
      <c r="F3678" s="14">
        <v>29.42</v>
      </c>
      <c r="G3678" s="12">
        <v>1487.6699999999901</v>
      </c>
      <c r="H3678" s="12">
        <v>1487.6699999999901</v>
      </c>
      <c r="I3678">
        <v>1</v>
      </c>
      <c r="J3678">
        <v>1.9392389377031027E-2</v>
      </c>
      <c r="K3678">
        <v>51.566621346023105</v>
      </c>
      <c r="L3678">
        <v>1</v>
      </c>
      <c r="M3678">
        <v>0.98060761062296253</v>
      </c>
      <c r="N3678" s="17" t="s">
        <v>1335</v>
      </c>
    </row>
    <row r="3679" spans="1:14" x14ac:dyDescent="0.3">
      <c r="A3679">
        <v>35911</v>
      </c>
      <c r="B3679">
        <v>2018</v>
      </c>
      <c r="C3679" t="s">
        <v>636</v>
      </c>
      <c r="D3679">
        <v>50</v>
      </c>
      <c r="E3679" s="13">
        <v>1161.4000000000001</v>
      </c>
      <c r="F3679" s="14">
        <v>22.52</v>
      </c>
      <c r="G3679" s="12">
        <v>1138.8800000000001</v>
      </c>
      <c r="H3679" s="12">
        <v>1138.8800000000001</v>
      </c>
      <c r="I3679">
        <v>1</v>
      </c>
      <c r="J3679">
        <v>1.9390390907525399E-2</v>
      </c>
      <c r="K3679">
        <v>51.571936056838368</v>
      </c>
      <c r="L3679">
        <v>1</v>
      </c>
      <c r="M3679">
        <v>0.98060960909247463</v>
      </c>
      <c r="N3679" s="17" t="s">
        <v>1335</v>
      </c>
    </row>
    <row r="3680" spans="1:14" x14ac:dyDescent="0.3">
      <c r="A3680">
        <v>30906</v>
      </c>
      <c r="B3680">
        <v>2011</v>
      </c>
      <c r="C3680" t="s">
        <v>636</v>
      </c>
      <c r="D3680">
        <v>50</v>
      </c>
      <c r="E3680" s="13">
        <v>1475.11</v>
      </c>
      <c r="F3680" s="14">
        <v>28.59</v>
      </c>
      <c r="G3680" s="12">
        <v>1446.52</v>
      </c>
      <c r="H3680" s="12">
        <v>1446.52</v>
      </c>
      <c r="I3680">
        <v>1</v>
      </c>
      <c r="J3680">
        <v>1.9381605439594336E-2</v>
      </c>
      <c r="K3680">
        <v>51.595313046519756</v>
      </c>
      <c r="L3680">
        <v>1</v>
      </c>
      <c r="M3680">
        <v>0.98061839456040567</v>
      </c>
      <c r="N3680" s="17" t="s">
        <v>1335</v>
      </c>
    </row>
    <row r="3681" spans="1:14" x14ac:dyDescent="0.3">
      <c r="A3681">
        <v>4643</v>
      </c>
      <c r="B3681">
        <v>1971</v>
      </c>
      <c r="C3681" t="s">
        <v>636</v>
      </c>
      <c r="D3681">
        <v>50</v>
      </c>
      <c r="E3681" s="13">
        <v>149.63</v>
      </c>
      <c r="F3681" s="14">
        <v>2.9</v>
      </c>
      <c r="G3681" s="12">
        <v>146.72999999999999</v>
      </c>
      <c r="H3681" s="12">
        <v>146.72999999999999</v>
      </c>
      <c r="I3681">
        <v>1</v>
      </c>
      <c r="J3681">
        <v>1.9381140145692709E-2</v>
      </c>
      <c r="K3681">
        <v>51.596551724137932</v>
      </c>
      <c r="L3681">
        <v>1</v>
      </c>
      <c r="M3681">
        <v>0.9806188598543073</v>
      </c>
      <c r="N3681" s="17" t="s">
        <v>1335</v>
      </c>
    </row>
    <row r="3682" spans="1:14" x14ac:dyDescent="0.3">
      <c r="A3682">
        <v>30191</v>
      </c>
      <c r="B3682">
        <v>2010</v>
      </c>
      <c r="C3682" t="s">
        <v>636</v>
      </c>
      <c r="D3682">
        <v>50</v>
      </c>
      <c r="E3682" s="13">
        <v>1168.1899999999901</v>
      </c>
      <c r="F3682" s="14">
        <v>22.64</v>
      </c>
      <c r="G3682" s="12">
        <v>1145.54999999999</v>
      </c>
      <c r="H3682" s="12">
        <v>1145.54999999999</v>
      </c>
      <c r="I3682">
        <v>1</v>
      </c>
      <c r="J3682">
        <v>1.9380409008808663E-2</v>
      </c>
      <c r="K3682">
        <v>51.598498233215103</v>
      </c>
      <c r="L3682">
        <v>1</v>
      </c>
      <c r="M3682">
        <v>0.98061959099119123</v>
      </c>
      <c r="N3682" s="17" t="s">
        <v>1335</v>
      </c>
    </row>
    <row r="3683" spans="1:14" x14ac:dyDescent="0.3">
      <c r="A3683">
        <v>32336</v>
      </c>
      <c r="B3683">
        <v>2013</v>
      </c>
      <c r="C3683" t="s">
        <v>636</v>
      </c>
      <c r="D3683">
        <v>50</v>
      </c>
      <c r="E3683" s="13">
        <v>1476.34</v>
      </c>
      <c r="F3683" s="14">
        <v>28.61</v>
      </c>
      <c r="G3683" s="12">
        <v>1447.73</v>
      </c>
      <c r="H3683" s="12">
        <v>1447.73</v>
      </c>
      <c r="I3683">
        <v>1</v>
      </c>
      <c r="J3683">
        <v>1.9379004836284325E-2</v>
      </c>
      <c r="K3683">
        <v>51.602236980076896</v>
      </c>
      <c r="L3683">
        <v>1</v>
      </c>
      <c r="M3683">
        <v>0.9806209951637157</v>
      </c>
      <c r="N3683" s="17" t="s">
        <v>1335</v>
      </c>
    </row>
    <row r="3684" spans="1:14" x14ac:dyDescent="0.3">
      <c r="A3684">
        <v>25568</v>
      </c>
      <c r="B3684">
        <v>2003</v>
      </c>
      <c r="C3684" t="s">
        <v>636</v>
      </c>
      <c r="D3684">
        <v>50</v>
      </c>
      <c r="E3684" s="13">
        <v>638.18999999999903</v>
      </c>
      <c r="F3684" s="14">
        <v>12.36</v>
      </c>
      <c r="G3684" s="12">
        <v>625.82999999999902</v>
      </c>
      <c r="H3684" s="12">
        <v>625.82999999999902</v>
      </c>
      <c r="I3684">
        <v>1</v>
      </c>
      <c r="J3684">
        <v>1.9367273069148715E-2</v>
      </c>
      <c r="K3684">
        <v>51.633495145630995</v>
      </c>
      <c r="L3684">
        <v>1</v>
      </c>
      <c r="M3684">
        <v>0.98063272693085124</v>
      </c>
      <c r="N3684" s="17" t="s">
        <v>1335</v>
      </c>
    </row>
    <row r="3685" spans="1:14" x14ac:dyDescent="0.3">
      <c r="A3685">
        <v>33051</v>
      </c>
      <c r="B3685">
        <v>2014</v>
      </c>
      <c r="C3685" t="s">
        <v>636</v>
      </c>
      <c r="D3685">
        <v>50</v>
      </c>
      <c r="E3685" s="13">
        <v>1420.14</v>
      </c>
      <c r="F3685" s="14">
        <v>27.49</v>
      </c>
      <c r="G3685" s="12">
        <v>1392.65</v>
      </c>
      <c r="H3685" s="12">
        <v>1392.65</v>
      </c>
      <c r="I3685">
        <v>1</v>
      </c>
      <c r="J3685">
        <v>1.9357246468658017E-2</v>
      </c>
      <c r="K3685">
        <v>51.66024008730448</v>
      </c>
      <c r="L3685">
        <v>1</v>
      </c>
      <c r="M3685">
        <v>0.980642753531342</v>
      </c>
      <c r="N3685" s="17" t="s">
        <v>1335</v>
      </c>
    </row>
    <row r="3686" spans="1:14" x14ac:dyDescent="0.3">
      <c r="A3686">
        <v>22940</v>
      </c>
      <c r="B3686">
        <v>1999</v>
      </c>
      <c r="C3686" t="s">
        <v>636</v>
      </c>
      <c r="D3686">
        <v>50</v>
      </c>
      <c r="E3686" s="13">
        <v>482.44999999999902</v>
      </c>
      <c r="F3686" s="14">
        <v>9.32</v>
      </c>
      <c r="G3686" s="12">
        <v>473.12999999999897</v>
      </c>
      <c r="H3686" s="12">
        <v>473.12999999999897</v>
      </c>
      <c r="I3686">
        <v>1</v>
      </c>
      <c r="J3686">
        <v>1.9318064048087925E-2</v>
      </c>
      <c r="K3686">
        <v>51.765021459227363</v>
      </c>
      <c r="L3686">
        <v>1</v>
      </c>
      <c r="M3686">
        <v>0.980681935951912</v>
      </c>
      <c r="N3686" s="17" t="s">
        <v>1335</v>
      </c>
    </row>
    <row r="3687" spans="1:14" x14ac:dyDescent="0.3">
      <c r="A3687">
        <v>23597</v>
      </c>
      <c r="B3687">
        <v>2000</v>
      </c>
      <c r="C3687" t="s">
        <v>636</v>
      </c>
      <c r="D3687">
        <v>50</v>
      </c>
      <c r="E3687" s="13">
        <v>617.41999999999996</v>
      </c>
      <c r="F3687" s="14">
        <v>11.91</v>
      </c>
      <c r="G3687" s="12">
        <v>605.51</v>
      </c>
      <c r="H3687" s="12">
        <v>605.51</v>
      </c>
      <c r="I3687">
        <v>1</v>
      </c>
      <c r="J3687">
        <v>1.9289948495351626E-2</v>
      </c>
      <c r="K3687">
        <v>51.840470193115024</v>
      </c>
      <c r="L3687">
        <v>1</v>
      </c>
      <c r="M3687">
        <v>0.98071005150464841</v>
      </c>
      <c r="N3687" s="17" t="s">
        <v>1335</v>
      </c>
    </row>
    <row r="3688" spans="1:14" x14ac:dyDescent="0.3">
      <c r="A3688">
        <v>24911</v>
      </c>
      <c r="B3688">
        <v>2002</v>
      </c>
      <c r="C3688" t="s">
        <v>636</v>
      </c>
      <c r="D3688">
        <v>50</v>
      </c>
      <c r="E3688" s="13">
        <v>556.349999999999</v>
      </c>
      <c r="F3688" s="14">
        <v>10.71</v>
      </c>
      <c r="G3688" s="12">
        <v>545.63999999999896</v>
      </c>
      <c r="H3688" s="12">
        <v>545.63999999999896</v>
      </c>
      <c r="I3688">
        <v>1</v>
      </c>
      <c r="J3688">
        <v>1.9250471825289873E-2</v>
      </c>
      <c r="K3688">
        <v>51.946778711484498</v>
      </c>
      <c r="L3688">
        <v>1</v>
      </c>
      <c r="M3688">
        <v>0.98074952817471006</v>
      </c>
      <c r="N3688" s="17" t="s">
        <v>1335</v>
      </c>
    </row>
    <row r="3689" spans="1:14" x14ac:dyDescent="0.3">
      <c r="A3689">
        <v>18359</v>
      </c>
      <c r="B3689">
        <v>1992</v>
      </c>
      <c r="C3689" t="s">
        <v>636</v>
      </c>
      <c r="D3689">
        <v>50</v>
      </c>
      <c r="E3689" s="13">
        <v>465.66</v>
      </c>
      <c r="F3689" s="14">
        <v>8.9600000000000009</v>
      </c>
      <c r="G3689" s="12">
        <v>456.7</v>
      </c>
      <c r="H3689" s="12">
        <v>456.7</v>
      </c>
      <c r="I3689">
        <v>1</v>
      </c>
      <c r="J3689">
        <v>1.9241506678692608E-2</v>
      </c>
      <c r="K3689">
        <v>51.970982142857139</v>
      </c>
      <c r="L3689">
        <v>1</v>
      </c>
      <c r="M3689">
        <v>0.98075849332130727</v>
      </c>
      <c r="N3689" s="17" t="s">
        <v>1335</v>
      </c>
    </row>
    <row r="3690" spans="1:14" x14ac:dyDescent="0.3">
      <c r="A3690">
        <v>12458</v>
      </c>
      <c r="B3690">
        <v>1983</v>
      </c>
      <c r="C3690" t="s">
        <v>636</v>
      </c>
      <c r="D3690">
        <v>50</v>
      </c>
      <c r="E3690" s="13">
        <v>474.23999999999899</v>
      </c>
      <c r="F3690" s="14">
        <v>9.1199999999999992</v>
      </c>
      <c r="G3690" s="12">
        <v>465.11999999999898</v>
      </c>
      <c r="H3690" s="12">
        <v>465.11999999999898</v>
      </c>
      <c r="I3690">
        <v>1</v>
      </c>
      <c r="J3690">
        <v>1.923076923076927E-2</v>
      </c>
      <c r="K3690">
        <v>51.999999999999893</v>
      </c>
      <c r="L3690">
        <v>1</v>
      </c>
      <c r="M3690">
        <v>0.98076923076923073</v>
      </c>
      <c r="N3690" s="17" t="s">
        <v>1335</v>
      </c>
    </row>
    <row r="3691" spans="1:14" x14ac:dyDescent="0.3">
      <c r="A3691">
        <v>13113</v>
      </c>
      <c r="B3691">
        <v>1984</v>
      </c>
      <c r="C3691" t="s">
        <v>636</v>
      </c>
      <c r="D3691">
        <v>50</v>
      </c>
      <c r="E3691" s="13">
        <v>462.29999999999899</v>
      </c>
      <c r="F3691" s="14">
        <v>8.89</v>
      </c>
      <c r="G3691" s="12">
        <v>453.409999999999</v>
      </c>
      <c r="H3691" s="12">
        <v>453.409999999999</v>
      </c>
      <c r="I3691">
        <v>1</v>
      </c>
      <c r="J3691">
        <v>1.9229937270170926E-2</v>
      </c>
      <c r="K3691">
        <v>52.002249718785038</v>
      </c>
      <c r="L3691">
        <v>1</v>
      </c>
      <c r="M3691">
        <v>0.98077006272982914</v>
      </c>
      <c r="N3691" s="17" t="s">
        <v>1335</v>
      </c>
    </row>
    <row r="3692" spans="1:14" x14ac:dyDescent="0.3">
      <c r="A3692">
        <v>24254</v>
      </c>
      <c r="B3692">
        <v>2001</v>
      </c>
      <c r="C3692" t="s">
        <v>636</v>
      </c>
      <c r="D3692">
        <v>50</v>
      </c>
      <c r="E3692" s="13">
        <v>590.91999999999996</v>
      </c>
      <c r="F3692" s="14">
        <v>11.36</v>
      </c>
      <c r="G3692" s="12">
        <v>579.55999999999995</v>
      </c>
      <c r="H3692" s="12">
        <v>579.55999999999995</v>
      </c>
      <c r="I3692">
        <v>1</v>
      </c>
      <c r="J3692">
        <v>1.9224260475191227E-2</v>
      </c>
      <c r="K3692">
        <v>52.017605633802816</v>
      </c>
      <c r="L3692">
        <v>1</v>
      </c>
      <c r="M3692">
        <v>0.98077573952480879</v>
      </c>
      <c r="N3692" s="17" t="s">
        <v>1335</v>
      </c>
    </row>
    <row r="3693" spans="1:14" x14ac:dyDescent="0.3">
      <c r="A3693">
        <v>13768</v>
      </c>
      <c r="B3693">
        <v>1985</v>
      </c>
      <c r="C3693" t="s">
        <v>636</v>
      </c>
      <c r="D3693">
        <v>50</v>
      </c>
      <c r="E3693" s="13">
        <v>468.77</v>
      </c>
      <c r="F3693" s="14">
        <v>9.01</v>
      </c>
      <c r="G3693" s="12">
        <v>459.76</v>
      </c>
      <c r="H3693" s="12">
        <v>459.76</v>
      </c>
      <c r="I3693">
        <v>1</v>
      </c>
      <c r="J3693">
        <v>1.9220513258100987E-2</v>
      </c>
      <c r="K3693">
        <v>52.027746947835738</v>
      </c>
      <c r="L3693">
        <v>1</v>
      </c>
      <c r="M3693">
        <v>0.98077948674189908</v>
      </c>
      <c r="N3693" s="17" t="s">
        <v>1335</v>
      </c>
    </row>
    <row r="3694" spans="1:14" x14ac:dyDescent="0.3">
      <c r="A3694">
        <v>17702</v>
      </c>
      <c r="B3694">
        <v>1991</v>
      </c>
      <c r="C3694" t="s">
        <v>636</v>
      </c>
      <c r="D3694">
        <v>50</v>
      </c>
      <c r="E3694" s="13">
        <v>465.52</v>
      </c>
      <c r="F3694" s="14">
        <v>8.93</v>
      </c>
      <c r="G3694" s="12">
        <v>456.59</v>
      </c>
      <c r="H3694" s="12">
        <v>456.59</v>
      </c>
      <c r="I3694">
        <v>1</v>
      </c>
      <c r="J3694">
        <v>1.9182849286819043E-2</v>
      </c>
      <c r="K3694">
        <v>52.129899216125416</v>
      </c>
      <c r="L3694">
        <v>1</v>
      </c>
      <c r="M3694">
        <v>0.98081715071318099</v>
      </c>
      <c r="N3694" s="17" t="s">
        <v>1335</v>
      </c>
    </row>
    <row r="3695" spans="1:14" x14ac:dyDescent="0.3">
      <c r="A3695">
        <v>19012</v>
      </c>
      <c r="B3695">
        <v>1993</v>
      </c>
      <c r="C3695" t="s">
        <v>636</v>
      </c>
      <c r="D3695">
        <v>50</v>
      </c>
      <c r="E3695" s="13">
        <v>463.6</v>
      </c>
      <c r="F3695" s="14">
        <v>8.89</v>
      </c>
      <c r="G3695" s="12">
        <v>454.71</v>
      </c>
      <c r="H3695" s="12">
        <v>454.71</v>
      </c>
      <c r="I3695">
        <v>1</v>
      </c>
      <c r="J3695">
        <v>1.9176013805004315E-2</v>
      </c>
      <c r="K3695">
        <v>52.148481439820024</v>
      </c>
      <c r="L3695">
        <v>1</v>
      </c>
      <c r="M3695">
        <v>0.98082398619499556</v>
      </c>
      <c r="N3695" s="17" t="s">
        <v>1335</v>
      </c>
    </row>
    <row r="3696" spans="1:14" x14ac:dyDescent="0.3">
      <c r="A3696">
        <v>15078</v>
      </c>
      <c r="B3696">
        <v>1987</v>
      </c>
      <c r="C3696" t="s">
        <v>636</v>
      </c>
      <c r="D3696">
        <v>50</v>
      </c>
      <c r="E3696" s="13">
        <v>377.05999999999898</v>
      </c>
      <c r="F3696" s="14">
        <v>7.23</v>
      </c>
      <c r="G3696" s="12">
        <v>369.82999999999902</v>
      </c>
      <c r="H3696" s="12">
        <v>369.82999999999902</v>
      </c>
      <c r="I3696">
        <v>1</v>
      </c>
      <c r="J3696">
        <v>1.9174667161724977E-2</v>
      </c>
      <c r="K3696">
        <v>52.152143845089761</v>
      </c>
      <c r="L3696">
        <v>1</v>
      </c>
      <c r="M3696">
        <v>0.98082533283827511</v>
      </c>
      <c r="N3696" s="17" t="s">
        <v>1335</v>
      </c>
    </row>
    <row r="3697" spans="1:14" x14ac:dyDescent="0.3">
      <c r="A3697">
        <v>20971</v>
      </c>
      <c r="B3697">
        <v>1996</v>
      </c>
      <c r="C3697" t="s">
        <v>636</v>
      </c>
      <c r="D3697">
        <v>50</v>
      </c>
      <c r="E3697" s="13">
        <v>514.72</v>
      </c>
      <c r="F3697" s="14">
        <v>9.86</v>
      </c>
      <c r="G3697" s="12">
        <v>504.86</v>
      </c>
      <c r="H3697" s="12">
        <v>504.86</v>
      </c>
      <c r="I3697">
        <v>1</v>
      </c>
      <c r="J3697">
        <v>1.9156046005595274E-2</v>
      </c>
      <c r="K3697">
        <v>52.202839756592297</v>
      </c>
      <c r="L3697">
        <v>1</v>
      </c>
      <c r="M3697">
        <v>0.98084395399440472</v>
      </c>
      <c r="N3697" s="17" t="s">
        <v>1335</v>
      </c>
    </row>
    <row r="3698" spans="1:14" x14ac:dyDescent="0.3">
      <c r="A3698">
        <v>20318</v>
      </c>
      <c r="B3698">
        <v>1995</v>
      </c>
      <c r="C3698" t="s">
        <v>636</v>
      </c>
      <c r="D3698">
        <v>50</v>
      </c>
      <c r="E3698" s="13">
        <v>482.7</v>
      </c>
      <c r="F3698" s="14">
        <v>9.24</v>
      </c>
      <c r="G3698" s="12">
        <v>473.46</v>
      </c>
      <c r="H3698" s="12">
        <v>473.46</v>
      </c>
      <c r="I3698">
        <v>1</v>
      </c>
      <c r="J3698">
        <v>1.9142324425108763E-2</v>
      </c>
      <c r="K3698">
        <v>52.240259740259738</v>
      </c>
      <c r="L3698">
        <v>1</v>
      </c>
      <c r="M3698">
        <v>0.98085767557489123</v>
      </c>
      <c r="N3698" s="17" t="s">
        <v>1335</v>
      </c>
    </row>
    <row r="3699" spans="1:14" x14ac:dyDescent="0.3">
      <c r="A3699">
        <v>21626</v>
      </c>
      <c r="B3699">
        <v>1997</v>
      </c>
      <c r="C3699" t="s">
        <v>636</v>
      </c>
      <c r="D3699">
        <v>50</v>
      </c>
      <c r="E3699" s="13">
        <v>514.03</v>
      </c>
      <c r="F3699" s="14">
        <v>9.83</v>
      </c>
      <c r="G3699" s="12">
        <v>504.2</v>
      </c>
      <c r="H3699" s="12">
        <v>504.2</v>
      </c>
      <c r="I3699">
        <v>1</v>
      </c>
      <c r="J3699">
        <v>1.9123397467073908E-2</v>
      </c>
      <c r="K3699">
        <v>52.291963377416067</v>
      </c>
      <c r="L3699">
        <v>1</v>
      </c>
      <c r="M3699">
        <v>0.98087660253292608</v>
      </c>
      <c r="N3699" s="17" t="s">
        <v>1335</v>
      </c>
    </row>
    <row r="3700" spans="1:14" x14ac:dyDescent="0.3">
      <c r="A3700">
        <v>22283</v>
      </c>
      <c r="B3700">
        <v>1998</v>
      </c>
      <c r="C3700" t="s">
        <v>636</v>
      </c>
      <c r="D3700">
        <v>50</v>
      </c>
      <c r="E3700" s="13">
        <v>443.23999999999899</v>
      </c>
      <c r="F3700" s="14">
        <v>8.4700000000000006</v>
      </c>
      <c r="G3700" s="12">
        <v>434.76999999999902</v>
      </c>
      <c r="H3700" s="12">
        <v>434.76999999999902</v>
      </c>
      <c r="I3700">
        <v>1</v>
      </c>
      <c r="J3700">
        <v>1.9109286165508572E-2</v>
      </c>
      <c r="K3700">
        <v>52.330578512396571</v>
      </c>
      <c r="L3700">
        <v>1</v>
      </c>
      <c r="M3700">
        <v>0.98089071383449145</v>
      </c>
      <c r="N3700" s="17" t="s">
        <v>1335</v>
      </c>
    </row>
    <row r="3701" spans="1:14" x14ac:dyDescent="0.3">
      <c r="A3701">
        <v>19665</v>
      </c>
      <c r="B3701">
        <v>1994</v>
      </c>
      <c r="C3701" t="s">
        <v>636</v>
      </c>
      <c r="D3701">
        <v>50</v>
      </c>
      <c r="E3701" s="13">
        <v>470.5</v>
      </c>
      <c r="F3701" s="14">
        <v>8.99</v>
      </c>
      <c r="G3701" s="12">
        <v>461.51</v>
      </c>
      <c r="H3701" s="12">
        <v>461.51</v>
      </c>
      <c r="I3701">
        <v>1</v>
      </c>
      <c r="J3701">
        <v>1.9107332624867163E-2</v>
      </c>
      <c r="K3701">
        <v>52.335928809788655</v>
      </c>
      <c r="L3701">
        <v>1</v>
      </c>
      <c r="M3701">
        <v>0.98089266737513281</v>
      </c>
      <c r="N3701" s="17" t="s">
        <v>1335</v>
      </c>
    </row>
    <row r="3702" spans="1:14" x14ac:dyDescent="0.3">
      <c r="A3702">
        <v>17045</v>
      </c>
      <c r="B3702">
        <v>1990</v>
      </c>
      <c r="C3702" t="s">
        <v>636</v>
      </c>
      <c r="D3702">
        <v>50</v>
      </c>
      <c r="E3702" s="13">
        <v>478.1</v>
      </c>
      <c r="F3702" s="14">
        <v>9.1199999999999992</v>
      </c>
      <c r="G3702" s="12">
        <v>468.98</v>
      </c>
      <c r="H3702" s="12">
        <v>468.98</v>
      </c>
      <c r="I3702">
        <v>1</v>
      </c>
      <c r="J3702">
        <v>1.9075507216063582E-2</v>
      </c>
      <c r="K3702">
        <v>52.423245614035096</v>
      </c>
      <c r="L3702">
        <v>1</v>
      </c>
      <c r="M3702">
        <v>0.98092449278393645</v>
      </c>
      <c r="N3702" s="17" t="s">
        <v>1335</v>
      </c>
    </row>
    <row r="3703" spans="1:14" x14ac:dyDescent="0.3">
      <c r="A3703">
        <v>15733</v>
      </c>
      <c r="B3703">
        <v>1988</v>
      </c>
      <c r="C3703" t="s">
        <v>636</v>
      </c>
      <c r="D3703">
        <v>50</v>
      </c>
      <c r="E3703" s="13">
        <v>384.45999999999901</v>
      </c>
      <c r="F3703" s="14">
        <v>7.33</v>
      </c>
      <c r="G3703" s="12">
        <v>377.12999999999897</v>
      </c>
      <c r="H3703" s="12">
        <v>377.12999999999897</v>
      </c>
      <c r="I3703">
        <v>1</v>
      </c>
      <c r="J3703">
        <v>1.9065702543827754E-2</v>
      </c>
      <c r="K3703">
        <v>52.450204638471895</v>
      </c>
      <c r="L3703">
        <v>1</v>
      </c>
      <c r="M3703">
        <v>0.98093429745617211</v>
      </c>
      <c r="N3703" s="17" t="s">
        <v>1335</v>
      </c>
    </row>
    <row r="3704" spans="1:14" x14ac:dyDescent="0.3">
      <c r="A3704">
        <v>14423</v>
      </c>
      <c r="B3704">
        <v>1986</v>
      </c>
      <c r="C3704" t="s">
        <v>636</v>
      </c>
      <c r="D3704">
        <v>50</v>
      </c>
      <c r="E3704" s="13">
        <v>356.64</v>
      </c>
      <c r="F3704" s="14">
        <v>6.79</v>
      </c>
      <c r="G3704" s="12">
        <v>349.85</v>
      </c>
      <c r="H3704" s="12">
        <v>349.85</v>
      </c>
      <c r="I3704">
        <v>1</v>
      </c>
      <c r="J3704">
        <v>1.9038806639748766E-2</v>
      </c>
      <c r="K3704">
        <v>52.524300441826213</v>
      </c>
      <c r="L3704">
        <v>1</v>
      </c>
      <c r="M3704">
        <v>0.98096119336025134</v>
      </c>
      <c r="N3704" s="17" t="s">
        <v>1335</v>
      </c>
    </row>
    <row r="3705" spans="1:14" x14ac:dyDescent="0.3">
      <c r="A3705">
        <v>16388</v>
      </c>
      <c r="B3705">
        <v>1989</v>
      </c>
      <c r="C3705" t="s">
        <v>636</v>
      </c>
      <c r="D3705">
        <v>50</v>
      </c>
      <c r="E3705" s="13">
        <v>423.05</v>
      </c>
      <c r="F3705" s="14">
        <v>8.02</v>
      </c>
      <c r="G3705" s="12">
        <v>415.03</v>
      </c>
      <c r="H3705" s="12">
        <v>415.03</v>
      </c>
      <c r="I3705">
        <v>1</v>
      </c>
      <c r="J3705">
        <v>1.8957570027183547E-2</v>
      </c>
      <c r="K3705">
        <v>52.749376558603494</v>
      </c>
      <c r="L3705">
        <v>1</v>
      </c>
      <c r="M3705">
        <v>0.98104242997281632</v>
      </c>
      <c r="N3705" s="17" t="s">
        <v>1335</v>
      </c>
    </row>
    <row r="3706" spans="1:14" x14ac:dyDescent="0.3">
      <c r="A3706">
        <v>26886</v>
      </c>
      <c r="B3706">
        <v>2005</v>
      </c>
      <c r="C3706" t="s">
        <v>643</v>
      </c>
      <c r="D3706">
        <v>50</v>
      </c>
      <c r="E3706" s="13">
        <v>55768.4</v>
      </c>
      <c r="F3706" s="14">
        <v>1055.9000000000001</v>
      </c>
      <c r="G3706" s="12">
        <v>54712.5</v>
      </c>
      <c r="H3706" s="12">
        <v>54712.5</v>
      </c>
      <c r="I3706">
        <v>1</v>
      </c>
      <c r="J3706">
        <v>1.8933661356610555E-2</v>
      </c>
      <c r="K3706">
        <v>52.815986362344916</v>
      </c>
      <c r="L3706">
        <v>1</v>
      </c>
      <c r="M3706">
        <v>0.98106633864338944</v>
      </c>
      <c r="N3706" s="17" t="s">
        <v>1336</v>
      </c>
    </row>
    <row r="3707" spans="1:14" x14ac:dyDescent="0.3">
      <c r="A3707">
        <v>28857</v>
      </c>
      <c r="B3707">
        <v>2008</v>
      </c>
      <c r="C3707" t="s">
        <v>643</v>
      </c>
      <c r="D3707">
        <v>50</v>
      </c>
      <c r="E3707" s="13">
        <v>76150.899999999994</v>
      </c>
      <c r="F3707" s="14">
        <v>1441.1</v>
      </c>
      <c r="G3707" s="12">
        <v>74709.8</v>
      </c>
      <c r="H3707" s="12">
        <v>74709.8</v>
      </c>
      <c r="I3707">
        <v>1</v>
      </c>
      <c r="J3707">
        <v>1.8924267474186122E-2</v>
      </c>
      <c r="K3707">
        <v>52.842203872042191</v>
      </c>
      <c r="L3707">
        <v>1</v>
      </c>
      <c r="M3707">
        <v>0.98107573252581404</v>
      </c>
      <c r="N3707" s="17" t="s">
        <v>1336</v>
      </c>
    </row>
    <row r="3708" spans="1:14" x14ac:dyDescent="0.3">
      <c r="A3708">
        <v>36630</v>
      </c>
      <c r="B3708">
        <v>2019</v>
      </c>
      <c r="C3708" t="s">
        <v>643</v>
      </c>
      <c r="D3708">
        <v>50</v>
      </c>
      <c r="E3708" s="13">
        <v>59706.5</v>
      </c>
      <c r="F3708" s="14">
        <v>1129.7</v>
      </c>
      <c r="G3708" s="12">
        <v>58576.800000000003</v>
      </c>
      <c r="H3708" s="12">
        <v>58576.800000000003</v>
      </c>
      <c r="I3708">
        <v>1</v>
      </c>
      <c r="J3708">
        <v>1.8920888010518118E-2</v>
      </c>
      <c r="K3708">
        <v>52.851642028857214</v>
      </c>
      <c r="L3708">
        <v>1</v>
      </c>
      <c r="M3708">
        <v>0.98107911198948194</v>
      </c>
      <c r="N3708" s="17" t="s">
        <v>1336</v>
      </c>
    </row>
    <row r="3709" spans="1:14" x14ac:dyDescent="0.3">
      <c r="A3709">
        <v>35915</v>
      </c>
      <c r="B3709">
        <v>2018</v>
      </c>
      <c r="C3709" t="s">
        <v>643</v>
      </c>
      <c r="D3709">
        <v>50</v>
      </c>
      <c r="E3709" s="13">
        <v>62735.7</v>
      </c>
      <c r="F3709" s="14">
        <v>1185.9000000000001</v>
      </c>
      <c r="G3709" s="12">
        <v>61549.799999999901</v>
      </c>
      <c r="H3709" s="12">
        <v>61549.799999999901</v>
      </c>
      <c r="I3709">
        <v>1</v>
      </c>
      <c r="J3709">
        <v>1.8903112581831399E-2</v>
      </c>
      <c r="K3709">
        <v>52.901340753857824</v>
      </c>
      <c r="L3709">
        <v>1</v>
      </c>
      <c r="M3709">
        <v>0.98109688741816703</v>
      </c>
      <c r="N3709" s="17" t="s">
        <v>1336</v>
      </c>
    </row>
    <row r="3710" spans="1:14" x14ac:dyDescent="0.3">
      <c r="A3710">
        <v>27543</v>
      </c>
      <c r="B3710">
        <v>2006</v>
      </c>
      <c r="C3710" t="s">
        <v>643</v>
      </c>
      <c r="D3710">
        <v>50</v>
      </c>
      <c r="E3710" s="13">
        <v>63355</v>
      </c>
      <c r="F3710" s="14">
        <v>1197.4000000000001</v>
      </c>
      <c r="G3710" s="12">
        <v>62157.599999999999</v>
      </c>
      <c r="H3710" s="12">
        <v>62157.599999999999</v>
      </c>
      <c r="I3710">
        <v>1</v>
      </c>
      <c r="J3710">
        <v>1.8899850051298243E-2</v>
      </c>
      <c r="K3710">
        <v>52.910472690830126</v>
      </c>
      <c r="L3710">
        <v>1</v>
      </c>
      <c r="M3710">
        <v>0.98110014994870176</v>
      </c>
      <c r="N3710" s="17" t="s">
        <v>1336</v>
      </c>
    </row>
    <row r="3711" spans="1:14" x14ac:dyDescent="0.3">
      <c r="A3711">
        <v>35200</v>
      </c>
      <c r="B3711">
        <v>2017</v>
      </c>
      <c r="C3711" t="s">
        <v>643</v>
      </c>
      <c r="D3711">
        <v>50</v>
      </c>
      <c r="E3711" s="13">
        <v>56758.9</v>
      </c>
      <c r="F3711" s="14">
        <v>1071.8</v>
      </c>
      <c r="G3711" s="12">
        <v>55687.1</v>
      </c>
      <c r="H3711" s="12">
        <v>55687.1</v>
      </c>
      <c r="I3711">
        <v>1</v>
      </c>
      <c r="J3711">
        <v>1.8883382165616316E-2</v>
      </c>
      <c r="K3711">
        <v>52.956615040119431</v>
      </c>
      <c r="L3711">
        <v>1</v>
      </c>
      <c r="M3711">
        <v>0.98111661783438364</v>
      </c>
      <c r="N3711" s="17" t="s">
        <v>1336</v>
      </c>
    </row>
    <row r="3712" spans="1:14" x14ac:dyDescent="0.3">
      <c r="A3712">
        <v>26229</v>
      </c>
      <c r="B3712">
        <v>2004</v>
      </c>
      <c r="C3712" t="s">
        <v>643</v>
      </c>
      <c r="D3712">
        <v>50</v>
      </c>
      <c r="E3712" s="13">
        <v>46148.6</v>
      </c>
      <c r="F3712" s="14">
        <v>870.5</v>
      </c>
      <c r="G3712" s="12">
        <v>45278.1</v>
      </c>
      <c r="H3712" s="12">
        <v>45278.1</v>
      </c>
      <c r="I3712">
        <v>1</v>
      </c>
      <c r="J3712">
        <v>1.8862977425100652E-2</v>
      </c>
      <c r="K3712">
        <v>53.013900057438249</v>
      </c>
      <c r="L3712">
        <v>1</v>
      </c>
      <c r="M3712">
        <v>0.98113702257489932</v>
      </c>
      <c r="N3712" s="17" t="s">
        <v>1336</v>
      </c>
    </row>
    <row r="3713" spans="1:14" x14ac:dyDescent="0.3">
      <c r="A3713">
        <v>28200</v>
      </c>
      <c r="B3713">
        <v>2007</v>
      </c>
      <c r="C3713" t="s">
        <v>643</v>
      </c>
      <c r="D3713">
        <v>50</v>
      </c>
      <c r="E3713" s="13">
        <v>68548.2</v>
      </c>
      <c r="F3713" s="14">
        <v>1292.3</v>
      </c>
      <c r="G3713" s="12">
        <v>67255.899999999994</v>
      </c>
      <c r="H3713" s="12">
        <v>67255.899999999994</v>
      </c>
      <c r="I3713">
        <v>1</v>
      </c>
      <c r="J3713">
        <v>1.8852427926626811E-2</v>
      </c>
      <c r="K3713">
        <v>53.043565735510327</v>
      </c>
      <c r="L3713">
        <v>1</v>
      </c>
      <c r="M3713">
        <v>0.98114757207337311</v>
      </c>
      <c r="N3713" s="17" t="s">
        <v>1336</v>
      </c>
    </row>
    <row r="3714" spans="1:14" x14ac:dyDescent="0.3">
      <c r="A3714">
        <v>33770</v>
      </c>
      <c r="B3714">
        <v>2015</v>
      </c>
      <c r="C3714" t="s">
        <v>643</v>
      </c>
      <c r="D3714">
        <v>50</v>
      </c>
      <c r="E3714" s="13">
        <v>56925.1</v>
      </c>
      <c r="F3714" s="14">
        <v>1068.0999999999999</v>
      </c>
      <c r="G3714" s="12">
        <v>55857</v>
      </c>
      <c r="H3714" s="12">
        <v>55857</v>
      </c>
      <c r="I3714">
        <v>1</v>
      </c>
      <c r="J3714">
        <v>1.8763252062798306E-2</v>
      </c>
      <c r="K3714">
        <v>53.295665199887651</v>
      </c>
      <c r="L3714">
        <v>1</v>
      </c>
      <c r="M3714">
        <v>0.98123674793720173</v>
      </c>
      <c r="N3714" s="17" t="s">
        <v>1336</v>
      </c>
    </row>
    <row r="3715" spans="1:14" x14ac:dyDescent="0.3">
      <c r="A3715">
        <v>29514</v>
      </c>
      <c r="B3715">
        <v>2009</v>
      </c>
      <c r="C3715" t="s">
        <v>643</v>
      </c>
      <c r="D3715">
        <v>50</v>
      </c>
      <c r="E3715" s="13">
        <v>55094.299999999901</v>
      </c>
      <c r="F3715" s="14">
        <v>1033.5999999999999</v>
      </c>
      <c r="G3715" s="12">
        <v>54060.7</v>
      </c>
      <c r="H3715" s="12">
        <v>54060.7</v>
      </c>
      <c r="I3715">
        <v>1</v>
      </c>
      <c r="J3715">
        <v>1.8760561437390105E-2</v>
      </c>
      <c r="K3715">
        <v>53.303308823529321</v>
      </c>
      <c r="L3715">
        <v>1</v>
      </c>
      <c r="M3715">
        <v>0.98123943856261164</v>
      </c>
      <c r="N3715" s="17" t="s">
        <v>1336</v>
      </c>
    </row>
    <row r="3716" spans="1:14" x14ac:dyDescent="0.3">
      <c r="A3716">
        <v>34485</v>
      </c>
      <c r="B3716">
        <v>2016</v>
      </c>
      <c r="C3716" t="s">
        <v>643</v>
      </c>
      <c r="D3716">
        <v>50</v>
      </c>
      <c r="E3716" s="13">
        <v>51318.6</v>
      </c>
      <c r="F3716" s="14">
        <v>962.5</v>
      </c>
      <c r="G3716" s="12">
        <v>50356.1</v>
      </c>
      <c r="H3716" s="12">
        <v>50356.1</v>
      </c>
      <c r="I3716">
        <v>1</v>
      </c>
      <c r="J3716">
        <v>1.8755383038508454E-2</v>
      </c>
      <c r="K3716">
        <v>53.318025974025971</v>
      </c>
      <c r="L3716">
        <v>1</v>
      </c>
      <c r="M3716">
        <v>0.98124461696149157</v>
      </c>
      <c r="N3716" s="17" t="s">
        <v>1336</v>
      </c>
    </row>
    <row r="3717" spans="1:14" x14ac:dyDescent="0.3">
      <c r="A3717">
        <v>25572</v>
      </c>
      <c r="B3717">
        <v>2003</v>
      </c>
      <c r="C3717" t="s">
        <v>643</v>
      </c>
      <c r="D3717">
        <v>50</v>
      </c>
      <c r="E3717" s="13">
        <v>38523.299999999901</v>
      </c>
      <c r="F3717" s="14">
        <v>722.1</v>
      </c>
      <c r="G3717" s="12">
        <v>37801.199999999997</v>
      </c>
      <c r="H3717" s="12">
        <v>37801.199999999997</v>
      </c>
      <c r="I3717">
        <v>1</v>
      </c>
      <c r="J3717">
        <v>1.8744500081768745E-2</v>
      </c>
      <c r="K3717">
        <v>53.348982135438163</v>
      </c>
      <c r="L3717">
        <v>1</v>
      </c>
      <c r="M3717">
        <v>0.9812554999182338</v>
      </c>
      <c r="N3717" s="17" t="s">
        <v>1336</v>
      </c>
    </row>
    <row r="3718" spans="1:14" x14ac:dyDescent="0.3">
      <c r="A3718">
        <v>30195</v>
      </c>
      <c r="B3718">
        <v>2010</v>
      </c>
      <c r="C3718" t="s">
        <v>643</v>
      </c>
      <c r="D3718">
        <v>50</v>
      </c>
      <c r="E3718" s="13">
        <v>65002.1</v>
      </c>
      <c r="F3718" s="14">
        <v>1217.0999999999999</v>
      </c>
      <c r="G3718" s="12">
        <v>63785</v>
      </c>
      <c r="H3718" s="12">
        <v>63785</v>
      </c>
      <c r="I3718">
        <v>1</v>
      </c>
      <c r="J3718">
        <v>1.8724010455046836E-2</v>
      </c>
      <c r="K3718">
        <v>53.407361761564374</v>
      </c>
      <c r="L3718">
        <v>1</v>
      </c>
      <c r="M3718">
        <v>0.98127598954495321</v>
      </c>
      <c r="N3718" s="17" t="s">
        <v>1336</v>
      </c>
    </row>
    <row r="3719" spans="1:14" x14ac:dyDescent="0.3">
      <c r="A3719">
        <v>10497</v>
      </c>
      <c r="B3719">
        <v>1980</v>
      </c>
      <c r="C3719" t="s">
        <v>643</v>
      </c>
      <c r="D3719">
        <v>50</v>
      </c>
      <c r="E3719" s="13">
        <v>29267.1</v>
      </c>
      <c r="F3719" s="14">
        <v>547.5</v>
      </c>
      <c r="G3719" s="12">
        <v>28719.599999999999</v>
      </c>
      <c r="H3719" s="12">
        <v>28719.599999999999</v>
      </c>
      <c r="I3719">
        <v>1</v>
      </c>
      <c r="J3719">
        <v>1.8707012310751663E-2</v>
      </c>
      <c r="K3719">
        <v>53.455890410958901</v>
      </c>
      <c r="L3719">
        <v>1</v>
      </c>
      <c r="M3719">
        <v>0.98129298768924833</v>
      </c>
      <c r="N3719" s="17" t="s">
        <v>1336</v>
      </c>
    </row>
    <row r="3720" spans="1:14" x14ac:dyDescent="0.3">
      <c r="A3720">
        <v>13772</v>
      </c>
      <c r="B3720">
        <v>1985</v>
      </c>
      <c r="C3720" t="s">
        <v>643</v>
      </c>
      <c r="D3720">
        <v>50</v>
      </c>
      <c r="E3720" s="13">
        <v>26609.4</v>
      </c>
      <c r="F3720" s="14">
        <v>496.2</v>
      </c>
      <c r="G3720" s="12">
        <v>26113.200000000001</v>
      </c>
      <c r="H3720" s="12">
        <v>26113.200000000001</v>
      </c>
      <c r="I3720">
        <v>1</v>
      </c>
      <c r="J3720">
        <v>1.8647545604184985E-2</v>
      </c>
      <c r="K3720">
        <v>53.626360338573157</v>
      </c>
      <c r="L3720">
        <v>1</v>
      </c>
      <c r="M3720">
        <v>0.98135245439581498</v>
      </c>
      <c r="N3720" s="17" t="s">
        <v>1336</v>
      </c>
    </row>
    <row r="3721" spans="1:14" x14ac:dyDescent="0.3">
      <c r="A3721">
        <v>24915</v>
      </c>
      <c r="B3721">
        <v>2002</v>
      </c>
      <c r="C3721" t="s">
        <v>643</v>
      </c>
      <c r="D3721">
        <v>50</v>
      </c>
      <c r="E3721" s="13">
        <v>33532.5</v>
      </c>
      <c r="F3721" s="14">
        <v>625.1</v>
      </c>
      <c r="G3721" s="12">
        <v>32907.4</v>
      </c>
      <c r="H3721" s="12">
        <v>32907.4</v>
      </c>
      <c r="I3721">
        <v>1</v>
      </c>
      <c r="J3721">
        <v>1.8641616342354433E-2</v>
      </c>
      <c r="K3721">
        <v>53.643417053271477</v>
      </c>
      <c r="L3721">
        <v>1</v>
      </c>
      <c r="M3721">
        <v>0.98135838365764561</v>
      </c>
      <c r="N3721" s="17" t="s">
        <v>1336</v>
      </c>
    </row>
    <row r="3722" spans="1:14" x14ac:dyDescent="0.3">
      <c r="A3722">
        <v>9847</v>
      </c>
      <c r="B3722">
        <v>1979</v>
      </c>
      <c r="C3722" t="s">
        <v>643</v>
      </c>
      <c r="D3722">
        <v>50</v>
      </c>
      <c r="E3722" s="13">
        <v>22866.1</v>
      </c>
      <c r="F3722" s="14">
        <v>426.2</v>
      </c>
      <c r="G3722" s="12">
        <v>22439.8999999999</v>
      </c>
      <c r="H3722" s="12">
        <v>22439.8999999999</v>
      </c>
      <c r="I3722">
        <v>1</v>
      </c>
      <c r="J3722">
        <v>1.8638945863089902E-2</v>
      </c>
      <c r="K3722">
        <v>53.65110276865321</v>
      </c>
      <c r="L3722">
        <v>1</v>
      </c>
      <c r="M3722">
        <v>0.98136105413690577</v>
      </c>
      <c r="N3722" s="17" t="s">
        <v>1336</v>
      </c>
    </row>
    <row r="3723" spans="1:14" x14ac:dyDescent="0.3">
      <c r="A3723">
        <v>15082</v>
      </c>
      <c r="B3723">
        <v>1987</v>
      </c>
      <c r="C3723" t="s">
        <v>643</v>
      </c>
      <c r="D3723">
        <v>50</v>
      </c>
      <c r="E3723" s="13">
        <v>22122.9</v>
      </c>
      <c r="F3723" s="14">
        <v>412.2</v>
      </c>
      <c r="G3723" s="12">
        <v>21710.7</v>
      </c>
      <c r="H3723" s="12">
        <v>21710.7</v>
      </c>
      <c r="I3723">
        <v>1</v>
      </c>
      <c r="J3723">
        <v>1.8632276961881127E-2</v>
      </c>
      <c r="K3723">
        <v>53.670305676855904</v>
      </c>
      <c r="L3723">
        <v>1</v>
      </c>
      <c r="M3723">
        <v>0.98136772303811881</v>
      </c>
      <c r="N3723" s="17" t="s">
        <v>1336</v>
      </c>
    </row>
    <row r="3724" spans="1:14" x14ac:dyDescent="0.3">
      <c r="A3724">
        <v>32340</v>
      </c>
      <c r="B3724">
        <v>2013</v>
      </c>
      <c r="C3724" t="s">
        <v>643</v>
      </c>
      <c r="D3724">
        <v>50</v>
      </c>
      <c r="E3724" s="13">
        <v>79439.3</v>
      </c>
      <c r="F3724" s="14">
        <v>1478.6</v>
      </c>
      <c r="G3724" s="12">
        <v>77960.7</v>
      </c>
      <c r="H3724" s="12">
        <v>77960.7</v>
      </c>
      <c r="I3724">
        <v>1</v>
      </c>
      <c r="J3724">
        <v>1.8612953538110228E-2</v>
      </c>
      <c r="K3724">
        <v>53.726024617881784</v>
      </c>
      <c r="L3724">
        <v>1</v>
      </c>
      <c r="M3724">
        <v>0.98138704646188968</v>
      </c>
      <c r="N3724" s="17" t="s">
        <v>1336</v>
      </c>
    </row>
    <row r="3725" spans="1:14" x14ac:dyDescent="0.3">
      <c r="A3725">
        <v>11152</v>
      </c>
      <c r="B3725">
        <v>1981</v>
      </c>
      <c r="C3725" t="s">
        <v>643</v>
      </c>
      <c r="D3725">
        <v>50</v>
      </c>
      <c r="E3725" s="13">
        <v>32356.999999999902</v>
      </c>
      <c r="F3725" s="14">
        <v>602</v>
      </c>
      <c r="G3725" s="12">
        <v>31754.999999999902</v>
      </c>
      <c r="H3725" s="12">
        <v>31754.999999999902</v>
      </c>
      <c r="I3725">
        <v>1</v>
      </c>
      <c r="J3725">
        <v>1.8604938653150844E-2</v>
      </c>
      <c r="K3725">
        <v>53.749169435215784</v>
      </c>
      <c r="L3725">
        <v>1</v>
      </c>
      <c r="M3725">
        <v>0.98139506134684917</v>
      </c>
      <c r="N3725" s="17" t="s">
        <v>1336</v>
      </c>
    </row>
    <row r="3726" spans="1:14" x14ac:dyDescent="0.3">
      <c r="A3726">
        <v>31625</v>
      </c>
      <c r="B3726">
        <v>2012</v>
      </c>
      <c r="C3726" t="s">
        <v>643</v>
      </c>
      <c r="D3726">
        <v>50</v>
      </c>
      <c r="E3726" s="13">
        <v>81043.100000000006</v>
      </c>
      <c r="F3726" s="14">
        <v>1507.6</v>
      </c>
      <c r="G3726" s="12">
        <v>79535.5</v>
      </c>
      <c r="H3726" s="12">
        <v>79535.5</v>
      </c>
      <c r="I3726">
        <v>1</v>
      </c>
      <c r="J3726">
        <v>1.8602447339748848E-2</v>
      </c>
      <c r="K3726">
        <v>53.756367736800222</v>
      </c>
      <c r="L3726">
        <v>1</v>
      </c>
      <c r="M3726">
        <v>0.98139755266025108</v>
      </c>
      <c r="N3726" s="17" t="s">
        <v>1336</v>
      </c>
    </row>
    <row r="3727" spans="1:14" x14ac:dyDescent="0.3">
      <c r="A3727">
        <v>30910</v>
      </c>
      <c r="B3727">
        <v>2011</v>
      </c>
      <c r="C3727" t="s">
        <v>643</v>
      </c>
      <c r="D3727">
        <v>50</v>
      </c>
      <c r="E3727" s="13">
        <v>79797</v>
      </c>
      <c r="F3727" s="14">
        <v>1484.1</v>
      </c>
      <c r="G3727" s="12">
        <v>78312.899999999994</v>
      </c>
      <c r="H3727" s="12">
        <v>78312.899999999994</v>
      </c>
      <c r="I3727">
        <v>1</v>
      </c>
      <c r="J3727">
        <v>1.8598443550509415E-2</v>
      </c>
      <c r="K3727">
        <v>53.767940165757025</v>
      </c>
      <c r="L3727">
        <v>1</v>
      </c>
      <c r="M3727">
        <v>0.98140155644949056</v>
      </c>
      <c r="N3727" s="17" t="s">
        <v>1336</v>
      </c>
    </row>
    <row r="3728" spans="1:14" x14ac:dyDescent="0.3">
      <c r="A3728">
        <v>24258</v>
      </c>
      <c r="B3728">
        <v>2001</v>
      </c>
      <c r="C3728" t="s">
        <v>643</v>
      </c>
      <c r="D3728">
        <v>50</v>
      </c>
      <c r="E3728" s="13">
        <v>35066.6</v>
      </c>
      <c r="F3728" s="14">
        <v>651.79999999999995</v>
      </c>
      <c r="G3728" s="12">
        <v>34414.799999999901</v>
      </c>
      <c r="H3728" s="12">
        <v>34414.799999999901</v>
      </c>
      <c r="I3728">
        <v>1</v>
      </c>
      <c r="J3728">
        <v>1.8587487808912184E-2</v>
      </c>
      <c r="K3728">
        <v>53.799631788892299</v>
      </c>
      <c r="L3728">
        <v>1</v>
      </c>
      <c r="M3728">
        <v>0.98141251219108505</v>
      </c>
      <c r="N3728" s="17" t="s">
        <v>1336</v>
      </c>
    </row>
    <row r="3729" spans="1:14" x14ac:dyDescent="0.3">
      <c r="A3729">
        <v>12462</v>
      </c>
      <c r="B3729">
        <v>1983</v>
      </c>
      <c r="C3729" t="s">
        <v>643</v>
      </c>
      <c r="D3729">
        <v>50</v>
      </c>
      <c r="E3729" s="13">
        <v>26659.8999999999</v>
      </c>
      <c r="F3729" s="14">
        <v>495.3</v>
      </c>
      <c r="G3729" s="12">
        <v>26164.6</v>
      </c>
      <c r="H3729" s="12">
        <v>26164.6</v>
      </c>
      <c r="I3729">
        <v>1</v>
      </c>
      <c r="J3729">
        <v>1.8578464285312467E-2</v>
      </c>
      <c r="K3729">
        <v>53.825762164344638</v>
      </c>
      <c r="L3729">
        <v>1</v>
      </c>
      <c r="M3729">
        <v>0.98142153571469126</v>
      </c>
      <c r="N3729" s="17" t="s">
        <v>1336</v>
      </c>
    </row>
    <row r="3730" spans="1:14" x14ac:dyDescent="0.3">
      <c r="A3730">
        <v>11807</v>
      </c>
      <c r="B3730">
        <v>1982</v>
      </c>
      <c r="C3730" t="s">
        <v>643</v>
      </c>
      <c r="D3730">
        <v>50</v>
      </c>
      <c r="E3730" s="13">
        <v>30281</v>
      </c>
      <c r="F3730" s="14">
        <v>562.5</v>
      </c>
      <c r="G3730" s="12">
        <v>29718.5</v>
      </c>
      <c r="H3730" s="12">
        <v>29718.5</v>
      </c>
      <c r="I3730">
        <v>1</v>
      </c>
      <c r="J3730">
        <v>1.8576004755457218E-2</v>
      </c>
      <c r="K3730">
        <v>53.832888888888888</v>
      </c>
      <c r="L3730">
        <v>1</v>
      </c>
      <c r="M3730">
        <v>0.98142399524454282</v>
      </c>
      <c r="N3730" s="17" t="s">
        <v>1336</v>
      </c>
    </row>
    <row r="3731" spans="1:14" x14ac:dyDescent="0.3">
      <c r="A3731">
        <v>14427</v>
      </c>
      <c r="B3731">
        <v>1986</v>
      </c>
      <c r="C3731" t="s">
        <v>643</v>
      </c>
      <c r="D3731">
        <v>50</v>
      </c>
      <c r="E3731" s="13">
        <v>20543.3</v>
      </c>
      <c r="F3731" s="14">
        <v>381.2</v>
      </c>
      <c r="G3731" s="12">
        <v>20162.099999999999</v>
      </c>
      <c r="H3731" s="12">
        <v>20162.099999999999</v>
      </c>
      <c r="I3731">
        <v>1</v>
      </c>
      <c r="J3731">
        <v>1.8555928210170713E-2</v>
      </c>
      <c r="K3731">
        <v>53.891133263378805</v>
      </c>
      <c r="L3731">
        <v>1</v>
      </c>
      <c r="M3731">
        <v>0.98144407178982929</v>
      </c>
      <c r="N3731" s="17" t="s">
        <v>1336</v>
      </c>
    </row>
    <row r="3732" spans="1:14" x14ac:dyDescent="0.3">
      <c r="A3732">
        <v>6597</v>
      </c>
      <c r="B3732">
        <v>1974</v>
      </c>
      <c r="C3732" t="s">
        <v>643</v>
      </c>
      <c r="D3732">
        <v>50</v>
      </c>
      <c r="E3732" s="13">
        <v>13664.4999999999</v>
      </c>
      <c r="F3732" s="14">
        <v>253.4</v>
      </c>
      <c r="G3732" s="12">
        <v>13411.0999999999</v>
      </c>
      <c r="H3732" s="12">
        <v>13411.0999999999</v>
      </c>
      <c r="I3732">
        <v>1</v>
      </c>
      <c r="J3732">
        <v>1.8544403381023956E-2</v>
      </c>
      <c r="K3732">
        <v>53.924625098657849</v>
      </c>
      <c r="L3732">
        <v>1</v>
      </c>
      <c r="M3732">
        <v>0.98145559661897608</v>
      </c>
      <c r="N3732" s="17" t="s">
        <v>1336</v>
      </c>
    </row>
    <row r="3733" spans="1:14" x14ac:dyDescent="0.3">
      <c r="A3733">
        <v>33055</v>
      </c>
      <c r="B3733">
        <v>2014</v>
      </c>
      <c r="C3733" t="s">
        <v>643</v>
      </c>
      <c r="D3733">
        <v>50</v>
      </c>
      <c r="E3733" s="13">
        <v>76704.899999999994</v>
      </c>
      <c r="F3733" s="14">
        <v>1422.2</v>
      </c>
      <c r="G3733" s="12">
        <v>75282.7</v>
      </c>
      <c r="H3733" s="12">
        <v>75282.7</v>
      </c>
      <c r="I3733">
        <v>1</v>
      </c>
      <c r="J3733">
        <v>1.8541188372581154E-2</v>
      </c>
      <c r="K3733">
        <v>53.933975530867663</v>
      </c>
      <c r="L3733">
        <v>1</v>
      </c>
      <c r="M3733">
        <v>0.98145881162741888</v>
      </c>
      <c r="N3733" s="17" t="s">
        <v>1336</v>
      </c>
    </row>
    <row r="3734" spans="1:14" x14ac:dyDescent="0.3">
      <c r="A3734">
        <v>23601</v>
      </c>
      <c r="B3734">
        <v>2000</v>
      </c>
      <c r="C3734" t="s">
        <v>643</v>
      </c>
      <c r="D3734">
        <v>50</v>
      </c>
      <c r="E3734" s="13">
        <v>36744</v>
      </c>
      <c r="F3734" s="14">
        <v>681</v>
      </c>
      <c r="G3734" s="12">
        <v>36063</v>
      </c>
      <c r="H3734" s="12">
        <v>36063</v>
      </c>
      <c r="I3734">
        <v>1</v>
      </c>
      <c r="J3734">
        <v>1.8533638145003264E-2</v>
      </c>
      <c r="K3734">
        <v>53.955947136563879</v>
      </c>
      <c r="L3734">
        <v>1</v>
      </c>
      <c r="M3734">
        <v>0.98146636185499669</v>
      </c>
      <c r="N3734" s="17" t="s">
        <v>1336</v>
      </c>
    </row>
    <row r="3735" spans="1:14" x14ac:dyDescent="0.3">
      <c r="A3735">
        <v>22944</v>
      </c>
      <c r="B3735">
        <v>1999</v>
      </c>
      <c r="C3735" t="s">
        <v>643</v>
      </c>
      <c r="D3735">
        <v>50</v>
      </c>
      <c r="E3735" s="13">
        <v>28887.599999999999</v>
      </c>
      <c r="F3735" s="14">
        <v>534.9</v>
      </c>
      <c r="G3735" s="12">
        <v>28352.7</v>
      </c>
      <c r="H3735" s="12">
        <v>28352.7</v>
      </c>
      <c r="I3735">
        <v>1</v>
      </c>
      <c r="J3735">
        <v>1.8516595355792798E-2</v>
      </c>
      <c r="K3735">
        <v>54.005608524957935</v>
      </c>
      <c r="L3735">
        <v>1</v>
      </c>
      <c r="M3735">
        <v>0.98148340464420725</v>
      </c>
      <c r="N3735" s="17" t="s">
        <v>1336</v>
      </c>
    </row>
    <row r="3736" spans="1:14" x14ac:dyDescent="0.3">
      <c r="A3736">
        <v>8547</v>
      </c>
      <c r="B3736">
        <v>1977</v>
      </c>
      <c r="C3736" t="s">
        <v>643</v>
      </c>
      <c r="D3736">
        <v>50</v>
      </c>
      <c r="E3736" s="13">
        <v>17311.7</v>
      </c>
      <c r="F3736" s="14">
        <v>320.5</v>
      </c>
      <c r="G3736" s="12">
        <v>16991.2</v>
      </c>
      <c r="H3736" s="12">
        <v>16991.2</v>
      </c>
      <c r="I3736">
        <v>1</v>
      </c>
      <c r="J3736">
        <v>1.8513490876112686E-2</v>
      </c>
      <c r="K3736">
        <v>54.014664586583464</v>
      </c>
      <c r="L3736">
        <v>1</v>
      </c>
      <c r="M3736">
        <v>0.98148650912388735</v>
      </c>
      <c r="N3736" s="17" t="s">
        <v>1336</v>
      </c>
    </row>
    <row r="3737" spans="1:14" x14ac:dyDescent="0.3">
      <c r="A3737">
        <v>13117</v>
      </c>
      <c r="B3737">
        <v>1984</v>
      </c>
      <c r="C3737" t="s">
        <v>643</v>
      </c>
      <c r="D3737">
        <v>50</v>
      </c>
      <c r="E3737" s="13">
        <v>26300.499999999902</v>
      </c>
      <c r="F3737" s="14">
        <v>485.2</v>
      </c>
      <c r="G3737" s="12">
        <v>25815.299999999901</v>
      </c>
      <c r="H3737" s="12">
        <v>25815.299999999901</v>
      </c>
      <c r="I3737">
        <v>1</v>
      </c>
      <c r="J3737">
        <v>1.8448318473032899E-2</v>
      </c>
      <c r="K3737">
        <v>54.205482275350171</v>
      </c>
      <c r="L3737">
        <v>1</v>
      </c>
      <c r="M3737">
        <v>0.98155168152696703</v>
      </c>
      <c r="N3737" s="17" t="s">
        <v>1336</v>
      </c>
    </row>
    <row r="3738" spans="1:14" x14ac:dyDescent="0.3">
      <c r="A3738">
        <v>7897</v>
      </c>
      <c r="B3738">
        <v>1976</v>
      </c>
      <c r="C3738" t="s">
        <v>643</v>
      </c>
      <c r="D3738">
        <v>50</v>
      </c>
      <c r="E3738" s="13">
        <v>16154.699999999901</v>
      </c>
      <c r="F3738" s="14">
        <v>298</v>
      </c>
      <c r="G3738" s="12">
        <v>15856.699999999901</v>
      </c>
      <c r="H3738" s="12">
        <v>15856.699999999901</v>
      </c>
      <c r="I3738">
        <v>1</v>
      </c>
      <c r="J3738">
        <v>1.8446644010721453E-2</v>
      </c>
      <c r="K3738">
        <v>54.210402684563427</v>
      </c>
      <c r="L3738">
        <v>1</v>
      </c>
      <c r="M3738">
        <v>0.98155335598927851</v>
      </c>
      <c r="N3738" s="17" t="s">
        <v>1336</v>
      </c>
    </row>
    <row r="3739" spans="1:14" x14ac:dyDescent="0.3">
      <c r="A3739">
        <v>9197</v>
      </c>
      <c r="B3739">
        <v>1978</v>
      </c>
      <c r="C3739" t="s">
        <v>643</v>
      </c>
      <c r="D3739">
        <v>50</v>
      </c>
      <c r="E3739" s="13">
        <v>18171.8999999999</v>
      </c>
      <c r="F3739" s="14">
        <v>334.8</v>
      </c>
      <c r="G3739" s="12">
        <v>17837.099999999999</v>
      </c>
      <c r="H3739" s="12">
        <v>17837.099999999999</v>
      </c>
      <c r="I3739">
        <v>1</v>
      </c>
      <c r="J3739">
        <v>1.8424050319449364E-2</v>
      </c>
      <c r="K3739">
        <v>54.276881720429806</v>
      </c>
      <c r="L3739">
        <v>1</v>
      </c>
      <c r="M3739">
        <v>0.98157594968055606</v>
      </c>
      <c r="N3739" s="17" t="s">
        <v>1336</v>
      </c>
    </row>
    <row r="3740" spans="1:14" x14ac:dyDescent="0.3">
      <c r="A3740">
        <v>18363</v>
      </c>
      <c r="B3740">
        <v>1992</v>
      </c>
      <c r="C3740" t="s">
        <v>643</v>
      </c>
      <c r="D3740">
        <v>50</v>
      </c>
      <c r="E3740" s="13">
        <v>26503.7</v>
      </c>
      <c r="F3740" s="14">
        <v>488.3</v>
      </c>
      <c r="G3740" s="12">
        <v>26015.4</v>
      </c>
      <c r="H3740" s="12">
        <v>26015.4</v>
      </c>
      <c r="I3740">
        <v>1</v>
      </c>
      <c r="J3740">
        <v>1.8423842708753871E-2</v>
      </c>
      <c r="K3740">
        <v>54.277493344255582</v>
      </c>
      <c r="L3740">
        <v>1</v>
      </c>
      <c r="M3740">
        <v>0.98157615729124614</v>
      </c>
      <c r="N3740" s="17" t="s">
        <v>1336</v>
      </c>
    </row>
    <row r="3741" spans="1:14" x14ac:dyDescent="0.3">
      <c r="A3741">
        <v>15737</v>
      </c>
      <c r="B3741">
        <v>1988</v>
      </c>
      <c r="C3741" t="s">
        <v>643</v>
      </c>
      <c r="D3741">
        <v>50</v>
      </c>
      <c r="E3741" s="13">
        <v>22967.1</v>
      </c>
      <c r="F3741" s="14">
        <v>422.6</v>
      </c>
      <c r="G3741" s="12">
        <v>22544.5</v>
      </c>
      <c r="H3741" s="12">
        <v>22544.5</v>
      </c>
      <c r="I3741">
        <v>1</v>
      </c>
      <c r="J3741">
        <v>1.8400233377309283E-2</v>
      </c>
      <c r="K3741">
        <v>54.347136772361566</v>
      </c>
      <c r="L3741">
        <v>1</v>
      </c>
      <c r="M3741">
        <v>0.98159976662269077</v>
      </c>
      <c r="N3741" s="17" t="s">
        <v>1336</v>
      </c>
    </row>
    <row r="3742" spans="1:14" x14ac:dyDescent="0.3">
      <c r="A3742">
        <v>17049</v>
      </c>
      <c r="B3742">
        <v>1990</v>
      </c>
      <c r="C3742" t="s">
        <v>643</v>
      </c>
      <c r="D3742">
        <v>50</v>
      </c>
      <c r="E3742" s="13">
        <v>27560.7</v>
      </c>
      <c r="F3742" s="14">
        <v>507</v>
      </c>
      <c r="G3742" s="12">
        <v>27053.7</v>
      </c>
      <c r="H3742" s="12">
        <v>27053.7</v>
      </c>
      <c r="I3742">
        <v>1</v>
      </c>
      <c r="J3742">
        <v>1.8395759178830726E-2</v>
      </c>
      <c r="K3742">
        <v>54.360355029585797</v>
      </c>
      <c r="L3742">
        <v>1</v>
      </c>
      <c r="M3742">
        <v>0.98160424082116926</v>
      </c>
      <c r="N3742" s="17" t="s">
        <v>1336</v>
      </c>
    </row>
    <row r="3743" spans="1:14" x14ac:dyDescent="0.3">
      <c r="A3743">
        <v>17706</v>
      </c>
      <c r="B3743">
        <v>1991</v>
      </c>
      <c r="C3743" t="s">
        <v>643</v>
      </c>
      <c r="D3743">
        <v>50</v>
      </c>
      <c r="E3743" s="13">
        <v>26469.7</v>
      </c>
      <c r="F3743" s="14">
        <v>486.7</v>
      </c>
      <c r="G3743" s="12">
        <v>25983</v>
      </c>
      <c r="H3743" s="12">
        <v>25983</v>
      </c>
      <c r="I3743">
        <v>1</v>
      </c>
      <c r="J3743">
        <v>1.8387061432505847E-2</v>
      </c>
      <c r="K3743">
        <v>54.386069447298134</v>
      </c>
      <c r="L3743">
        <v>1</v>
      </c>
      <c r="M3743">
        <v>0.9816129385674941</v>
      </c>
      <c r="N3743" s="17" t="s">
        <v>1336</v>
      </c>
    </row>
    <row r="3744" spans="1:14" x14ac:dyDescent="0.3">
      <c r="A3744">
        <v>16392</v>
      </c>
      <c r="B3744">
        <v>1989</v>
      </c>
      <c r="C3744" t="s">
        <v>643</v>
      </c>
      <c r="D3744">
        <v>50</v>
      </c>
      <c r="E3744" s="13">
        <v>24885.5</v>
      </c>
      <c r="F3744" s="14">
        <v>456.7</v>
      </c>
      <c r="G3744" s="12">
        <v>24428.799999999999</v>
      </c>
      <c r="H3744" s="12">
        <v>24428.799999999999</v>
      </c>
      <c r="I3744">
        <v>1</v>
      </c>
      <c r="J3744">
        <v>1.8352052399991964E-2</v>
      </c>
      <c r="K3744">
        <v>54.489818261440774</v>
      </c>
      <c r="L3744">
        <v>1</v>
      </c>
      <c r="M3744">
        <v>0.98164794760000795</v>
      </c>
      <c r="N3744" s="17" t="s">
        <v>1336</v>
      </c>
    </row>
    <row r="3745" spans="1:14" x14ac:dyDescent="0.3">
      <c r="A3745">
        <v>7247</v>
      </c>
      <c r="B3745">
        <v>1975</v>
      </c>
      <c r="C3745" t="s">
        <v>643</v>
      </c>
      <c r="D3745">
        <v>50</v>
      </c>
      <c r="E3745" s="13">
        <v>15006.4</v>
      </c>
      <c r="F3745" s="14">
        <v>275.2</v>
      </c>
      <c r="G3745" s="12">
        <v>14731.2</v>
      </c>
      <c r="H3745" s="12">
        <v>14731.2</v>
      </c>
      <c r="I3745">
        <v>1</v>
      </c>
      <c r="J3745">
        <v>1.8338842094039878E-2</v>
      </c>
      <c r="K3745">
        <v>54.529069767441861</v>
      </c>
      <c r="L3745">
        <v>1</v>
      </c>
      <c r="M3745">
        <v>0.9816611579059602</v>
      </c>
      <c r="N3745" s="17" t="s">
        <v>1336</v>
      </c>
    </row>
    <row r="3746" spans="1:14" x14ac:dyDescent="0.3">
      <c r="A3746">
        <v>20975</v>
      </c>
      <c r="B3746">
        <v>1996</v>
      </c>
      <c r="C3746" t="s">
        <v>643</v>
      </c>
      <c r="D3746">
        <v>50</v>
      </c>
      <c r="E3746" s="13">
        <v>30056</v>
      </c>
      <c r="F3746" s="14">
        <v>550.70000000000005</v>
      </c>
      <c r="G3746" s="12">
        <v>29505.3</v>
      </c>
      <c r="H3746" s="12">
        <v>29505.3</v>
      </c>
      <c r="I3746">
        <v>1</v>
      </c>
      <c r="J3746">
        <v>1.8322464732499336E-2</v>
      </c>
      <c r="K3746">
        <v>54.577810059923728</v>
      </c>
      <c r="L3746">
        <v>1</v>
      </c>
      <c r="M3746">
        <v>0.98167753526750068</v>
      </c>
      <c r="N3746" s="17" t="s">
        <v>1336</v>
      </c>
    </row>
    <row r="3747" spans="1:14" x14ac:dyDescent="0.3">
      <c r="A3747">
        <v>19016</v>
      </c>
      <c r="B3747">
        <v>1993</v>
      </c>
      <c r="C3747" t="s">
        <v>643</v>
      </c>
      <c r="D3747">
        <v>50</v>
      </c>
      <c r="E3747" s="13">
        <v>26574.799999999999</v>
      </c>
      <c r="F3747" s="14">
        <v>486.9</v>
      </c>
      <c r="G3747" s="12">
        <v>26087.8999999999</v>
      </c>
      <c r="H3747" s="12">
        <v>26087.8999999999</v>
      </c>
      <c r="I3747">
        <v>1</v>
      </c>
      <c r="J3747">
        <v>1.8321868838147418E-2</v>
      </c>
      <c r="K3747">
        <v>54.579585130416923</v>
      </c>
      <c r="L3747">
        <v>1</v>
      </c>
      <c r="M3747">
        <v>0.98167813116184888</v>
      </c>
      <c r="N3747" s="17" t="s">
        <v>1336</v>
      </c>
    </row>
    <row r="3748" spans="1:14" x14ac:dyDescent="0.3">
      <c r="A3748">
        <v>22287</v>
      </c>
      <c r="B3748">
        <v>1998</v>
      </c>
      <c r="C3748" t="s">
        <v>643</v>
      </c>
      <c r="D3748">
        <v>50</v>
      </c>
      <c r="E3748" s="13">
        <v>26333.200000000001</v>
      </c>
      <c r="F3748" s="14">
        <v>481.2</v>
      </c>
      <c r="G3748" s="12">
        <v>25852</v>
      </c>
      <c r="H3748" s="12">
        <v>25852</v>
      </c>
      <c r="I3748">
        <v>1</v>
      </c>
      <c r="J3748">
        <v>1.8273510245621495E-2</v>
      </c>
      <c r="K3748">
        <v>54.72402327514547</v>
      </c>
      <c r="L3748">
        <v>1</v>
      </c>
      <c r="M3748">
        <v>0.98172648975437848</v>
      </c>
      <c r="N3748" s="17" t="s">
        <v>1336</v>
      </c>
    </row>
    <row r="3749" spans="1:14" x14ac:dyDescent="0.3">
      <c r="A3749">
        <v>19669</v>
      </c>
      <c r="B3749">
        <v>1994</v>
      </c>
      <c r="C3749" t="s">
        <v>643</v>
      </c>
      <c r="D3749">
        <v>50</v>
      </c>
      <c r="E3749" s="13">
        <v>27063.599999999999</v>
      </c>
      <c r="F3749" s="14">
        <v>494.3</v>
      </c>
      <c r="G3749" s="12">
        <v>26569.3</v>
      </c>
      <c r="H3749" s="12">
        <v>26569.3</v>
      </c>
      <c r="I3749">
        <v>1</v>
      </c>
      <c r="J3749">
        <v>1.8264384634712309E-2</v>
      </c>
      <c r="K3749">
        <v>54.751365567469144</v>
      </c>
      <c r="L3749">
        <v>1</v>
      </c>
      <c r="M3749">
        <v>0.98173561536528775</v>
      </c>
      <c r="N3749" s="17" t="s">
        <v>1336</v>
      </c>
    </row>
    <row r="3750" spans="1:14" x14ac:dyDescent="0.3">
      <c r="A3750">
        <v>21630</v>
      </c>
      <c r="B3750">
        <v>1997</v>
      </c>
      <c r="C3750" t="s">
        <v>643</v>
      </c>
      <c r="D3750">
        <v>50</v>
      </c>
      <c r="E3750" s="13">
        <v>30054.1</v>
      </c>
      <c r="F3750" s="14">
        <v>548.9</v>
      </c>
      <c r="G3750" s="12">
        <v>29505.199999999899</v>
      </c>
      <c r="H3750" s="12">
        <v>29505.199999999899</v>
      </c>
      <c r="I3750">
        <v>1</v>
      </c>
      <c r="J3750">
        <v>1.8263731071634152E-2</v>
      </c>
      <c r="K3750">
        <v>54.753324831481144</v>
      </c>
      <c r="L3750">
        <v>1</v>
      </c>
      <c r="M3750">
        <v>0.98173626892836252</v>
      </c>
      <c r="N3750" s="17" t="s">
        <v>1336</v>
      </c>
    </row>
    <row r="3751" spans="1:14" x14ac:dyDescent="0.3">
      <c r="A3751">
        <v>5947</v>
      </c>
      <c r="B3751">
        <v>1973</v>
      </c>
      <c r="C3751" t="s">
        <v>643</v>
      </c>
      <c r="D3751">
        <v>50</v>
      </c>
      <c r="E3751" s="13">
        <v>10250.299999999999</v>
      </c>
      <c r="F3751" s="14">
        <v>187.2</v>
      </c>
      <c r="G3751" s="12">
        <v>10063.1</v>
      </c>
      <c r="H3751" s="12">
        <v>10063.1</v>
      </c>
      <c r="I3751">
        <v>1</v>
      </c>
      <c r="J3751">
        <v>1.8262880110826024E-2</v>
      </c>
      <c r="K3751">
        <v>54.755876068376068</v>
      </c>
      <c r="L3751">
        <v>1</v>
      </c>
      <c r="M3751">
        <v>0.98173711988917411</v>
      </c>
      <c r="N3751" s="17" t="s">
        <v>1336</v>
      </c>
    </row>
    <row r="3752" spans="1:14" x14ac:dyDescent="0.3">
      <c r="A3752">
        <v>20322</v>
      </c>
      <c r="B3752">
        <v>1995</v>
      </c>
      <c r="C3752" t="s">
        <v>643</v>
      </c>
      <c r="D3752">
        <v>50</v>
      </c>
      <c r="E3752" s="13">
        <v>28119.1</v>
      </c>
      <c r="F3752" s="14">
        <v>513.20000000000005</v>
      </c>
      <c r="G3752" s="12">
        <v>27605.9</v>
      </c>
      <c r="H3752" s="12">
        <v>27605.9</v>
      </c>
      <c r="I3752">
        <v>1</v>
      </c>
      <c r="J3752">
        <v>1.8250939752694789E-2</v>
      </c>
      <c r="K3752">
        <v>54.791699142634442</v>
      </c>
      <c r="L3752">
        <v>1</v>
      </c>
      <c r="M3752">
        <v>0.98174906024730535</v>
      </c>
      <c r="N3752" s="17" t="s">
        <v>1336</v>
      </c>
    </row>
    <row r="3753" spans="1:14" x14ac:dyDescent="0.3">
      <c r="A3753">
        <v>5297</v>
      </c>
      <c r="B3753">
        <v>1972</v>
      </c>
      <c r="C3753" t="s">
        <v>643</v>
      </c>
      <c r="D3753">
        <v>50</v>
      </c>
      <c r="E3753" s="13">
        <v>9228.5</v>
      </c>
      <c r="F3753" s="14">
        <v>168.4</v>
      </c>
      <c r="G3753" s="12">
        <v>9060.1</v>
      </c>
      <c r="H3753" s="12">
        <v>9060.1</v>
      </c>
      <c r="I3753">
        <v>1</v>
      </c>
      <c r="J3753">
        <v>1.8247819255566993E-2</v>
      </c>
      <c r="K3753">
        <v>54.801068883610448</v>
      </c>
      <c r="L3753">
        <v>1</v>
      </c>
      <c r="M3753">
        <v>0.98175218074443305</v>
      </c>
      <c r="N3753" s="17" t="s">
        <v>1336</v>
      </c>
    </row>
    <row r="3754" spans="1:14" x14ac:dyDescent="0.3">
      <c r="A3754">
        <v>4647</v>
      </c>
      <c r="B3754">
        <v>1971</v>
      </c>
      <c r="C3754" t="s">
        <v>643</v>
      </c>
      <c r="D3754">
        <v>50</v>
      </c>
      <c r="E3754" s="13">
        <v>8903.7999999999993</v>
      </c>
      <c r="F3754" s="14">
        <v>161.19999999999999</v>
      </c>
      <c r="G3754" s="12">
        <v>8742.6</v>
      </c>
      <c r="H3754" s="12">
        <v>8742.6</v>
      </c>
      <c r="I3754">
        <v>1</v>
      </c>
      <c r="J3754">
        <v>1.8104629484040523E-2</v>
      </c>
      <c r="K3754">
        <v>55.234491315136474</v>
      </c>
      <c r="L3754">
        <v>1</v>
      </c>
      <c r="M3754">
        <v>0.98189537051595965</v>
      </c>
      <c r="N3754" s="17" t="s">
        <v>1336</v>
      </c>
    </row>
    <row r="3755" spans="1:14" x14ac:dyDescent="0.3">
      <c r="A3755">
        <v>3997</v>
      </c>
      <c r="B3755">
        <v>1970</v>
      </c>
      <c r="C3755" t="s">
        <v>643</v>
      </c>
      <c r="D3755">
        <v>50</v>
      </c>
      <c r="E3755" s="13">
        <v>8542.4</v>
      </c>
      <c r="F3755" s="14">
        <v>154.1</v>
      </c>
      <c r="G3755" s="12">
        <v>8388.2999999999993</v>
      </c>
      <c r="H3755" s="12">
        <v>8388.2999999999993</v>
      </c>
      <c r="I3755">
        <v>1</v>
      </c>
      <c r="J3755">
        <v>1.8039426858962353E-2</v>
      </c>
      <c r="K3755">
        <v>55.434133679428939</v>
      </c>
      <c r="L3755">
        <v>1</v>
      </c>
      <c r="M3755">
        <v>0.98196057314103757</v>
      </c>
      <c r="N3755" s="17" t="s">
        <v>1336</v>
      </c>
    </row>
    <row r="3756" spans="1:14" x14ac:dyDescent="0.3">
      <c r="A3756">
        <v>6599</v>
      </c>
      <c r="B3756">
        <v>1974</v>
      </c>
      <c r="C3756" t="s">
        <v>648</v>
      </c>
      <c r="D3756">
        <v>50</v>
      </c>
      <c r="E3756" s="13">
        <v>219.32</v>
      </c>
      <c r="F3756" s="14">
        <v>4.32</v>
      </c>
      <c r="G3756" s="12">
        <v>215</v>
      </c>
      <c r="H3756" s="12">
        <v>215</v>
      </c>
      <c r="I3756">
        <v>1</v>
      </c>
      <c r="J3756">
        <v>1.9697246033193509E-2</v>
      </c>
      <c r="K3756">
        <v>50.768518518518512</v>
      </c>
      <c r="L3756">
        <v>1</v>
      </c>
      <c r="M3756">
        <v>0.98030275396680655</v>
      </c>
      <c r="N3756" s="17" t="s">
        <v>1335</v>
      </c>
    </row>
    <row r="3757" spans="1:14" x14ac:dyDescent="0.3">
      <c r="A3757">
        <v>7249</v>
      </c>
      <c r="B3757">
        <v>1975</v>
      </c>
      <c r="C3757" t="s">
        <v>648</v>
      </c>
      <c r="D3757">
        <v>50</v>
      </c>
      <c r="E3757" s="13">
        <v>237.45</v>
      </c>
      <c r="F3757" s="14">
        <v>4.6500000000000004</v>
      </c>
      <c r="G3757" s="12">
        <v>232.8</v>
      </c>
      <c r="H3757" s="12">
        <v>232.8</v>
      </c>
      <c r="I3757">
        <v>1</v>
      </c>
      <c r="J3757">
        <v>1.9583070120025272E-2</v>
      </c>
      <c r="K3757">
        <v>51.064516129032249</v>
      </c>
      <c r="L3757">
        <v>1</v>
      </c>
      <c r="M3757">
        <v>0.98041692987997486</v>
      </c>
      <c r="N3757" s="17" t="s">
        <v>1335</v>
      </c>
    </row>
    <row r="3758" spans="1:14" x14ac:dyDescent="0.3">
      <c r="A3758">
        <v>7899</v>
      </c>
      <c r="B3758">
        <v>1976</v>
      </c>
      <c r="C3758" t="s">
        <v>648</v>
      </c>
      <c r="D3758">
        <v>50</v>
      </c>
      <c r="E3758" s="13">
        <v>247.32999999999899</v>
      </c>
      <c r="F3758" s="14">
        <v>4.84</v>
      </c>
      <c r="G3758" s="12">
        <v>242.48999999999899</v>
      </c>
      <c r="H3758" s="12">
        <v>242.48999999999899</v>
      </c>
      <c r="I3758">
        <v>1</v>
      </c>
      <c r="J3758">
        <v>1.9568996886750574E-2</v>
      </c>
      <c r="K3758">
        <v>51.101239669421282</v>
      </c>
      <c r="L3758">
        <v>1</v>
      </c>
      <c r="M3758">
        <v>0.98043100311324938</v>
      </c>
      <c r="N3758" s="17" t="s">
        <v>1335</v>
      </c>
    </row>
    <row r="3759" spans="1:14" x14ac:dyDescent="0.3">
      <c r="A3759">
        <v>8549</v>
      </c>
      <c r="B3759">
        <v>1977</v>
      </c>
      <c r="C3759" t="s">
        <v>648</v>
      </c>
      <c r="D3759">
        <v>50</v>
      </c>
      <c r="E3759" s="13">
        <v>262.219999999999</v>
      </c>
      <c r="F3759" s="14">
        <v>5.13</v>
      </c>
      <c r="G3759" s="12">
        <v>257.08999999999997</v>
      </c>
      <c r="H3759" s="12">
        <v>257.08999999999997</v>
      </c>
      <c r="I3759">
        <v>1</v>
      </c>
      <c r="J3759">
        <v>1.9563725116314618E-2</v>
      </c>
      <c r="K3759">
        <v>51.115009746588498</v>
      </c>
      <c r="L3759">
        <v>1</v>
      </c>
      <c r="M3759">
        <v>0.98043627488368912</v>
      </c>
      <c r="N3759" s="17" t="s">
        <v>1335</v>
      </c>
    </row>
    <row r="3760" spans="1:14" x14ac:dyDescent="0.3">
      <c r="A3760">
        <v>10499</v>
      </c>
      <c r="B3760">
        <v>1980</v>
      </c>
      <c r="C3760" t="s">
        <v>648</v>
      </c>
      <c r="D3760">
        <v>50</v>
      </c>
      <c r="E3760" s="13">
        <v>503.78</v>
      </c>
      <c r="F3760" s="14">
        <v>9.84</v>
      </c>
      <c r="G3760" s="12">
        <v>493.94</v>
      </c>
      <c r="H3760" s="12">
        <v>493.94</v>
      </c>
      <c r="I3760">
        <v>1</v>
      </c>
      <c r="J3760">
        <v>1.9532335543292707E-2</v>
      </c>
      <c r="K3760">
        <v>51.197154471544714</v>
      </c>
      <c r="L3760">
        <v>1</v>
      </c>
      <c r="M3760">
        <v>0.9804676644567073</v>
      </c>
      <c r="N3760" s="17" t="s">
        <v>1335</v>
      </c>
    </row>
    <row r="3761" spans="1:14" x14ac:dyDescent="0.3">
      <c r="A3761">
        <v>9849</v>
      </c>
      <c r="B3761">
        <v>1979</v>
      </c>
      <c r="C3761" t="s">
        <v>648</v>
      </c>
      <c r="D3761">
        <v>50</v>
      </c>
      <c r="E3761" s="13">
        <v>364.58</v>
      </c>
      <c r="F3761" s="14">
        <v>7.11</v>
      </c>
      <c r="G3761" s="12">
        <v>357.47</v>
      </c>
      <c r="H3761" s="12">
        <v>357.47</v>
      </c>
      <c r="I3761">
        <v>1</v>
      </c>
      <c r="J3761">
        <v>1.950189258873224E-2</v>
      </c>
      <c r="K3761">
        <v>51.277074542897324</v>
      </c>
      <c r="L3761">
        <v>1</v>
      </c>
      <c r="M3761">
        <v>0.98049810741126786</v>
      </c>
      <c r="N3761" s="17" t="s">
        <v>1335</v>
      </c>
    </row>
    <row r="3762" spans="1:14" x14ac:dyDescent="0.3">
      <c r="A3762">
        <v>33772</v>
      </c>
      <c r="B3762">
        <v>2015</v>
      </c>
      <c r="C3762" t="s">
        <v>648</v>
      </c>
      <c r="D3762">
        <v>50</v>
      </c>
      <c r="E3762" s="13">
        <v>1037.56</v>
      </c>
      <c r="F3762" s="14">
        <v>20.22</v>
      </c>
      <c r="G3762" s="12">
        <v>1017.34</v>
      </c>
      <c r="H3762" s="12">
        <v>1017.34</v>
      </c>
      <c r="I3762">
        <v>1</v>
      </c>
      <c r="J3762">
        <v>1.948802960792629E-2</v>
      </c>
      <c r="K3762">
        <v>51.313550939663699</v>
      </c>
      <c r="L3762">
        <v>1</v>
      </c>
      <c r="M3762">
        <v>0.98051197039207383</v>
      </c>
      <c r="N3762" s="17" t="s">
        <v>1335</v>
      </c>
    </row>
    <row r="3763" spans="1:14" x14ac:dyDescent="0.3">
      <c r="A3763">
        <v>11154</v>
      </c>
      <c r="B3763">
        <v>1981</v>
      </c>
      <c r="C3763" t="s">
        <v>648</v>
      </c>
      <c r="D3763">
        <v>50</v>
      </c>
      <c r="E3763" s="13">
        <v>561.65</v>
      </c>
      <c r="F3763" s="14">
        <v>10.94</v>
      </c>
      <c r="G3763" s="12">
        <v>550.71</v>
      </c>
      <c r="H3763" s="12">
        <v>550.71</v>
      </c>
      <c r="I3763">
        <v>1</v>
      </c>
      <c r="J3763">
        <v>1.9478322798896108E-2</v>
      </c>
      <c r="K3763">
        <v>51.339122486288851</v>
      </c>
      <c r="L3763">
        <v>1</v>
      </c>
      <c r="M3763">
        <v>0.98052167720110395</v>
      </c>
      <c r="N3763" s="17" t="s">
        <v>1335</v>
      </c>
    </row>
    <row r="3764" spans="1:14" x14ac:dyDescent="0.3">
      <c r="A3764">
        <v>26888</v>
      </c>
      <c r="B3764">
        <v>2005</v>
      </c>
      <c r="C3764" t="s">
        <v>648</v>
      </c>
      <c r="D3764">
        <v>50</v>
      </c>
      <c r="E3764" s="13">
        <v>923.37</v>
      </c>
      <c r="F3764" s="14">
        <v>17.98</v>
      </c>
      <c r="G3764" s="12">
        <v>905.39</v>
      </c>
      <c r="H3764" s="12">
        <v>905.39</v>
      </c>
      <c r="I3764">
        <v>1</v>
      </c>
      <c r="J3764">
        <v>1.9472150925414513E-2</v>
      </c>
      <c r="K3764">
        <v>51.355394883203559</v>
      </c>
      <c r="L3764">
        <v>1</v>
      </c>
      <c r="M3764">
        <v>0.98052784907458546</v>
      </c>
      <c r="N3764" s="17" t="s">
        <v>1335</v>
      </c>
    </row>
    <row r="3765" spans="1:14" x14ac:dyDescent="0.3">
      <c r="A3765">
        <v>26231</v>
      </c>
      <c r="B3765">
        <v>2004</v>
      </c>
      <c r="C3765" t="s">
        <v>648</v>
      </c>
      <c r="D3765">
        <v>50</v>
      </c>
      <c r="E3765" s="13">
        <v>756.09</v>
      </c>
      <c r="F3765" s="14">
        <v>14.72</v>
      </c>
      <c r="G3765" s="12">
        <v>741.37</v>
      </c>
      <c r="H3765" s="12">
        <v>741.37</v>
      </c>
      <c r="I3765">
        <v>1</v>
      </c>
      <c r="J3765">
        <v>1.9468581782592021E-2</v>
      </c>
      <c r="K3765">
        <v>51.364809782608695</v>
      </c>
      <c r="L3765">
        <v>1</v>
      </c>
      <c r="M3765">
        <v>0.98053141821740797</v>
      </c>
      <c r="N3765" s="17" t="s">
        <v>1335</v>
      </c>
    </row>
    <row r="3766" spans="1:14" x14ac:dyDescent="0.3">
      <c r="A3766">
        <v>34487</v>
      </c>
      <c r="B3766">
        <v>2016</v>
      </c>
      <c r="C3766" t="s">
        <v>648</v>
      </c>
      <c r="D3766">
        <v>50</v>
      </c>
      <c r="E3766" s="13">
        <v>926.68</v>
      </c>
      <c r="F3766" s="14">
        <v>18.04</v>
      </c>
      <c r="G3766" s="12">
        <v>908.64</v>
      </c>
      <c r="H3766" s="12">
        <v>908.64</v>
      </c>
      <c r="I3766">
        <v>1</v>
      </c>
      <c r="J3766">
        <v>1.9467345793585705E-2</v>
      </c>
      <c r="K3766">
        <v>51.368070953436806</v>
      </c>
      <c r="L3766">
        <v>1</v>
      </c>
      <c r="M3766">
        <v>0.98053265420641433</v>
      </c>
      <c r="N3766" s="17" t="s">
        <v>1335</v>
      </c>
    </row>
    <row r="3767" spans="1:14" x14ac:dyDescent="0.3">
      <c r="A3767">
        <v>36632</v>
      </c>
      <c r="B3767">
        <v>2019</v>
      </c>
      <c r="C3767" t="s">
        <v>648</v>
      </c>
      <c r="D3767">
        <v>50</v>
      </c>
      <c r="E3767" s="13">
        <v>1110.1599999999901</v>
      </c>
      <c r="F3767" s="14">
        <v>21.61</v>
      </c>
      <c r="G3767" s="12">
        <v>1088.55</v>
      </c>
      <c r="H3767" s="12">
        <v>1088.55</v>
      </c>
      <c r="I3767">
        <v>1</v>
      </c>
      <c r="J3767">
        <v>1.946566260719193E-2</v>
      </c>
      <c r="K3767">
        <v>51.372512725589544</v>
      </c>
      <c r="L3767">
        <v>1</v>
      </c>
      <c r="M3767">
        <v>0.98053433739281692</v>
      </c>
      <c r="N3767" s="17" t="s">
        <v>1335</v>
      </c>
    </row>
    <row r="3768" spans="1:14" x14ac:dyDescent="0.3">
      <c r="A3768">
        <v>28859</v>
      </c>
      <c r="B3768">
        <v>2008</v>
      </c>
      <c r="C3768" t="s">
        <v>648</v>
      </c>
      <c r="D3768">
        <v>50</v>
      </c>
      <c r="E3768" s="13">
        <v>1340.95</v>
      </c>
      <c r="F3768" s="14">
        <v>26.09</v>
      </c>
      <c r="G3768" s="12">
        <v>1314.86</v>
      </c>
      <c r="H3768" s="12">
        <v>1314.86</v>
      </c>
      <c r="I3768">
        <v>1</v>
      </c>
      <c r="J3768">
        <v>1.9456355568813154E-2</v>
      </c>
      <c r="K3768">
        <v>51.39708700651591</v>
      </c>
      <c r="L3768">
        <v>1</v>
      </c>
      <c r="M3768">
        <v>0.98054364443118669</v>
      </c>
      <c r="N3768" s="17" t="s">
        <v>1335</v>
      </c>
    </row>
    <row r="3769" spans="1:14" x14ac:dyDescent="0.3">
      <c r="A3769">
        <v>27545</v>
      </c>
      <c r="B3769">
        <v>2006</v>
      </c>
      <c r="C3769" t="s">
        <v>648</v>
      </c>
      <c r="D3769">
        <v>50</v>
      </c>
      <c r="E3769" s="13">
        <v>1048.52</v>
      </c>
      <c r="F3769" s="14">
        <v>20.399999999999999</v>
      </c>
      <c r="G3769" s="12">
        <v>1028.1199999999999</v>
      </c>
      <c r="H3769" s="12">
        <v>1028.1199999999999</v>
      </c>
      <c r="I3769">
        <v>1</v>
      </c>
      <c r="J3769">
        <v>1.9455995116926715E-2</v>
      </c>
      <c r="K3769">
        <v>51.398039215686275</v>
      </c>
      <c r="L3769">
        <v>1</v>
      </c>
      <c r="M3769">
        <v>0.98054400488307325</v>
      </c>
      <c r="N3769" s="17" t="s">
        <v>1335</v>
      </c>
    </row>
    <row r="3770" spans="1:14" x14ac:dyDescent="0.3">
      <c r="A3770">
        <v>28202</v>
      </c>
      <c r="B3770">
        <v>2007</v>
      </c>
      <c r="C3770" t="s">
        <v>648</v>
      </c>
      <c r="D3770">
        <v>50</v>
      </c>
      <c r="E3770" s="13">
        <v>1148.6099999999999</v>
      </c>
      <c r="F3770" s="14">
        <v>22.34</v>
      </c>
      <c r="G3770" s="12">
        <v>1126.27</v>
      </c>
      <c r="H3770" s="12">
        <v>1126.27</v>
      </c>
      <c r="I3770">
        <v>1</v>
      </c>
      <c r="J3770">
        <v>1.9449595598157773E-2</v>
      </c>
      <c r="K3770">
        <v>51.414950760966875</v>
      </c>
      <c r="L3770">
        <v>1</v>
      </c>
      <c r="M3770">
        <v>0.98055040440184227</v>
      </c>
      <c r="N3770" s="17" t="s">
        <v>1335</v>
      </c>
    </row>
    <row r="3771" spans="1:14" x14ac:dyDescent="0.3">
      <c r="A3771">
        <v>35202</v>
      </c>
      <c r="B3771">
        <v>2017</v>
      </c>
      <c r="C3771" t="s">
        <v>648</v>
      </c>
      <c r="D3771">
        <v>50</v>
      </c>
      <c r="E3771" s="13">
        <v>1042.3599999999999</v>
      </c>
      <c r="F3771" s="14">
        <v>20.260000000000002</v>
      </c>
      <c r="G3771" s="12">
        <v>1022.1</v>
      </c>
      <c r="H3771" s="12">
        <v>1022.1</v>
      </c>
      <c r="I3771">
        <v>1</v>
      </c>
      <c r="J3771">
        <v>1.9436662957135732E-2</v>
      </c>
      <c r="K3771">
        <v>51.449160908193477</v>
      </c>
      <c r="L3771">
        <v>1</v>
      </c>
      <c r="M3771">
        <v>0.98056333704286436</v>
      </c>
      <c r="N3771" s="17" t="s">
        <v>1335</v>
      </c>
    </row>
    <row r="3772" spans="1:14" x14ac:dyDescent="0.3">
      <c r="A3772">
        <v>5299</v>
      </c>
      <c r="B3772">
        <v>1972</v>
      </c>
      <c r="C3772" t="s">
        <v>648</v>
      </c>
      <c r="D3772">
        <v>50</v>
      </c>
      <c r="E3772" s="13">
        <v>148.19999999999999</v>
      </c>
      <c r="F3772" s="14">
        <v>2.88</v>
      </c>
      <c r="G3772" s="12">
        <v>145.32</v>
      </c>
      <c r="H3772" s="12">
        <v>145.32</v>
      </c>
      <c r="I3772">
        <v>1</v>
      </c>
      <c r="J3772">
        <v>1.9433198380566803E-2</v>
      </c>
      <c r="K3772">
        <v>51.458333333333329</v>
      </c>
      <c r="L3772">
        <v>1</v>
      </c>
      <c r="M3772">
        <v>0.98056680161943321</v>
      </c>
      <c r="N3772" s="17" t="s">
        <v>1335</v>
      </c>
    </row>
    <row r="3773" spans="1:14" x14ac:dyDescent="0.3">
      <c r="A3773">
        <v>11809</v>
      </c>
      <c r="B3773">
        <v>1982</v>
      </c>
      <c r="C3773" t="s">
        <v>648</v>
      </c>
      <c r="D3773">
        <v>50</v>
      </c>
      <c r="E3773" s="13">
        <v>534.81999999999903</v>
      </c>
      <c r="F3773" s="14">
        <v>10.39</v>
      </c>
      <c r="G3773" s="12">
        <v>524.42999999999995</v>
      </c>
      <c r="H3773" s="12">
        <v>524.42999999999995</v>
      </c>
      <c r="I3773">
        <v>1</v>
      </c>
      <c r="J3773">
        <v>1.9427096967203957E-2</v>
      </c>
      <c r="K3773">
        <v>51.474494706448411</v>
      </c>
      <c r="L3773">
        <v>1</v>
      </c>
      <c r="M3773">
        <v>0.98057290303279776</v>
      </c>
      <c r="N3773" s="17" t="s">
        <v>1335</v>
      </c>
    </row>
    <row r="3774" spans="1:14" x14ac:dyDescent="0.3">
      <c r="A3774">
        <v>5949</v>
      </c>
      <c r="B3774">
        <v>1973</v>
      </c>
      <c r="C3774" t="s">
        <v>648</v>
      </c>
      <c r="D3774">
        <v>50</v>
      </c>
      <c r="E3774" s="13">
        <v>159.63999999999999</v>
      </c>
      <c r="F3774" s="14">
        <v>3.1</v>
      </c>
      <c r="G3774" s="12">
        <v>156.54</v>
      </c>
      <c r="H3774" s="12">
        <v>156.54</v>
      </c>
      <c r="I3774">
        <v>1</v>
      </c>
      <c r="J3774">
        <v>1.9418692057128543E-2</v>
      </c>
      <c r="K3774">
        <v>51.496774193548383</v>
      </c>
      <c r="L3774">
        <v>1</v>
      </c>
      <c r="M3774">
        <v>0.98058130794287146</v>
      </c>
      <c r="N3774" s="17" t="s">
        <v>1335</v>
      </c>
    </row>
    <row r="3775" spans="1:14" x14ac:dyDescent="0.3">
      <c r="A3775">
        <v>29516</v>
      </c>
      <c r="B3775">
        <v>2009</v>
      </c>
      <c r="C3775" t="s">
        <v>648</v>
      </c>
      <c r="D3775">
        <v>50</v>
      </c>
      <c r="E3775" s="13">
        <v>976.95999999999901</v>
      </c>
      <c r="F3775" s="14">
        <v>18.97</v>
      </c>
      <c r="G3775" s="12">
        <v>957.98999999999899</v>
      </c>
      <c r="H3775" s="12">
        <v>957.98999999999899</v>
      </c>
      <c r="I3775">
        <v>1</v>
      </c>
      <c r="J3775">
        <v>1.9417376351130056E-2</v>
      </c>
      <c r="K3775">
        <v>51.500263574064263</v>
      </c>
      <c r="L3775">
        <v>1</v>
      </c>
      <c r="M3775">
        <v>0.98058262364886994</v>
      </c>
      <c r="N3775" s="17" t="s">
        <v>1335</v>
      </c>
    </row>
    <row r="3776" spans="1:14" x14ac:dyDescent="0.3">
      <c r="A3776">
        <v>9199</v>
      </c>
      <c r="B3776">
        <v>1978</v>
      </c>
      <c r="C3776" t="s">
        <v>648</v>
      </c>
      <c r="D3776">
        <v>50</v>
      </c>
      <c r="E3776" s="13">
        <v>269.95999999999998</v>
      </c>
      <c r="F3776" s="14">
        <v>5.24</v>
      </c>
      <c r="G3776" s="12">
        <v>264.719999999999</v>
      </c>
      <c r="H3776" s="12">
        <v>264.719999999999</v>
      </c>
      <c r="I3776">
        <v>1</v>
      </c>
      <c r="J3776">
        <v>1.9410283004889617E-2</v>
      </c>
      <c r="K3776">
        <v>51.51908396946564</v>
      </c>
      <c r="L3776">
        <v>1</v>
      </c>
      <c r="M3776">
        <v>0.98058971699510677</v>
      </c>
      <c r="N3776" s="17" t="s">
        <v>1335</v>
      </c>
    </row>
    <row r="3777" spans="1:14" x14ac:dyDescent="0.3">
      <c r="A3777">
        <v>3999</v>
      </c>
      <c r="B3777">
        <v>1970</v>
      </c>
      <c r="C3777" t="s">
        <v>648</v>
      </c>
      <c r="D3777">
        <v>50</v>
      </c>
      <c r="E3777" s="13">
        <v>146.83000000000001</v>
      </c>
      <c r="F3777" s="14">
        <v>2.85</v>
      </c>
      <c r="G3777" s="12">
        <v>143.97999999999999</v>
      </c>
      <c r="H3777" s="12">
        <v>143.97999999999999</v>
      </c>
      <c r="I3777">
        <v>1</v>
      </c>
      <c r="J3777">
        <v>1.9410202274739493E-2</v>
      </c>
      <c r="K3777">
        <v>51.519298245614038</v>
      </c>
      <c r="L3777">
        <v>1</v>
      </c>
      <c r="M3777">
        <v>0.98058979772526034</v>
      </c>
      <c r="N3777" s="17" t="s">
        <v>1335</v>
      </c>
    </row>
    <row r="3778" spans="1:14" x14ac:dyDescent="0.3">
      <c r="A3778">
        <v>31627</v>
      </c>
      <c r="B3778">
        <v>2012</v>
      </c>
      <c r="C3778" t="s">
        <v>648</v>
      </c>
      <c r="D3778">
        <v>50</v>
      </c>
      <c r="E3778" s="13">
        <v>1517.09</v>
      </c>
      <c r="F3778" s="14">
        <v>29.42</v>
      </c>
      <c r="G3778" s="12">
        <v>1487.6699999999901</v>
      </c>
      <c r="H3778" s="12">
        <v>1487.6699999999901</v>
      </c>
      <c r="I3778">
        <v>1</v>
      </c>
      <c r="J3778">
        <v>1.9392389377031027E-2</v>
      </c>
      <c r="K3778">
        <v>51.566621346023105</v>
      </c>
      <c r="L3778">
        <v>1</v>
      </c>
      <c r="M3778">
        <v>0.98060761062296253</v>
      </c>
      <c r="N3778" s="17" t="s">
        <v>1335</v>
      </c>
    </row>
    <row r="3779" spans="1:14" x14ac:dyDescent="0.3">
      <c r="A3779">
        <v>35917</v>
      </c>
      <c r="B3779">
        <v>2018</v>
      </c>
      <c r="C3779" t="s">
        <v>648</v>
      </c>
      <c r="D3779">
        <v>50</v>
      </c>
      <c r="E3779" s="13">
        <v>1161.4000000000001</v>
      </c>
      <c r="F3779" s="14">
        <v>22.52</v>
      </c>
      <c r="G3779" s="12">
        <v>1138.8800000000001</v>
      </c>
      <c r="H3779" s="12">
        <v>1138.8800000000001</v>
      </c>
      <c r="I3779">
        <v>1</v>
      </c>
      <c r="J3779">
        <v>1.9390390907525399E-2</v>
      </c>
      <c r="K3779">
        <v>51.571936056838368</v>
      </c>
      <c r="L3779">
        <v>1</v>
      </c>
      <c r="M3779">
        <v>0.98060960909247463</v>
      </c>
      <c r="N3779" s="17" t="s">
        <v>1335</v>
      </c>
    </row>
    <row r="3780" spans="1:14" x14ac:dyDescent="0.3">
      <c r="A3780">
        <v>30912</v>
      </c>
      <c r="B3780">
        <v>2011</v>
      </c>
      <c r="C3780" t="s">
        <v>648</v>
      </c>
      <c r="D3780">
        <v>50</v>
      </c>
      <c r="E3780" s="13">
        <v>1475.11</v>
      </c>
      <c r="F3780" s="14">
        <v>28.59</v>
      </c>
      <c r="G3780" s="12">
        <v>1446.52</v>
      </c>
      <c r="H3780" s="12">
        <v>1446.52</v>
      </c>
      <c r="I3780">
        <v>1</v>
      </c>
      <c r="J3780">
        <v>1.9381605439594336E-2</v>
      </c>
      <c r="K3780">
        <v>51.595313046519756</v>
      </c>
      <c r="L3780">
        <v>1</v>
      </c>
      <c r="M3780">
        <v>0.98061839456040567</v>
      </c>
      <c r="N3780" s="17" t="s">
        <v>1335</v>
      </c>
    </row>
    <row r="3781" spans="1:14" x14ac:dyDescent="0.3">
      <c r="A3781">
        <v>4649</v>
      </c>
      <c r="B3781">
        <v>1971</v>
      </c>
      <c r="C3781" t="s">
        <v>648</v>
      </c>
      <c r="D3781">
        <v>50</v>
      </c>
      <c r="E3781" s="13">
        <v>149.63</v>
      </c>
      <c r="F3781" s="14">
        <v>2.9</v>
      </c>
      <c r="G3781" s="12">
        <v>146.72999999999999</v>
      </c>
      <c r="H3781" s="12">
        <v>146.72999999999999</v>
      </c>
      <c r="I3781">
        <v>1</v>
      </c>
      <c r="J3781">
        <v>1.9381140145692709E-2</v>
      </c>
      <c r="K3781">
        <v>51.596551724137932</v>
      </c>
      <c r="L3781">
        <v>1</v>
      </c>
      <c r="M3781">
        <v>0.9806188598543073</v>
      </c>
      <c r="N3781" s="17" t="s">
        <v>1335</v>
      </c>
    </row>
    <row r="3782" spans="1:14" x14ac:dyDescent="0.3">
      <c r="A3782">
        <v>30197</v>
      </c>
      <c r="B3782">
        <v>2010</v>
      </c>
      <c r="C3782" t="s">
        <v>648</v>
      </c>
      <c r="D3782">
        <v>50</v>
      </c>
      <c r="E3782" s="13">
        <v>1168.1899999999901</v>
      </c>
      <c r="F3782" s="14">
        <v>22.64</v>
      </c>
      <c r="G3782" s="12">
        <v>1145.54999999999</v>
      </c>
      <c r="H3782" s="12">
        <v>1145.54999999999</v>
      </c>
      <c r="I3782">
        <v>1</v>
      </c>
      <c r="J3782">
        <v>1.9380409008808663E-2</v>
      </c>
      <c r="K3782">
        <v>51.598498233215103</v>
      </c>
      <c r="L3782">
        <v>1</v>
      </c>
      <c r="M3782">
        <v>0.98061959099119123</v>
      </c>
      <c r="N3782" s="17" t="s">
        <v>1335</v>
      </c>
    </row>
    <row r="3783" spans="1:14" x14ac:dyDescent="0.3">
      <c r="A3783">
        <v>32342</v>
      </c>
      <c r="B3783">
        <v>2013</v>
      </c>
      <c r="C3783" t="s">
        <v>648</v>
      </c>
      <c r="D3783">
        <v>50</v>
      </c>
      <c r="E3783" s="13">
        <v>1476.34</v>
      </c>
      <c r="F3783" s="14">
        <v>28.61</v>
      </c>
      <c r="G3783" s="12">
        <v>1447.73</v>
      </c>
      <c r="H3783" s="12">
        <v>1447.73</v>
      </c>
      <c r="I3783">
        <v>1</v>
      </c>
      <c r="J3783">
        <v>1.9379004836284325E-2</v>
      </c>
      <c r="K3783">
        <v>51.602236980076896</v>
      </c>
      <c r="L3783">
        <v>1</v>
      </c>
      <c r="M3783">
        <v>0.9806209951637157</v>
      </c>
      <c r="N3783" s="17" t="s">
        <v>1335</v>
      </c>
    </row>
    <row r="3784" spans="1:14" x14ac:dyDescent="0.3">
      <c r="A3784">
        <v>25574</v>
      </c>
      <c r="B3784">
        <v>2003</v>
      </c>
      <c r="C3784" t="s">
        <v>648</v>
      </c>
      <c r="D3784">
        <v>50</v>
      </c>
      <c r="E3784" s="13">
        <v>638.18999999999903</v>
      </c>
      <c r="F3784" s="14">
        <v>12.36</v>
      </c>
      <c r="G3784" s="12">
        <v>625.82999999999902</v>
      </c>
      <c r="H3784" s="12">
        <v>625.82999999999902</v>
      </c>
      <c r="I3784">
        <v>1</v>
      </c>
      <c r="J3784">
        <v>1.9367273069148715E-2</v>
      </c>
      <c r="K3784">
        <v>51.633495145630995</v>
      </c>
      <c r="L3784">
        <v>1</v>
      </c>
      <c r="M3784">
        <v>0.98063272693085124</v>
      </c>
      <c r="N3784" s="17" t="s">
        <v>1335</v>
      </c>
    </row>
    <row r="3785" spans="1:14" x14ac:dyDescent="0.3">
      <c r="A3785">
        <v>33057</v>
      </c>
      <c r="B3785">
        <v>2014</v>
      </c>
      <c r="C3785" t="s">
        <v>648</v>
      </c>
      <c r="D3785">
        <v>50</v>
      </c>
      <c r="E3785" s="13">
        <v>1420.14</v>
      </c>
      <c r="F3785" s="14">
        <v>27.49</v>
      </c>
      <c r="G3785" s="12">
        <v>1392.65</v>
      </c>
      <c r="H3785" s="12">
        <v>1392.65</v>
      </c>
      <c r="I3785">
        <v>1</v>
      </c>
      <c r="J3785">
        <v>1.9357246468658017E-2</v>
      </c>
      <c r="K3785">
        <v>51.66024008730448</v>
      </c>
      <c r="L3785">
        <v>1</v>
      </c>
      <c r="M3785">
        <v>0.980642753531342</v>
      </c>
      <c r="N3785" s="17" t="s">
        <v>1335</v>
      </c>
    </row>
    <row r="3786" spans="1:14" x14ac:dyDescent="0.3">
      <c r="A3786">
        <v>22946</v>
      </c>
      <c r="B3786">
        <v>1999</v>
      </c>
      <c r="C3786" t="s">
        <v>648</v>
      </c>
      <c r="D3786">
        <v>50</v>
      </c>
      <c r="E3786" s="13">
        <v>482.44999999999902</v>
      </c>
      <c r="F3786" s="14">
        <v>9.32</v>
      </c>
      <c r="G3786" s="12">
        <v>473.12999999999897</v>
      </c>
      <c r="H3786" s="12">
        <v>473.12999999999897</v>
      </c>
      <c r="I3786">
        <v>1</v>
      </c>
      <c r="J3786">
        <v>1.9318064048087925E-2</v>
      </c>
      <c r="K3786">
        <v>51.765021459227363</v>
      </c>
      <c r="L3786">
        <v>1</v>
      </c>
      <c r="M3786">
        <v>0.980681935951912</v>
      </c>
      <c r="N3786" s="17" t="s">
        <v>1335</v>
      </c>
    </row>
    <row r="3787" spans="1:14" x14ac:dyDescent="0.3">
      <c r="A3787">
        <v>23603</v>
      </c>
      <c r="B3787">
        <v>2000</v>
      </c>
      <c r="C3787" t="s">
        <v>648</v>
      </c>
      <c r="D3787">
        <v>50</v>
      </c>
      <c r="E3787" s="13">
        <v>617.41999999999996</v>
      </c>
      <c r="F3787" s="14">
        <v>11.91</v>
      </c>
      <c r="G3787" s="12">
        <v>605.51</v>
      </c>
      <c r="H3787" s="12">
        <v>605.51</v>
      </c>
      <c r="I3787">
        <v>1</v>
      </c>
      <c r="J3787">
        <v>1.9289948495351626E-2</v>
      </c>
      <c r="K3787">
        <v>51.840470193115024</v>
      </c>
      <c r="L3787">
        <v>1</v>
      </c>
      <c r="M3787">
        <v>0.98071005150464841</v>
      </c>
      <c r="N3787" s="17" t="s">
        <v>1335</v>
      </c>
    </row>
    <row r="3788" spans="1:14" x14ac:dyDescent="0.3">
      <c r="A3788">
        <v>24917</v>
      </c>
      <c r="B3788">
        <v>2002</v>
      </c>
      <c r="C3788" t="s">
        <v>648</v>
      </c>
      <c r="D3788">
        <v>50</v>
      </c>
      <c r="E3788" s="13">
        <v>556.349999999999</v>
      </c>
      <c r="F3788" s="14">
        <v>10.71</v>
      </c>
      <c r="G3788" s="12">
        <v>545.63999999999896</v>
      </c>
      <c r="H3788" s="12">
        <v>545.63999999999896</v>
      </c>
      <c r="I3788">
        <v>1</v>
      </c>
      <c r="J3788">
        <v>1.9250471825289873E-2</v>
      </c>
      <c r="K3788">
        <v>51.946778711484498</v>
      </c>
      <c r="L3788">
        <v>1</v>
      </c>
      <c r="M3788">
        <v>0.98074952817471006</v>
      </c>
      <c r="N3788" s="17" t="s">
        <v>1335</v>
      </c>
    </row>
    <row r="3789" spans="1:14" x14ac:dyDescent="0.3">
      <c r="A3789">
        <v>18365</v>
      </c>
      <c r="B3789">
        <v>1992</v>
      </c>
      <c r="C3789" t="s">
        <v>648</v>
      </c>
      <c r="D3789">
        <v>50</v>
      </c>
      <c r="E3789" s="13">
        <v>465.66</v>
      </c>
      <c r="F3789" s="14">
        <v>8.9600000000000009</v>
      </c>
      <c r="G3789" s="12">
        <v>456.7</v>
      </c>
      <c r="H3789" s="12">
        <v>456.7</v>
      </c>
      <c r="I3789">
        <v>1</v>
      </c>
      <c r="J3789">
        <v>1.9241506678692608E-2</v>
      </c>
      <c r="K3789">
        <v>51.970982142857139</v>
      </c>
      <c r="L3789">
        <v>1</v>
      </c>
      <c r="M3789">
        <v>0.98075849332130727</v>
      </c>
      <c r="N3789" s="17" t="s">
        <v>1335</v>
      </c>
    </row>
    <row r="3790" spans="1:14" x14ac:dyDescent="0.3">
      <c r="A3790">
        <v>12464</v>
      </c>
      <c r="B3790">
        <v>1983</v>
      </c>
      <c r="C3790" t="s">
        <v>648</v>
      </c>
      <c r="D3790">
        <v>50</v>
      </c>
      <c r="E3790" s="13">
        <v>474.23999999999899</v>
      </c>
      <c r="F3790" s="14">
        <v>9.1199999999999992</v>
      </c>
      <c r="G3790" s="12">
        <v>465.11999999999898</v>
      </c>
      <c r="H3790" s="12">
        <v>465.11999999999898</v>
      </c>
      <c r="I3790">
        <v>1</v>
      </c>
      <c r="J3790">
        <v>1.923076923076927E-2</v>
      </c>
      <c r="K3790">
        <v>51.999999999999893</v>
      </c>
      <c r="L3790">
        <v>1</v>
      </c>
      <c r="M3790">
        <v>0.98076923076923073</v>
      </c>
      <c r="N3790" s="17" t="s">
        <v>1335</v>
      </c>
    </row>
    <row r="3791" spans="1:14" x14ac:dyDescent="0.3">
      <c r="A3791">
        <v>13119</v>
      </c>
      <c r="B3791">
        <v>1984</v>
      </c>
      <c r="C3791" t="s">
        <v>648</v>
      </c>
      <c r="D3791">
        <v>50</v>
      </c>
      <c r="E3791" s="13">
        <v>462.29999999999899</v>
      </c>
      <c r="F3791" s="14">
        <v>8.89</v>
      </c>
      <c r="G3791" s="12">
        <v>453.409999999999</v>
      </c>
      <c r="H3791" s="12">
        <v>453.409999999999</v>
      </c>
      <c r="I3791">
        <v>1</v>
      </c>
      <c r="J3791">
        <v>1.9229937270170926E-2</v>
      </c>
      <c r="K3791">
        <v>52.002249718785038</v>
      </c>
      <c r="L3791">
        <v>1</v>
      </c>
      <c r="M3791">
        <v>0.98077006272982914</v>
      </c>
      <c r="N3791" s="17" t="s">
        <v>1335</v>
      </c>
    </row>
    <row r="3792" spans="1:14" x14ac:dyDescent="0.3">
      <c r="A3792">
        <v>24260</v>
      </c>
      <c r="B3792">
        <v>2001</v>
      </c>
      <c r="C3792" t="s">
        <v>648</v>
      </c>
      <c r="D3792">
        <v>50</v>
      </c>
      <c r="E3792" s="13">
        <v>590.91999999999996</v>
      </c>
      <c r="F3792" s="14">
        <v>11.36</v>
      </c>
      <c r="G3792" s="12">
        <v>579.55999999999995</v>
      </c>
      <c r="H3792" s="12">
        <v>579.55999999999995</v>
      </c>
      <c r="I3792">
        <v>1</v>
      </c>
      <c r="J3792">
        <v>1.9224260475191227E-2</v>
      </c>
      <c r="K3792">
        <v>52.017605633802816</v>
      </c>
      <c r="L3792">
        <v>1</v>
      </c>
      <c r="M3792">
        <v>0.98077573952480879</v>
      </c>
      <c r="N3792" s="17" t="s">
        <v>1335</v>
      </c>
    </row>
    <row r="3793" spans="1:14" x14ac:dyDescent="0.3">
      <c r="A3793">
        <v>13774</v>
      </c>
      <c r="B3793">
        <v>1985</v>
      </c>
      <c r="C3793" t="s">
        <v>648</v>
      </c>
      <c r="D3793">
        <v>50</v>
      </c>
      <c r="E3793" s="13">
        <v>468.77</v>
      </c>
      <c r="F3793" s="14">
        <v>9.01</v>
      </c>
      <c r="G3793" s="12">
        <v>459.76</v>
      </c>
      <c r="H3793" s="12">
        <v>459.76</v>
      </c>
      <c r="I3793">
        <v>1</v>
      </c>
      <c r="J3793">
        <v>1.9220513258100987E-2</v>
      </c>
      <c r="K3793">
        <v>52.027746947835738</v>
      </c>
      <c r="L3793">
        <v>1</v>
      </c>
      <c r="M3793">
        <v>0.98077948674189908</v>
      </c>
      <c r="N3793" s="17" t="s">
        <v>1335</v>
      </c>
    </row>
    <row r="3794" spans="1:14" x14ac:dyDescent="0.3">
      <c r="A3794">
        <v>17708</v>
      </c>
      <c r="B3794">
        <v>1991</v>
      </c>
      <c r="C3794" t="s">
        <v>648</v>
      </c>
      <c r="D3794">
        <v>50</v>
      </c>
      <c r="E3794" s="13">
        <v>465.52</v>
      </c>
      <c r="F3794" s="14">
        <v>8.93</v>
      </c>
      <c r="G3794" s="12">
        <v>456.59</v>
      </c>
      <c r="H3794" s="12">
        <v>456.59</v>
      </c>
      <c r="I3794">
        <v>1</v>
      </c>
      <c r="J3794">
        <v>1.9182849286819043E-2</v>
      </c>
      <c r="K3794">
        <v>52.129899216125416</v>
      </c>
      <c r="L3794">
        <v>1</v>
      </c>
      <c r="M3794">
        <v>0.98081715071318099</v>
      </c>
      <c r="N3794" s="17" t="s">
        <v>1335</v>
      </c>
    </row>
    <row r="3795" spans="1:14" x14ac:dyDescent="0.3">
      <c r="A3795">
        <v>19018</v>
      </c>
      <c r="B3795">
        <v>1993</v>
      </c>
      <c r="C3795" t="s">
        <v>648</v>
      </c>
      <c r="D3795">
        <v>50</v>
      </c>
      <c r="E3795" s="13">
        <v>463.6</v>
      </c>
      <c r="F3795" s="14">
        <v>8.89</v>
      </c>
      <c r="G3795" s="12">
        <v>454.71</v>
      </c>
      <c r="H3795" s="12">
        <v>454.71</v>
      </c>
      <c r="I3795">
        <v>1</v>
      </c>
      <c r="J3795">
        <v>1.9176013805004315E-2</v>
      </c>
      <c r="K3795">
        <v>52.148481439820024</v>
      </c>
      <c r="L3795">
        <v>1</v>
      </c>
      <c r="M3795">
        <v>0.98082398619499556</v>
      </c>
      <c r="N3795" s="17" t="s">
        <v>1335</v>
      </c>
    </row>
    <row r="3796" spans="1:14" x14ac:dyDescent="0.3">
      <c r="A3796">
        <v>15084</v>
      </c>
      <c r="B3796">
        <v>1987</v>
      </c>
      <c r="C3796" t="s">
        <v>648</v>
      </c>
      <c r="D3796">
        <v>50</v>
      </c>
      <c r="E3796" s="13">
        <v>377.05999999999898</v>
      </c>
      <c r="F3796" s="14">
        <v>7.23</v>
      </c>
      <c r="G3796" s="12">
        <v>369.82999999999902</v>
      </c>
      <c r="H3796" s="12">
        <v>369.82999999999902</v>
      </c>
      <c r="I3796">
        <v>1</v>
      </c>
      <c r="J3796">
        <v>1.9174667161724977E-2</v>
      </c>
      <c r="K3796">
        <v>52.152143845089761</v>
      </c>
      <c r="L3796">
        <v>1</v>
      </c>
      <c r="M3796">
        <v>0.98082533283827511</v>
      </c>
      <c r="N3796" s="17" t="s">
        <v>1335</v>
      </c>
    </row>
    <row r="3797" spans="1:14" x14ac:dyDescent="0.3">
      <c r="A3797">
        <v>20977</v>
      </c>
      <c r="B3797">
        <v>1996</v>
      </c>
      <c r="C3797" t="s">
        <v>648</v>
      </c>
      <c r="D3797">
        <v>50</v>
      </c>
      <c r="E3797" s="13">
        <v>514.72</v>
      </c>
      <c r="F3797" s="14">
        <v>9.86</v>
      </c>
      <c r="G3797" s="12">
        <v>504.86</v>
      </c>
      <c r="H3797" s="12">
        <v>504.86</v>
      </c>
      <c r="I3797">
        <v>1</v>
      </c>
      <c r="J3797">
        <v>1.9156046005595274E-2</v>
      </c>
      <c r="K3797">
        <v>52.202839756592297</v>
      </c>
      <c r="L3797">
        <v>1</v>
      </c>
      <c r="M3797">
        <v>0.98084395399440472</v>
      </c>
      <c r="N3797" s="17" t="s">
        <v>1335</v>
      </c>
    </row>
    <row r="3798" spans="1:14" x14ac:dyDescent="0.3">
      <c r="A3798">
        <v>20324</v>
      </c>
      <c r="B3798">
        <v>1995</v>
      </c>
      <c r="C3798" t="s">
        <v>648</v>
      </c>
      <c r="D3798">
        <v>50</v>
      </c>
      <c r="E3798" s="13">
        <v>482.7</v>
      </c>
      <c r="F3798" s="14">
        <v>9.24</v>
      </c>
      <c r="G3798" s="12">
        <v>473.46</v>
      </c>
      <c r="H3798" s="12">
        <v>473.46</v>
      </c>
      <c r="I3798">
        <v>1</v>
      </c>
      <c r="J3798">
        <v>1.9142324425108763E-2</v>
      </c>
      <c r="K3798">
        <v>52.240259740259738</v>
      </c>
      <c r="L3798">
        <v>1</v>
      </c>
      <c r="M3798">
        <v>0.98085767557489123</v>
      </c>
      <c r="N3798" s="17" t="s">
        <v>1335</v>
      </c>
    </row>
    <row r="3799" spans="1:14" x14ac:dyDescent="0.3">
      <c r="A3799">
        <v>21632</v>
      </c>
      <c r="B3799">
        <v>1997</v>
      </c>
      <c r="C3799" t="s">
        <v>648</v>
      </c>
      <c r="D3799">
        <v>50</v>
      </c>
      <c r="E3799" s="13">
        <v>514.03</v>
      </c>
      <c r="F3799" s="14">
        <v>9.83</v>
      </c>
      <c r="G3799" s="12">
        <v>504.2</v>
      </c>
      <c r="H3799" s="12">
        <v>504.2</v>
      </c>
      <c r="I3799">
        <v>1</v>
      </c>
      <c r="J3799">
        <v>1.9123397467073908E-2</v>
      </c>
      <c r="K3799">
        <v>52.291963377416067</v>
      </c>
      <c r="L3799">
        <v>1</v>
      </c>
      <c r="M3799">
        <v>0.98087660253292608</v>
      </c>
      <c r="N3799" s="17" t="s">
        <v>1335</v>
      </c>
    </row>
    <row r="3800" spans="1:14" x14ac:dyDescent="0.3">
      <c r="A3800">
        <v>22289</v>
      </c>
      <c r="B3800">
        <v>1998</v>
      </c>
      <c r="C3800" t="s">
        <v>648</v>
      </c>
      <c r="D3800">
        <v>50</v>
      </c>
      <c r="E3800" s="13">
        <v>443.23999999999899</v>
      </c>
      <c r="F3800" s="14">
        <v>8.4700000000000006</v>
      </c>
      <c r="G3800" s="12">
        <v>434.76999999999902</v>
      </c>
      <c r="H3800" s="12">
        <v>434.76999999999902</v>
      </c>
      <c r="I3800">
        <v>1</v>
      </c>
      <c r="J3800">
        <v>1.9109286165508572E-2</v>
      </c>
      <c r="K3800">
        <v>52.330578512396571</v>
      </c>
      <c r="L3800">
        <v>1</v>
      </c>
      <c r="M3800">
        <v>0.98089071383449145</v>
      </c>
      <c r="N3800" s="17" t="s">
        <v>1335</v>
      </c>
    </row>
    <row r="3801" spans="1:14" x14ac:dyDescent="0.3">
      <c r="A3801">
        <v>19671</v>
      </c>
      <c r="B3801">
        <v>1994</v>
      </c>
      <c r="C3801" t="s">
        <v>648</v>
      </c>
      <c r="D3801">
        <v>50</v>
      </c>
      <c r="E3801" s="13">
        <v>470.5</v>
      </c>
      <c r="F3801" s="14">
        <v>8.99</v>
      </c>
      <c r="G3801" s="12">
        <v>461.51</v>
      </c>
      <c r="H3801" s="12">
        <v>461.51</v>
      </c>
      <c r="I3801">
        <v>1</v>
      </c>
      <c r="J3801">
        <v>1.9107332624867163E-2</v>
      </c>
      <c r="K3801">
        <v>52.335928809788655</v>
      </c>
      <c r="L3801">
        <v>1</v>
      </c>
      <c r="M3801">
        <v>0.98089266737513281</v>
      </c>
      <c r="N3801" s="17" t="s">
        <v>1335</v>
      </c>
    </row>
    <row r="3802" spans="1:14" x14ac:dyDescent="0.3">
      <c r="A3802">
        <v>17051</v>
      </c>
      <c r="B3802">
        <v>1990</v>
      </c>
      <c r="C3802" t="s">
        <v>648</v>
      </c>
      <c r="D3802">
        <v>50</v>
      </c>
      <c r="E3802" s="13">
        <v>478.1</v>
      </c>
      <c r="F3802" s="14">
        <v>9.1199999999999992</v>
      </c>
      <c r="G3802" s="12">
        <v>468.98</v>
      </c>
      <c r="H3802" s="12">
        <v>468.98</v>
      </c>
      <c r="I3802">
        <v>1</v>
      </c>
      <c r="J3802">
        <v>1.9075507216063582E-2</v>
      </c>
      <c r="K3802">
        <v>52.423245614035096</v>
      </c>
      <c r="L3802">
        <v>1</v>
      </c>
      <c r="M3802">
        <v>0.98092449278393645</v>
      </c>
      <c r="N3802" s="17" t="s">
        <v>1335</v>
      </c>
    </row>
    <row r="3803" spans="1:14" x14ac:dyDescent="0.3">
      <c r="A3803">
        <v>15739</v>
      </c>
      <c r="B3803">
        <v>1988</v>
      </c>
      <c r="C3803" t="s">
        <v>648</v>
      </c>
      <c r="D3803">
        <v>50</v>
      </c>
      <c r="E3803" s="13">
        <v>384.45999999999901</v>
      </c>
      <c r="F3803" s="14">
        <v>7.33</v>
      </c>
      <c r="G3803" s="12">
        <v>377.12999999999897</v>
      </c>
      <c r="H3803" s="12">
        <v>377.12999999999897</v>
      </c>
      <c r="I3803">
        <v>1</v>
      </c>
      <c r="J3803">
        <v>1.9065702543827754E-2</v>
      </c>
      <c r="K3803">
        <v>52.450204638471895</v>
      </c>
      <c r="L3803">
        <v>1</v>
      </c>
      <c r="M3803">
        <v>0.98093429745617211</v>
      </c>
      <c r="N3803" s="17" t="s">
        <v>1335</v>
      </c>
    </row>
    <row r="3804" spans="1:14" x14ac:dyDescent="0.3">
      <c r="A3804">
        <v>14429</v>
      </c>
      <c r="B3804">
        <v>1986</v>
      </c>
      <c r="C3804" t="s">
        <v>648</v>
      </c>
      <c r="D3804">
        <v>50</v>
      </c>
      <c r="E3804" s="13">
        <v>356.64</v>
      </c>
      <c r="F3804" s="14">
        <v>6.79</v>
      </c>
      <c r="G3804" s="12">
        <v>349.85</v>
      </c>
      <c r="H3804" s="12">
        <v>349.85</v>
      </c>
      <c r="I3804">
        <v>1</v>
      </c>
      <c r="J3804">
        <v>1.9038806639748766E-2</v>
      </c>
      <c r="K3804">
        <v>52.524300441826213</v>
      </c>
      <c r="L3804">
        <v>1</v>
      </c>
      <c r="M3804">
        <v>0.98096119336025134</v>
      </c>
      <c r="N3804" s="17" t="s">
        <v>1335</v>
      </c>
    </row>
    <row r="3805" spans="1:14" x14ac:dyDescent="0.3">
      <c r="A3805">
        <v>16394</v>
      </c>
      <c r="B3805">
        <v>1989</v>
      </c>
      <c r="C3805" t="s">
        <v>648</v>
      </c>
      <c r="D3805">
        <v>50</v>
      </c>
      <c r="E3805" s="13">
        <v>423.05</v>
      </c>
      <c r="F3805" s="14">
        <v>8.02</v>
      </c>
      <c r="G3805" s="12">
        <v>415.03</v>
      </c>
      <c r="H3805" s="12">
        <v>415.03</v>
      </c>
      <c r="I3805">
        <v>1</v>
      </c>
      <c r="J3805">
        <v>1.8957570027183547E-2</v>
      </c>
      <c r="K3805">
        <v>52.749376558603494</v>
      </c>
      <c r="L3805">
        <v>1</v>
      </c>
      <c r="M3805">
        <v>0.98104242997281632</v>
      </c>
      <c r="N3805" s="17" t="s">
        <v>1335</v>
      </c>
    </row>
    <row r="3806" spans="1:14" x14ac:dyDescent="0.3">
      <c r="A3806">
        <v>19688</v>
      </c>
      <c r="B3806">
        <v>1994</v>
      </c>
      <c r="C3806" t="s">
        <v>680</v>
      </c>
      <c r="D3806">
        <v>50</v>
      </c>
      <c r="E3806" s="13">
        <v>272.02</v>
      </c>
      <c r="F3806" s="14">
        <v>5.35</v>
      </c>
      <c r="G3806" s="12">
        <v>266.67</v>
      </c>
      <c r="H3806" s="12">
        <v>266.67</v>
      </c>
      <c r="I3806">
        <v>1</v>
      </c>
      <c r="J3806">
        <v>1.9667671494743032E-2</v>
      </c>
      <c r="K3806">
        <v>50.844859813084113</v>
      </c>
      <c r="L3806">
        <v>1</v>
      </c>
      <c r="M3806">
        <v>0.98033232850525709</v>
      </c>
      <c r="N3806" s="17" t="s">
        <v>1335</v>
      </c>
    </row>
    <row r="3807" spans="1:14" x14ac:dyDescent="0.3">
      <c r="A3807">
        <v>23620</v>
      </c>
      <c r="B3807">
        <v>2000</v>
      </c>
      <c r="C3807" t="s">
        <v>680</v>
      </c>
      <c r="D3807">
        <v>50</v>
      </c>
      <c r="E3807" s="13">
        <v>335.19</v>
      </c>
      <c r="F3807" s="14">
        <v>6.54</v>
      </c>
      <c r="G3807" s="12">
        <v>328.65</v>
      </c>
      <c r="H3807" s="12">
        <v>328.65</v>
      </c>
      <c r="I3807">
        <v>1</v>
      </c>
      <c r="J3807">
        <v>1.9511321936811956E-2</v>
      </c>
      <c r="K3807">
        <v>51.252293577981654</v>
      </c>
      <c r="L3807">
        <v>1</v>
      </c>
      <c r="M3807">
        <v>0.98048867806318796</v>
      </c>
      <c r="N3807" s="17" t="s">
        <v>1335</v>
      </c>
    </row>
    <row r="3808" spans="1:14" x14ac:dyDescent="0.3">
      <c r="A3808">
        <v>9866</v>
      </c>
      <c r="B3808">
        <v>1979</v>
      </c>
      <c r="C3808" t="s">
        <v>680</v>
      </c>
      <c r="D3808">
        <v>50</v>
      </c>
      <c r="E3808" s="13">
        <v>138.03</v>
      </c>
      <c r="F3808" s="14">
        <v>2.69</v>
      </c>
      <c r="G3808" s="12">
        <v>135.34</v>
      </c>
      <c r="H3808" s="12">
        <v>135.34</v>
      </c>
      <c r="I3808">
        <v>1</v>
      </c>
      <c r="J3808">
        <v>1.9488516989060348E-2</v>
      </c>
      <c r="K3808">
        <v>51.312267657992564</v>
      </c>
      <c r="L3808">
        <v>1</v>
      </c>
      <c r="M3808">
        <v>0.98051148301093971</v>
      </c>
      <c r="N3808" s="17" t="s">
        <v>1335</v>
      </c>
    </row>
    <row r="3809" spans="1:14" x14ac:dyDescent="0.3">
      <c r="A3809">
        <v>20994</v>
      </c>
      <c r="B3809">
        <v>1996</v>
      </c>
      <c r="C3809" t="s">
        <v>680</v>
      </c>
      <c r="D3809">
        <v>50</v>
      </c>
      <c r="E3809" s="13">
        <v>271.039999999999</v>
      </c>
      <c r="F3809" s="14">
        <v>5.26</v>
      </c>
      <c r="G3809" s="12">
        <v>265.77999999999997</v>
      </c>
      <c r="H3809" s="12">
        <v>265.77999999999997</v>
      </c>
      <c r="I3809">
        <v>1</v>
      </c>
      <c r="J3809">
        <v>1.9406729634002431E-2</v>
      </c>
      <c r="K3809">
        <v>51.528517110265973</v>
      </c>
      <c r="L3809">
        <v>1</v>
      </c>
      <c r="M3809">
        <v>0.98059327036600119</v>
      </c>
      <c r="N3809" s="17" t="s">
        <v>1335</v>
      </c>
    </row>
    <row r="3810" spans="1:14" x14ac:dyDescent="0.3">
      <c r="A3810">
        <v>21649</v>
      </c>
      <c r="B3810">
        <v>1997</v>
      </c>
      <c r="C3810" t="s">
        <v>680</v>
      </c>
      <c r="D3810">
        <v>50</v>
      </c>
      <c r="E3810" s="13">
        <v>292.97000000000003</v>
      </c>
      <c r="F3810" s="14">
        <v>5.67</v>
      </c>
      <c r="G3810" s="12">
        <v>287.3</v>
      </c>
      <c r="H3810" s="12">
        <v>287.3</v>
      </c>
      <c r="I3810">
        <v>1</v>
      </c>
      <c r="J3810">
        <v>1.9353517424992316E-2</v>
      </c>
      <c r="K3810">
        <v>51.670194003527342</v>
      </c>
      <c r="L3810">
        <v>1</v>
      </c>
      <c r="M3810">
        <v>0.98064648257500764</v>
      </c>
      <c r="N3810" s="17" t="s">
        <v>1335</v>
      </c>
    </row>
    <row r="3811" spans="1:14" x14ac:dyDescent="0.3">
      <c r="A3811">
        <v>19035</v>
      </c>
      <c r="B3811">
        <v>1993</v>
      </c>
      <c r="C3811" t="s">
        <v>680</v>
      </c>
      <c r="D3811">
        <v>50</v>
      </c>
      <c r="E3811" s="13">
        <v>262.60000000000002</v>
      </c>
      <c r="F3811" s="14">
        <v>5.08</v>
      </c>
      <c r="G3811" s="12">
        <v>257.52</v>
      </c>
      <c r="H3811" s="12">
        <v>257.52</v>
      </c>
      <c r="I3811">
        <v>1</v>
      </c>
      <c r="J3811">
        <v>1.9345011424219342E-2</v>
      </c>
      <c r="K3811">
        <v>51.692913385826778</v>
      </c>
      <c r="L3811">
        <v>1</v>
      </c>
      <c r="M3811">
        <v>0.98065498857578048</v>
      </c>
      <c r="N3811" s="17" t="s">
        <v>1335</v>
      </c>
    </row>
    <row r="3812" spans="1:14" x14ac:dyDescent="0.3">
      <c r="A3812">
        <v>20341</v>
      </c>
      <c r="B3812">
        <v>1995</v>
      </c>
      <c r="C3812" t="s">
        <v>680</v>
      </c>
      <c r="D3812">
        <v>50</v>
      </c>
      <c r="E3812" s="13">
        <v>255.48999999999899</v>
      </c>
      <c r="F3812" s="14">
        <v>4.9400000000000004</v>
      </c>
      <c r="G3812" s="12">
        <v>250.54999999999899</v>
      </c>
      <c r="H3812" s="12">
        <v>250.54999999999899</v>
      </c>
      <c r="I3812">
        <v>1</v>
      </c>
      <c r="J3812">
        <v>1.9335394731692122E-2</v>
      </c>
      <c r="K3812">
        <v>51.718623481781165</v>
      </c>
      <c r="L3812">
        <v>1</v>
      </c>
      <c r="M3812">
        <v>0.9806646052683079</v>
      </c>
      <c r="N3812" s="17" t="s">
        <v>1335</v>
      </c>
    </row>
    <row r="3813" spans="1:14" x14ac:dyDescent="0.3">
      <c r="A3813">
        <v>24277</v>
      </c>
      <c r="B3813">
        <v>2001</v>
      </c>
      <c r="C3813" t="s">
        <v>680</v>
      </c>
      <c r="D3813">
        <v>50</v>
      </c>
      <c r="E3813" s="13">
        <v>431.39</v>
      </c>
      <c r="F3813" s="14">
        <v>8.32</v>
      </c>
      <c r="G3813" s="12">
        <v>423.07</v>
      </c>
      <c r="H3813" s="12">
        <v>423.07</v>
      </c>
      <c r="I3813">
        <v>1</v>
      </c>
      <c r="J3813">
        <v>1.928649250098519E-2</v>
      </c>
      <c r="K3813">
        <v>51.849759615384613</v>
      </c>
      <c r="L3813">
        <v>1</v>
      </c>
      <c r="M3813">
        <v>0.98071350749901487</v>
      </c>
      <c r="N3813" s="17" t="s">
        <v>1335</v>
      </c>
    </row>
    <row r="3814" spans="1:14" x14ac:dyDescent="0.3">
      <c r="A3814">
        <v>26905</v>
      </c>
      <c r="B3814">
        <v>2005</v>
      </c>
      <c r="C3814" t="s">
        <v>680</v>
      </c>
      <c r="D3814">
        <v>50</v>
      </c>
      <c r="E3814" s="13">
        <v>573.84</v>
      </c>
      <c r="F3814" s="14">
        <v>10.98</v>
      </c>
      <c r="G3814" s="12">
        <v>562.86</v>
      </c>
      <c r="H3814" s="12">
        <v>562.86</v>
      </c>
      <c r="I3814">
        <v>1</v>
      </c>
      <c r="J3814">
        <v>1.9134253450439148E-2</v>
      </c>
      <c r="K3814">
        <v>52.262295081967217</v>
      </c>
      <c r="L3814">
        <v>1</v>
      </c>
      <c r="M3814">
        <v>0.98086574654956082</v>
      </c>
      <c r="N3814" s="17" t="s">
        <v>1335</v>
      </c>
    </row>
    <row r="3815" spans="1:14" x14ac:dyDescent="0.3">
      <c r="A3815">
        <v>15101</v>
      </c>
      <c r="B3815">
        <v>1987</v>
      </c>
      <c r="C3815" t="s">
        <v>680</v>
      </c>
      <c r="D3815">
        <v>50</v>
      </c>
      <c r="E3815" s="13">
        <v>242.63</v>
      </c>
      <c r="F3815" s="14">
        <v>4.6399999999999997</v>
      </c>
      <c r="G3815" s="12">
        <v>237.99</v>
      </c>
      <c r="H3815" s="12">
        <v>237.99</v>
      </c>
      <c r="I3815">
        <v>1</v>
      </c>
      <c r="J3815">
        <v>1.9123768701314759E-2</v>
      </c>
      <c r="K3815">
        <v>52.290948275862071</v>
      </c>
      <c r="L3815">
        <v>1</v>
      </c>
      <c r="M3815">
        <v>0.98087623129868529</v>
      </c>
      <c r="N3815" s="17" t="s">
        <v>1335</v>
      </c>
    </row>
    <row r="3816" spans="1:14" x14ac:dyDescent="0.3">
      <c r="A3816">
        <v>18382</v>
      </c>
      <c r="B3816">
        <v>1992</v>
      </c>
      <c r="C3816" t="s">
        <v>680</v>
      </c>
      <c r="D3816">
        <v>50</v>
      </c>
      <c r="E3816" s="13">
        <v>248.42</v>
      </c>
      <c r="F3816" s="14">
        <v>4.75</v>
      </c>
      <c r="G3816" s="12">
        <v>243.67</v>
      </c>
      <c r="H3816" s="12">
        <v>243.67</v>
      </c>
      <c r="I3816">
        <v>1</v>
      </c>
      <c r="J3816">
        <v>1.9120843732388697E-2</v>
      </c>
      <c r="K3816">
        <v>52.298947368421047</v>
      </c>
      <c r="L3816">
        <v>1</v>
      </c>
      <c r="M3816">
        <v>0.98087915626761135</v>
      </c>
      <c r="N3816" s="17" t="s">
        <v>1335</v>
      </c>
    </row>
    <row r="3817" spans="1:14" x14ac:dyDescent="0.3">
      <c r="A3817">
        <v>16411</v>
      </c>
      <c r="B3817">
        <v>1989</v>
      </c>
      <c r="C3817" t="s">
        <v>680</v>
      </c>
      <c r="D3817">
        <v>50</v>
      </c>
      <c r="E3817" s="13">
        <v>241.47</v>
      </c>
      <c r="F3817" s="14">
        <v>4.6100000000000003</v>
      </c>
      <c r="G3817" s="12">
        <v>236.85999999999899</v>
      </c>
      <c r="H3817" s="12">
        <v>236.85999999999899</v>
      </c>
      <c r="I3817">
        <v>1</v>
      </c>
      <c r="J3817">
        <v>1.9091398517414173E-2</v>
      </c>
      <c r="K3817">
        <v>52.379609544468543</v>
      </c>
      <c r="L3817">
        <v>1</v>
      </c>
      <c r="M3817">
        <v>0.98090860148258163</v>
      </c>
      <c r="N3817" s="17" t="s">
        <v>1335</v>
      </c>
    </row>
    <row r="3818" spans="1:14" x14ac:dyDescent="0.3">
      <c r="A3818">
        <v>17725</v>
      </c>
      <c r="B3818">
        <v>1991</v>
      </c>
      <c r="C3818" t="s">
        <v>680</v>
      </c>
      <c r="D3818">
        <v>50</v>
      </c>
      <c r="E3818" s="13">
        <v>245.75</v>
      </c>
      <c r="F3818" s="14">
        <v>4.6900000000000004</v>
      </c>
      <c r="G3818" s="12">
        <v>241.06</v>
      </c>
      <c r="H3818" s="12">
        <v>241.06</v>
      </c>
      <c r="I3818">
        <v>1</v>
      </c>
      <c r="J3818">
        <v>1.9084435401831131E-2</v>
      </c>
      <c r="K3818">
        <v>52.398720682302766</v>
      </c>
      <c r="L3818">
        <v>1</v>
      </c>
      <c r="M3818">
        <v>0.98091556459816887</v>
      </c>
      <c r="N3818" s="17" t="s">
        <v>1335</v>
      </c>
    </row>
    <row r="3819" spans="1:14" x14ac:dyDescent="0.3">
      <c r="A3819">
        <v>13791</v>
      </c>
      <c r="B3819">
        <v>1985</v>
      </c>
      <c r="C3819" t="s">
        <v>680</v>
      </c>
      <c r="D3819">
        <v>50</v>
      </c>
      <c r="E3819" s="13">
        <v>280.11999999999898</v>
      </c>
      <c r="F3819" s="14">
        <v>5.34</v>
      </c>
      <c r="G3819" s="12">
        <v>274.77999999999997</v>
      </c>
      <c r="H3819" s="12">
        <v>274.77999999999997</v>
      </c>
      <c r="I3819">
        <v>1</v>
      </c>
      <c r="J3819">
        <v>1.9063258603455729E-2</v>
      </c>
      <c r="K3819">
        <v>52.456928838951121</v>
      </c>
      <c r="L3819">
        <v>1</v>
      </c>
      <c r="M3819">
        <v>0.98093674139654785</v>
      </c>
      <c r="N3819" s="17" t="s">
        <v>1335</v>
      </c>
    </row>
    <row r="3820" spans="1:14" x14ac:dyDescent="0.3">
      <c r="A3820">
        <v>25591</v>
      </c>
      <c r="B3820">
        <v>2003</v>
      </c>
      <c r="C3820" t="s">
        <v>680</v>
      </c>
      <c r="D3820">
        <v>50</v>
      </c>
      <c r="E3820" s="13">
        <v>423.9</v>
      </c>
      <c r="F3820" s="14">
        <v>8.07</v>
      </c>
      <c r="G3820" s="12">
        <v>415.83</v>
      </c>
      <c r="H3820" s="12">
        <v>415.83</v>
      </c>
      <c r="I3820">
        <v>1</v>
      </c>
      <c r="J3820">
        <v>1.9037508846426045E-2</v>
      </c>
      <c r="K3820">
        <v>52.52788104089219</v>
      </c>
      <c r="L3820">
        <v>1</v>
      </c>
      <c r="M3820">
        <v>0.98096249115357392</v>
      </c>
      <c r="N3820" s="17" t="s">
        <v>1335</v>
      </c>
    </row>
    <row r="3821" spans="1:14" x14ac:dyDescent="0.3">
      <c r="A3821">
        <v>26248</v>
      </c>
      <c r="B3821">
        <v>2004</v>
      </c>
      <c r="C3821" t="s">
        <v>680</v>
      </c>
      <c r="D3821">
        <v>50</v>
      </c>
      <c r="E3821" s="13">
        <v>482.94</v>
      </c>
      <c r="F3821" s="14">
        <v>9.19</v>
      </c>
      <c r="G3821" s="12">
        <v>473.75</v>
      </c>
      <c r="H3821" s="12">
        <v>473.75</v>
      </c>
      <c r="I3821">
        <v>1</v>
      </c>
      <c r="J3821">
        <v>1.9029278999461628E-2</v>
      </c>
      <c r="K3821">
        <v>52.55059847660501</v>
      </c>
      <c r="L3821">
        <v>1</v>
      </c>
      <c r="M3821">
        <v>0.98097072100053839</v>
      </c>
      <c r="N3821" s="17" t="s">
        <v>1335</v>
      </c>
    </row>
    <row r="3822" spans="1:14" x14ac:dyDescent="0.3">
      <c r="A3822">
        <v>22306</v>
      </c>
      <c r="B3822">
        <v>1998</v>
      </c>
      <c r="C3822" t="s">
        <v>680</v>
      </c>
      <c r="D3822">
        <v>50</v>
      </c>
      <c r="E3822" s="13">
        <v>282.92</v>
      </c>
      <c r="F3822" s="14">
        <v>5.38</v>
      </c>
      <c r="G3822" s="12">
        <v>277.54000000000002</v>
      </c>
      <c r="H3822" s="12">
        <v>277.54000000000002</v>
      </c>
      <c r="I3822">
        <v>1</v>
      </c>
      <c r="J3822">
        <v>1.9015976247702529E-2</v>
      </c>
      <c r="K3822">
        <v>52.587360594795541</v>
      </c>
      <c r="L3822">
        <v>1</v>
      </c>
      <c r="M3822">
        <v>0.98098402375229754</v>
      </c>
      <c r="N3822" s="17" t="s">
        <v>1335</v>
      </c>
    </row>
    <row r="3823" spans="1:14" x14ac:dyDescent="0.3">
      <c r="A3823">
        <v>14446</v>
      </c>
      <c r="B3823">
        <v>1986</v>
      </c>
      <c r="C3823" t="s">
        <v>680</v>
      </c>
      <c r="D3823">
        <v>50</v>
      </c>
      <c r="E3823" s="13">
        <v>259.95999999999998</v>
      </c>
      <c r="F3823" s="14">
        <v>4.9400000000000004</v>
      </c>
      <c r="G3823" s="12">
        <v>255.02</v>
      </c>
      <c r="H3823" s="12">
        <v>255.02</v>
      </c>
      <c r="I3823">
        <v>1</v>
      </c>
      <c r="J3823">
        <v>1.9002923526696417E-2</v>
      </c>
      <c r="K3823">
        <v>52.623481781376512</v>
      </c>
      <c r="L3823">
        <v>1</v>
      </c>
      <c r="M3823">
        <v>0.9809970764733037</v>
      </c>
      <c r="N3823" s="17" t="s">
        <v>1335</v>
      </c>
    </row>
    <row r="3824" spans="1:14" x14ac:dyDescent="0.3">
      <c r="A3824">
        <v>7916</v>
      </c>
      <c r="B3824">
        <v>1976</v>
      </c>
      <c r="C3824" t="s">
        <v>680</v>
      </c>
      <c r="D3824">
        <v>50</v>
      </c>
      <c r="E3824" s="13">
        <v>84.74</v>
      </c>
      <c r="F3824" s="14">
        <v>1.61</v>
      </c>
      <c r="G3824" s="12">
        <v>83.13</v>
      </c>
      <c r="H3824" s="12">
        <v>83.13</v>
      </c>
      <c r="I3824">
        <v>1</v>
      </c>
      <c r="J3824">
        <v>1.8999291951852727E-2</v>
      </c>
      <c r="K3824">
        <v>52.633540372670801</v>
      </c>
      <c r="L3824">
        <v>1</v>
      </c>
      <c r="M3824">
        <v>0.98100070804814732</v>
      </c>
      <c r="N3824" s="17" t="s">
        <v>1335</v>
      </c>
    </row>
    <row r="3825" spans="1:14" x14ac:dyDescent="0.3">
      <c r="A3825">
        <v>9216</v>
      </c>
      <c r="B3825">
        <v>1978</v>
      </c>
      <c r="C3825" t="s">
        <v>680</v>
      </c>
      <c r="D3825">
        <v>50</v>
      </c>
      <c r="E3825" s="13">
        <v>115.91999999999901</v>
      </c>
      <c r="F3825" s="14">
        <v>2.2000000000000002</v>
      </c>
      <c r="G3825" s="12">
        <v>113.719999999999</v>
      </c>
      <c r="H3825" s="12">
        <v>113.719999999999</v>
      </c>
      <c r="I3825">
        <v>1</v>
      </c>
      <c r="J3825">
        <v>1.8978605935127839E-2</v>
      </c>
      <c r="K3825">
        <v>52.690909090908633</v>
      </c>
      <c r="L3825">
        <v>1</v>
      </c>
      <c r="M3825">
        <v>0.9810213940648721</v>
      </c>
      <c r="N3825" s="17" t="s">
        <v>1335</v>
      </c>
    </row>
    <row r="3826" spans="1:14" x14ac:dyDescent="0.3">
      <c r="A3826">
        <v>17068</v>
      </c>
      <c r="B3826">
        <v>1990</v>
      </c>
      <c r="C3826" t="s">
        <v>680</v>
      </c>
      <c r="D3826">
        <v>50</v>
      </c>
      <c r="E3826" s="13">
        <v>247.67999999999901</v>
      </c>
      <c r="F3826" s="14">
        <v>4.7</v>
      </c>
      <c r="G3826" s="12">
        <v>242.98</v>
      </c>
      <c r="H3826" s="12">
        <v>242.98</v>
      </c>
      <c r="I3826">
        <v>1</v>
      </c>
      <c r="J3826">
        <v>1.8976098191214548E-2</v>
      </c>
      <c r="K3826">
        <v>52.69787234042532</v>
      </c>
      <c r="L3826">
        <v>1</v>
      </c>
      <c r="M3826">
        <v>0.9810239018087894</v>
      </c>
      <c r="N3826" s="17" t="s">
        <v>1335</v>
      </c>
    </row>
    <row r="3827" spans="1:14" x14ac:dyDescent="0.3">
      <c r="A3827">
        <v>15756</v>
      </c>
      <c r="B3827">
        <v>1988</v>
      </c>
      <c r="C3827" t="s">
        <v>680</v>
      </c>
      <c r="D3827">
        <v>50</v>
      </c>
      <c r="E3827" s="13">
        <v>237.98999999999899</v>
      </c>
      <c r="F3827" s="14">
        <v>4.51</v>
      </c>
      <c r="G3827" s="12">
        <v>233.48</v>
      </c>
      <c r="H3827" s="12">
        <v>233.48</v>
      </c>
      <c r="I3827">
        <v>1</v>
      </c>
      <c r="J3827">
        <v>1.8950376066221349E-2</v>
      </c>
      <c r="K3827">
        <v>52.769401330376716</v>
      </c>
      <c r="L3827">
        <v>1</v>
      </c>
      <c r="M3827">
        <v>0.98104962393378292</v>
      </c>
      <c r="N3827" s="17" t="s">
        <v>1335</v>
      </c>
    </row>
    <row r="3828" spans="1:14" x14ac:dyDescent="0.3">
      <c r="A3828">
        <v>12481</v>
      </c>
      <c r="B3828">
        <v>1983</v>
      </c>
      <c r="C3828" t="s">
        <v>680</v>
      </c>
      <c r="D3828">
        <v>50</v>
      </c>
      <c r="E3828" s="13">
        <v>288.88999999999902</v>
      </c>
      <c r="F3828" s="14">
        <v>5.43</v>
      </c>
      <c r="G3828" s="12">
        <v>283.45999999999901</v>
      </c>
      <c r="H3828" s="12">
        <v>283.45999999999901</v>
      </c>
      <c r="I3828">
        <v>1</v>
      </c>
      <c r="J3828">
        <v>1.8796081553532549E-2</v>
      </c>
      <c r="K3828">
        <v>53.202578268876437</v>
      </c>
      <c r="L3828">
        <v>1</v>
      </c>
      <c r="M3828">
        <v>0.98120391844646737</v>
      </c>
      <c r="N3828" s="17" t="s">
        <v>1335</v>
      </c>
    </row>
    <row r="3829" spans="1:14" x14ac:dyDescent="0.3">
      <c r="A3829">
        <v>8566</v>
      </c>
      <c r="B3829">
        <v>1977</v>
      </c>
      <c r="C3829" t="s">
        <v>680</v>
      </c>
      <c r="D3829">
        <v>50</v>
      </c>
      <c r="E3829" s="13">
        <v>106.44</v>
      </c>
      <c r="F3829" s="14">
        <v>2</v>
      </c>
      <c r="G3829" s="12">
        <v>104.44</v>
      </c>
      <c r="H3829" s="12">
        <v>104.44</v>
      </c>
      <c r="I3829">
        <v>1</v>
      </c>
      <c r="J3829">
        <v>1.8789928598271326E-2</v>
      </c>
      <c r="K3829">
        <v>53.22</v>
      </c>
      <c r="L3829">
        <v>1</v>
      </c>
      <c r="M3829">
        <v>0.98121007140172867</v>
      </c>
      <c r="N3829" s="17" t="s">
        <v>1335</v>
      </c>
    </row>
    <row r="3830" spans="1:14" x14ac:dyDescent="0.3">
      <c r="A3830">
        <v>28876</v>
      </c>
      <c r="B3830">
        <v>2008</v>
      </c>
      <c r="C3830" t="s">
        <v>680</v>
      </c>
      <c r="D3830">
        <v>50</v>
      </c>
      <c r="E3830" s="13">
        <v>635.01</v>
      </c>
      <c r="F3830" s="14">
        <v>11.89</v>
      </c>
      <c r="G3830" s="12">
        <v>623.12</v>
      </c>
      <c r="H3830" s="12">
        <v>623.12</v>
      </c>
      <c r="I3830">
        <v>1</v>
      </c>
      <c r="J3830">
        <v>1.8724114580872742E-2</v>
      </c>
      <c r="K3830">
        <v>53.407064760302774</v>
      </c>
      <c r="L3830">
        <v>1</v>
      </c>
      <c r="M3830">
        <v>0.98127588541912725</v>
      </c>
      <c r="N3830" s="17" t="s">
        <v>1335</v>
      </c>
    </row>
    <row r="3831" spans="1:14" x14ac:dyDescent="0.3">
      <c r="A3831">
        <v>27562</v>
      </c>
      <c r="B3831">
        <v>2006</v>
      </c>
      <c r="C3831" t="s">
        <v>680</v>
      </c>
      <c r="D3831">
        <v>50</v>
      </c>
      <c r="E3831" s="13">
        <v>620.66</v>
      </c>
      <c r="F3831" s="14">
        <v>11.6</v>
      </c>
      <c r="G3831" s="12">
        <v>609.05999999999995</v>
      </c>
      <c r="H3831" s="12">
        <v>609.05999999999995</v>
      </c>
      <c r="I3831">
        <v>1</v>
      </c>
      <c r="J3831">
        <v>1.8689781845132602E-2</v>
      </c>
      <c r="K3831">
        <v>53.505172413793105</v>
      </c>
      <c r="L3831">
        <v>1</v>
      </c>
      <c r="M3831">
        <v>0.98131021815486741</v>
      </c>
      <c r="N3831" s="17" t="s">
        <v>1335</v>
      </c>
    </row>
    <row r="3832" spans="1:14" x14ac:dyDescent="0.3">
      <c r="A3832">
        <v>13136</v>
      </c>
      <c r="B3832">
        <v>1984</v>
      </c>
      <c r="C3832" t="s">
        <v>680</v>
      </c>
      <c r="D3832">
        <v>50</v>
      </c>
      <c r="E3832" s="13">
        <v>289.17999999999898</v>
      </c>
      <c r="F3832" s="14">
        <v>5.4</v>
      </c>
      <c r="G3832" s="12">
        <v>283.77999999999997</v>
      </c>
      <c r="H3832" s="12">
        <v>283.77999999999997</v>
      </c>
      <c r="I3832">
        <v>1</v>
      </c>
      <c r="J3832">
        <v>1.8673490559513173E-2</v>
      </c>
      <c r="K3832">
        <v>53.551851851851659</v>
      </c>
      <c r="L3832">
        <v>1</v>
      </c>
      <c r="M3832">
        <v>0.98132650944049027</v>
      </c>
      <c r="N3832" s="17" t="s">
        <v>1335</v>
      </c>
    </row>
    <row r="3833" spans="1:14" x14ac:dyDescent="0.3">
      <c r="A3833">
        <v>28219</v>
      </c>
      <c r="B3833">
        <v>2007</v>
      </c>
      <c r="C3833" t="s">
        <v>680</v>
      </c>
      <c r="D3833">
        <v>50</v>
      </c>
      <c r="E3833" s="13">
        <v>588.89</v>
      </c>
      <c r="F3833" s="14">
        <v>10.99</v>
      </c>
      <c r="G3833" s="12">
        <v>577.9</v>
      </c>
      <c r="H3833" s="12">
        <v>577.9</v>
      </c>
      <c r="I3833">
        <v>1</v>
      </c>
      <c r="J3833">
        <v>1.8662228939190683E-2</v>
      </c>
      <c r="K3833">
        <v>53.584167424931756</v>
      </c>
      <c r="L3833">
        <v>1</v>
      </c>
      <c r="M3833">
        <v>0.98133777106080933</v>
      </c>
      <c r="N3833" s="17" t="s">
        <v>1335</v>
      </c>
    </row>
    <row r="3834" spans="1:14" x14ac:dyDescent="0.3">
      <c r="A3834">
        <v>22963</v>
      </c>
      <c r="B3834">
        <v>1999</v>
      </c>
      <c r="C3834" t="s">
        <v>680</v>
      </c>
      <c r="D3834">
        <v>50</v>
      </c>
      <c r="E3834" s="13">
        <v>279.82</v>
      </c>
      <c r="F3834" s="14">
        <v>5.22</v>
      </c>
      <c r="G3834" s="12">
        <v>274.599999999999</v>
      </c>
      <c r="H3834" s="12">
        <v>274.599999999999</v>
      </c>
      <c r="I3834">
        <v>1</v>
      </c>
      <c r="J3834">
        <v>1.86548495461368E-2</v>
      </c>
      <c r="K3834">
        <v>53.605363984674334</v>
      </c>
      <c r="L3834">
        <v>1</v>
      </c>
      <c r="M3834">
        <v>0.98134515045385962</v>
      </c>
      <c r="N3834" s="17" t="s">
        <v>1335</v>
      </c>
    </row>
    <row r="3835" spans="1:14" x14ac:dyDescent="0.3">
      <c r="A3835">
        <v>7266</v>
      </c>
      <c r="B3835">
        <v>1975</v>
      </c>
      <c r="C3835" t="s">
        <v>680</v>
      </c>
      <c r="D3835">
        <v>50</v>
      </c>
      <c r="E3835" s="13">
        <v>70.83</v>
      </c>
      <c r="F3835" s="14">
        <v>1.32</v>
      </c>
      <c r="G3835" s="12">
        <v>69.510000000000005</v>
      </c>
      <c r="H3835" s="12">
        <v>69.510000000000005</v>
      </c>
      <c r="I3835">
        <v>1</v>
      </c>
      <c r="J3835">
        <v>1.8636171113934775E-2</v>
      </c>
      <c r="K3835">
        <v>53.659090909090907</v>
      </c>
      <c r="L3835">
        <v>1</v>
      </c>
      <c r="M3835">
        <v>0.98136382888606533</v>
      </c>
      <c r="N3835" s="17" t="s">
        <v>1335</v>
      </c>
    </row>
    <row r="3836" spans="1:14" x14ac:dyDescent="0.3">
      <c r="A3836">
        <v>11826</v>
      </c>
      <c r="B3836">
        <v>1982</v>
      </c>
      <c r="C3836" t="s">
        <v>680</v>
      </c>
      <c r="D3836">
        <v>50</v>
      </c>
      <c r="E3836" s="13">
        <v>256.87</v>
      </c>
      <c r="F3836" s="14">
        <v>4.7</v>
      </c>
      <c r="G3836" s="12">
        <v>252.17</v>
      </c>
      <c r="H3836" s="12">
        <v>252.17</v>
      </c>
      <c r="I3836">
        <v>1</v>
      </c>
      <c r="J3836">
        <v>1.8297193132713045E-2</v>
      </c>
      <c r="K3836">
        <v>54.653191489361703</v>
      </c>
      <c r="L3836">
        <v>1</v>
      </c>
      <c r="M3836">
        <v>0.98170280686728684</v>
      </c>
      <c r="N3836" s="17" t="s">
        <v>1335</v>
      </c>
    </row>
    <row r="3837" spans="1:14" x14ac:dyDescent="0.3">
      <c r="A3837">
        <v>5316</v>
      </c>
      <c r="B3837">
        <v>1972</v>
      </c>
      <c r="C3837" t="s">
        <v>680</v>
      </c>
      <c r="D3837">
        <v>50</v>
      </c>
      <c r="E3837" s="13">
        <v>47.12</v>
      </c>
      <c r="F3837" s="14">
        <v>0.86</v>
      </c>
      <c r="G3837" s="12">
        <v>46.26</v>
      </c>
      <c r="H3837" s="12">
        <v>46.26</v>
      </c>
      <c r="I3837">
        <v>1</v>
      </c>
      <c r="J3837">
        <v>1.8251273344651955E-2</v>
      </c>
      <c r="K3837">
        <v>54.790697674418603</v>
      </c>
      <c r="L3837">
        <v>1</v>
      </c>
      <c r="M3837">
        <v>0.98174872665534807</v>
      </c>
      <c r="N3837" s="17" t="s">
        <v>1335</v>
      </c>
    </row>
    <row r="3838" spans="1:14" x14ac:dyDescent="0.3">
      <c r="A3838">
        <v>6616</v>
      </c>
      <c r="B3838">
        <v>1974</v>
      </c>
      <c r="C3838" t="s">
        <v>680</v>
      </c>
      <c r="D3838">
        <v>50</v>
      </c>
      <c r="E3838" s="13">
        <v>57.59</v>
      </c>
      <c r="F3838" s="14">
        <v>1.05</v>
      </c>
      <c r="G3838" s="12">
        <v>56.54</v>
      </c>
      <c r="H3838" s="12">
        <v>56.54</v>
      </c>
      <c r="I3838">
        <v>1</v>
      </c>
      <c r="J3838">
        <v>1.8232332002083695E-2</v>
      </c>
      <c r="K3838">
        <v>54.847619047619048</v>
      </c>
      <c r="L3838">
        <v>1</v>
      </c>
      <c r="M3838">
        <v>0.98176766799791626</v>
      </c>
      <c r="N3838" s="17" t="s">
        <v>1335</v>
      </c>
    </row>
    <row r="3839" spans="1:14" x14ac:dyDescent="0.3">
      <c r="A3839">
        <v>24934</v>
      </c>
      <c r="B3839">
        <v>2002</v>
      </c>
      <c r="C3839" t="s">
        <v>680</v>
      </c>
      <c r="D3839">
        <v>50</v>
      </c>
      <c r="E3839" s="13">
        <v>356.20999999999901</v>
      </c>
      <c r="F3839" s="14">
        <v>6.49</v>
      </c>
      <c r="G3839" s="12">
        <v>349.719999999999</v>
      </c>
      <c r="H3839" s="12">
        <v>349.719999999999</v>
      </c>
      <c r="I3839">
        <v>1</v>
      </c>
      <c r="J3839">
        <v>1.8219589567951541E-2</v>
      </c>
      <c r="K3839">
        <v>54.885978428351159</v>
      </c>
      <c r="L3839">
        <v>1</v>
      </c>
      <c r="M3839">
        <v>0.98178041043204844</v>
      </c>
      <c r="N3839" s="17" t="s">
        <v>1335</v>
      </c>
    </row>
    <row r="3840" spans="1:14" x14ac:dyDescent="0.3">
      <c r="A3840">
        <v>5966</v>
      </c>
      <c r="B3840">
        <v>1973</v>
      </c>
      <c r="C3840" t="s">
        <v>680</v>
      </c>
      <c r="D3840">
        <v>50</v>
      </c>
      <c r="E3840" s="13">
        <v>49.95</v>
      </c>
      <c r="F3840" s="14">
        <v>0.91</v>
      </c>
      <c r="G3840" s="12">
        <v>49.04</v>
      </c>
      <c r="H3840" s="12">
        <v>49.04</v>
      </c>
      <c r="I3840">
        <v>1</v>
      </c>
      <c r="J3840">
        <v>1.8218218218218219E-2</v>
      </c>
      <c r="K3840">
        <v>54.890109890109891</v>
      </c>
      <c r="L3840">
        <v>1</v>
      </c>
      <c r="M3840">
        <v>0.98178178178178166</v>
      </c>
      <c r="N3840" s="17" t="s">
        <v>1335</v>
      </c>
    </row>
    <row r="3841" spans="1:14" x14ac:dyDescent="0.3">
      <c r="A3841">
        <v>30214</v>
      </c>
      <c r="B3841">
        <v>2010</v>
      </c>
      <c r="C3841" t="s">
        <v>680</v>
      </c>
      <c r="D3841">
        <v>50</v>
      </c>
      <c r="E3841" s="13">
        <v>505.45</v>
      </c>
      <c r="F3841" s="14">
        <v>9.1999999999999993</v>
      </c>
      <c r="G3841" s="12">
        <v>496.25</v>
      </c>
      <c r="H3841" s="12">
        <v>496.25</v>
      </c>
      <c r="I3841">
        <v>1</v>
      </c>
      <c r="J3841">
        <v>1.8201602532396874E-2</v>
      </c>
      <c r="K3841">
        <v>54.940217391304351</v>
      </c>
      <c r="L3841">
        <v>1</v>
      </c>
      <c r="M3841">
        <v>0.98179839746760311</v>
      </c>
      <c r="N3841" s="17" t="s">
        <v>1335</v>
      </c>
    </row>
    <row r="3842" spans="1:14" x14ac:dyDescent="0.3">
      <c r="A3842">
        <v>4666</v>
      </c>
      <c r="B3842">
        <v>1971</v>
      </c>
      <c r="C3842" t="s">
        <v>680</v>
      </c>
      <c r="D3842">
        <v>50</v>
      </c>
      <c r="E3842" s="13">
        <v>44.129999999999903</v>
      </c>
      <c r="F3842" s="14">
        <v>0.8</v>
      </c>
      <c r="G3842" s="12">
        <v>43.33</v>
      </c>
      <c r="H3842" s="12">
        <v>43.33</v>
      </c>
      <c r="I3842">
        <v>1</v>
      </c>
      <c r="J3842">
        <v>1.8128257421255421E-2</v>
      </c>
      <c r="K3842">
        <v>55.162499999999874</v>
      </c>
      <c r="L3842">
        <v>1</v>
      </c>
      <c r="M3842">
        <v>0.98187174257874676</v>
      </c>
      <c r="N3842" s="17" t="s">
        <v>1335</v>
      </c>
    </row>
    <row r="3843" spans="1:14" x14ac:dyDescent="0.3">
      <c r="A3843">
        <v>35219</v>
      </c>
      <c r="B3843">
        <v>2017</v>
      </c>
      <c r="C3843" t="s">
        <v>680</v>
      </c>
      <c r="D3843">
        <v>50</v>
      </c>
      <c r="E3843" s="13">
        <v>432.84</v>
      </c>
      <c r="F3843" s="14">
        <v>7.8</v>
      </c>
      <c r="G3843" s="12">
        <v>425.039999999999</v>
      </c>
      <c r="H3843" s="12">
        <v>425.039999999999</v>
      </c>
      <c r="I3843">
        <v>1</v>
      </c>
      <c r="J3843">
        <v>1.8020515663986693E-2</v>
      </c>
      <c r="K3843">
        <v>55.492307692307691</v>
      </c>
      <c r="L3843">
        <v>1</v>
      </c>
      <c r="M3843">
        <v>0.98197948433601101</v>
      </c>
      <c r="N3843" s="17" t="s">
        <v>1335</v>
      </c>
    </row>
    <row r="3844" spans="1:14" x14ac:dyDescent="0.3">
      <c r="A3844">
        <v>4016</v>
      </c>
      <c r="B3844">
        <v>1970</v>
      </c>
      <c r="C3844" t="s">
        <v>680</v>
      </c>
      <c r="D3844">
        <v>50</v>
      </c>
      <c r="E3844" s="13">
        <v>41.649999999999899</v>
      </c>
      <c r="F3844" s="14">
        <v>0.75</v>
      </c>
      <c r="G3844" s="12">
        <v>40.899999999999899</v>
      </c>
      <c r="H3844" s="12">
        <v>40.899999999999899</v>
      </c>
      <c r="I3844">
        <v>1</v>
      </c>
      <c r="J3844">
        <v>1.8007202881152505E-2</v>
      </c>
      <c r="K3844">
        <v>55.533333333333196</v>
      </c>
      <c r="L3844">
        <v>1</v>
      </c>
      <c r="M3844">
        <v>0.98199279711884746</v>
      </c>
      <c r="N3844" s="17" t="s">
        <v>1335</v>
      </c>
    </row>
    <row r="3845" spans="1:14" x14ac:dyDescent="0.3">
      <c r="A3845">
        <v>34504</v>
      </c>
      <c r="B3845">
        <v>2016</v>
      </c>
      <c r="C3845" t="s">
        <v>680</v>
      </c>
      <c r="D3845">
        <v>50</v>
      </c>
      <c r="E3845" s="13">
        <v>400.48</v>
      </c>
      <c r="F3845" s="14">
        <v>7.2</v>
      </c>
      <c r="G3845" s="12">
        <v>393.28</v>
      </c>
      <c r="H3845" s="12">
        <v>393.28</v>
      </c>
      <c r="I3845">
        <v>1</v>
      </c>
      <c r="J3845">
        <v>1.797842588893328E-2</v>
      </c>
      <c r="K3845">
        <v>55.62222222222222</v>
      </c>
      <c r="L3845">
        <v>1</v>
      </c>
      <c r="M3845">
        <v>0.98202157411106661</v>
      </c>
      <c r="N3845" s="17" t="s">
        <v>1335</v>
      </c>
    </row>
    <row r="3846" spans="1:14" x14ac:dyDescent="0.3">
      <c r="A3846">
        <v>36649</v>
      </c>
      <c r="B3846">
        <v>2019</v>
      </c>
      <c r="C3846" t="s">
        <v>680</v>
      </c>
      <c r="D3846">
        <v>50</v>
      </c>
      <c r="E3846" s="13">
        <v>421.16</v>
      </c>
      <c r="F3846" s="14">
        <v>7.55</v>
      </c>
      <c r="G3846" s="12">
        <v>413.61</v>
      </c>
      <c r="H3846" s="12">
        <v>413.61</v>
      </c>
      <c r="I3846">
        <v>1</v>
      </c>
      <c r="J3846">
        <v>1.7926678696932281E-2</v>
      </c>
      <c r="K3846">
        <v>55.78278145695365</v>
      </c>
      <c r="L3846">
        <v>1</v>
      </c>
      <c r="M3846">
        <v>0.98207332130306768</v>
      </c>
      <c r="N3846" s="17" t="s">
        <v>1335</v>
      </c>
    </row>
    <row r="3847" spans="1:14" x14ac:dyDescent="0.3">
      <c r="A3847">
        <v>10516</v>
      </c>
      <c r="B3847">
        <v>1980</v>
      </c>
      <c r="C3847" t="s">
        <v>680</v>
      </c>
      <c r="D3847">
        <v>50</v>
      </c>
      <c r="E3847" s="13">
        <v>185.5</v>
      </c>
      <c r="F3847" s="14">
        <v>3.32</v>
      </c>
      <c r="G3847" s="12">
        <v>182.18</v>
      </c>
      <c r="H3847" s="12">
        <v>182.18</v>
      </c>
      <c r="I3847">
        <v>1</v>
      </c>
      <c r="J3847">
        <v>1.7897574123989218E-2</v>
      </c>
      <c r="K3847">
        <v>55.873493975903614</v>
      </c>
      <c r="L3847">
        <v>1</v>
      </c>
      <c r="M3847">
        <v>0.98210242587601082</v>
      </c>
      <c r="N3847" s="17" t="s">
        <v>1335</v>
      </c>
    </row>
    <row r="3848" spans="1:14" x14ac:dyDescent="0.3">
      <c r="A3848">
        <v>11171</v>
      </c>
      <c r="B3848">
        <v>1981</v>
      </c>
      <c r="C3848" t="s">
        <v>680</v>
      </c>
      <c r="D3848">
        <v>50</v>
      </c>
      <c r="E3848" s="13">
        <v>218.52</v>
      </c>
      <c r="F3848" s="14">
        <v>3.91</v>
      </c>
      <c r="G3848" s="12">
        <v>214.61</v>
      </c>
      <c r="H3848" s="12">
        <v>214.61</v>
      </c>
      <c r="I3848">
        <v>1</v>
      </c>
      <c r="J3848">
        <v>1.7893099029837087E-2</v>
      </c>
      <c r="K3848">
        <v>55.887468030690535</v>
      </c>
      <c r="L3848">
        <v>1</v>
      </c>
      <c r="M3848">
        <v>0.98210690097016295</v>
      </c>
      <c r="N3848" s="17" t="s">
        <v>1335</v>
      </c>
    </row>
    <row r="3849" spans="1:14" x14ac:dyDescent="0.3">
      <c r="A3849">
        <v>29533</v>
      </c>
      <c r="B3849">
        <v>2009</v>
      </c>
      <c r="C3849" t="s">
        <v>680</v>
      </c>
      <c r="D3849">
        <v>50</v>
      </c>
      <c r="E3849" s="13">
        <v>542.46</v>
      </c>
      <c r="F3849" s="14">
        <v>9.6999999999999993</v>
      </c>
      <c r="G3849" s="12">
        <v>532.76</v>
      </c>
      <c r="H3849" s="12">
        <v>532.76</v>
      </c>
      <c r="I3849">
        <v>1</v>
      </c>
      <c r="J3849">
        <v>1.7881502783615378E-2</v>
      </c>
      <c r="K3849">
        <v>55.923711340206196</v>
      </c>
      <c r="L3849">
        <v>1</v>
      </c>
      <c r="M3849">
        <v>0.98211849721638456</v>
      </c>
      <c r="N3849" s="17" t="s">
        <v>1335</v>
      </c>
    </row>
    <row r="3850" spans="1:14" x14ac:dyDescent="0.3">
      <c r="A3850">
        <v>35934</v>
      </c>
      <c r="B3850">
        <v>2018</v>
      </c>
      <c r="C3850" t="s">
        <v>680</v>
      </c>
      <c r="D3850">
        <v>50</v>
      </c>
      <c r="E3850" s="13">
        <v>433.08</v>
      </c>
      <c r="F3850" s="14">
        <v>7.7</v>
      </c>
      <c r="G3850" s="12">
        <v>425.38</v>
      </c>
      <c r="H3850" s="12">
        <v>425.38</v>
      </c>
      <c r="I3850">
        <v>1</v>
      </c>
      <c r="J3850">
        <v>1.7779625011545213E-2</v>
      </c>
      <c r="K3850">
        <v>56.244155844155841</v>
      </c>
      <c r="L3850">
        <v>1</v>
      </c>
      <c r="M3850">
        <v>0.98222037498845483</v>
      </c>
      <c r="N3850" s="17" t="s">
        <v>1335</v>
      </c>
    </row>
    <row r="3851" spans="1:14" x14ac:dyDescent="0.3">
      <c r="A3851">
        <v>33074</v>
      </c>
      <c r="B3851">
        <v>2014</v>
      </c>
      <c r="C3851" t="s">
        <v>680</v>
      </c>
      <c r="D3851">
        <v>50</v>
      </c>
      <c r="E3851" s="13">
        <v>496.71</v>
      </c>
      <c r="F3851" s="14">
        <v>8.8000000000000007</v>
      </c>
      <c r="G3851" s="12">
        <v>487.909999999999</v>
      </c>
      <c r="H3851" s="12">
        <v>487.909999999999</v>
      </c>
      <c r="I3851">
        <v>1</v>
      </c>
      <c r="J3851">
        <v>1.77165750639206E-2</v>
      </c>
      <c r="K3851">
        <v>56.444318181818176</v>
      </c>
      <c r="L3851">
        <v>1</v>
      </c>
      <c r="M3851">
        <v>0.98228342493607745</v>
      </c>
      <c r="N3851" s="17" t="s">
        <v>1335</v>
      </c>
    </row>
    <row r="3852" spans="1:14" x14ac:dyDescent="0.3">
      <c r="A3852">
        <v>30929</v>
      </c>
      <c r="B3852">
        <v>2011</v>
      </c>
      <c r="C3852" t="s">
        <v>680</v>
      </c>
      <c r="D3852">
        <v>50</v>
      </c>
      <c r="E3852" s="13">
        <v>496.45</v>
      </c>
      <c r="F3852" s="14">
        <v>8.7899999999999991</v>
      </c>
      <c r="G3852" s="12">
        <v>487.66</v>
      </c>
      <c r="H3852" s="12">
        <v>487.66</v>
      </c>
      <c r="I3852">
        <v>1</v>
      </c>
      <c r="J3852">
        <v>1.7705710544868566E-2</v>
      </c>
      <c r="K3852">
        <v>56.478953356086464</v>
      </c>
      <c r="L3852">
        <v>1</v>
      </c>
      <c r="M3852">
        <v>0.98229428945513153</v>
      </c>
      <c r="N3852" s="17" t="s">
        <v>1335</v>
      </c>
    </row>
    <row r="3853" spans="1:14" x14ac:dyDescent="0.3">
      <c r="A3853">
        <v>32359</v>
      </c>
      <c r="B3853">
        <v>2013</v>
      </c>
      <c r="C3853" t="s">
        <v>680</v>
      </c>
      <c r="D3853">
        <v>50</v>
      </c>
      <c r="E3853" s="13">
        <v>460.13</v>
      </c>
      <c r="F3853" s="14">
        <v>8.06</v>
      </c>
      <c r="G3853" s="12">
        <v>452.07</v>
      </c>
      <c r="H3853" s="12">
        <v>452.07</v>
      </c>
      <c r="I3853">
        <v>1</v>
      </c>
      <c r="J3853">
        <v>1.7516788733618761E-2</v>
      </c>
      <c r="K3853">
        <v>57.088089330024808</v>
      </c>
      <c r="L3853">
        <v>1</v>
      </c>
      <c r="M3853">
        <v>0.98248321126638127</v>
      </c>
      <c r="N3853" s="17" t="s">
        <v>1335</v>
      </c>
    </row>
    <row r="3854" spans="1:14" x14ac:dyDescent="0.3">
      <c r="A3854">
        <v>33789</v>
      </c>
      <c r="B3854">
        <v>2015</v>
      </c>
      <c r="C3854" t="s">
        <v>680</v>
      </c>
      <c r="D3854">
        <v>50</v>
      </c>
      <c r="E3854" s="13">
        <v>446.849999999999</v>
      </c>
      <c r="F3854" s="14">
        <v>7.8</v>
      </c>
      <c r="G3854" s="12">
        <v>439.04999999999899</v>
      </c>
      <c r="H3854" s="12">
        <v>439.04999999999899</v>
      </c>
      <c r="I3854">
        <v>1</v>
      </c>
      <c r="J3854">
        <v>1.745552198724408E-2</v>
      </c>
      <c r="K3854">
        <v>57.288461538461412</v>
      </c>
      <c r="L3854">
        <v>1</v>
      </c>
      <c r="M3854">
        <v>0.98254447801275591</v>
      </c>
      <c r="N3854" s="17" t="s">
        <v>1335</v>
      </c>
    </row>
    <row r="3855" spans="1:14" x14ac:dyDescent="0.3">
      <c r="A3855">
        <v>31644</v>
      </c>
      <c r="B3855">
        <v>2012</v>
      </c>
      <c r="C3855" t="s">
        <v>680</v>
      </c>
      <c r="D3855">
        <v>50</v>
      </c>
      <c r="E3855" s="13">
        <v>469.31</v>
      </c>
      <c r="F3855" s="14">
        <v>8.0299999999999994</v>
      </c>
      <c r="G3855" s="12">
        <v>461.28</v>
      </c>
      <c r="H3855" s="12">
        <v>461.28</v>
      </c>
      <c r="I3855">
        <v>1</v>
      </c>
      <c r="J3855">
        <v>1.7110225650422958E-2</v>
      </c>
      <c r="K3855">
        <v>58.44458281444583</v>
      </c>
      <c r="L3855">
        <v>1</v>
      </c>
      <c r="M3855">
        <v>0.98288977434957703</v>
      </c>
      <c r="N3855" s="17" t="s">
        <v>1335</v>
      </c>
    </row>
    <row r="3856" spans="1:14" x14ac:dyDescent="0.3">
      <c r="A3856">
        <v>24281</v>
      </c>
      <c r="B3856">
        <v>2001</v>
      </c>
      <c r="C3856" t="s">
        <v>687</v>
      </c>
      <c r="D3856">
        <v>50</v>
      </c>
      <c r="E3856" s="13">
        <v>227.25</v>
      </c>
      <c r="F3856" s="14">
        <v>5.21</v>
      </c>
      <c r="G3856" s="12">
        <v>222.04</v>
      </c>
      <c r="H3856" s="12">
        <v>222.04</v>
      </c>
      <c r="I3856">
        <v>1</v>
      </c>
      <c r="J3856">
        <v>2.2926292629262927E-2</v>
      </c>
      <c r="K3856">
        <v>43.618042226487525</v>
      </c>
      <c r="L3856">
        <v>1</v>
      </c>
      <c r="M3856">
        <v>0.97707370737073707</v>
      </c>
      <c r="N3856" s="17" t="s">
        <v>1335</v>
      </c>
    </row>
    <row r="3857" spans="1:14" x14ac:dyDescent="0.3">
      <c r="A3857">
        <v>23624</v>
      </c>
      <c r="B3857">
        <v>2000</v>
      </c>
      <c r="C3857" t="s">
        <v>687</v>
      </c>
      <c r="D3857">
        <v>50</v>
      </c>
      <c r="E3857" s="13">
        <v>209.02999999999901</v>
      </c>
      <c r="F3857" s="14">
        <v>4.53</v>
      </c>
      <c r="G3857" s="12">
        <v>204.49999999999901</v>
      </c>
      <c r="H3857" s="12">
        <v>204.49999999999901</v>
      </c>
      <c r="I3857">
        <v>1</v>
      </c>
      <c r="J3857">
        <v>2.1671530402334698E-2</v>
      </c>
      <c r="K3857">
        <v>46.143487858719425</v>
      </c>
      <c r="L3857">
        <v>1</v>
      </c>
      <c r="M3857">
        <v>0.97832846959766528</v>
      </c>
      <c r="N3857" s="17" t="s">
        <v>1335</v>
      </c>
    </row>
    <row r="3858" spans="1:14" x14ac:dyDescent="0.3">
      <c r="A3858">
        <v>28223</v>
      </c>
      <c r="B3858">
        <v>2007</v>
      </c>
      <c r="C3858" t="s">
        <v>687</v>
      </c>
      <c r="D3858">
        <v>50</v>
      </c>
      <c r="E3858" s="13">
        <v>345.39</v>
      </c>
      <c r="F3858" s="14">
        <v>7.11</v>
      </c>
      <c r="G3858" s="12">
        <v>338.28</v>
      </c>
      <c r="H3858" s="12">
        <v>338.28</v>
      </c>
      <c r="I3858">
        <v>1</v>
      </c>
      <c r="J3858">
        <v>2.0585425171545213E-2</v>
      </c>
      <c r="K3858">
        <v>48.578059071729953</v>
      </c>
      <c r="L3858">
        <v>1</v>
      </c>
      <c r="M3858">
        <v>0.97941457482845473</v>
      </c>
      <c r="N3858" s="17" t="s">
        <v>1335</v>
      </c>
    </row>
    <row r="3859" spans="1:14" x14ac:dyDescent="0.3">
      <c r="A3859">
        <v>35938</v>
      </c>
      <c r="B3859">
        <v>2018</v>
      </c>
      <c r="C3859" t="s">
        <v>687</v>
      </c>
      <c r="D3859">
        <v>50</v>
      </c>
      <c r="E3859" s="13">
        <v>173.82</v>
      </c>
      <c r="F3859" s="14">
        <v>3.56</v>
      </c>
      <c r="G3859" s="12">
        <v>170.26</v>
      </c>
      <c r="H3859" s="12">
        <v>170.26</v>
      </c>
      <c r="I3859">
        <v>1</v>
      </c>
      <c r="J3859">
        <v>2.0480957312162009E-2</v>
      </c>
      <c r="K3859">
        <v>48.825842696629209</v>
      </c>
      <c r="L3859">
        <v>1</v>
      </c>
      <c r="M3859">
        <v>0.97951904268783796</v>
      </c>
      <c r="N3859" s="17" t="s">
        <v>1335</v>
      </c>
    </row>
    <row r="3860" spans="1:14" x14ac:dyDescent="0.3">
      <c r="A3860">
        <v>17729</v>
      </c>
      <c r="B3860">
        <v>1991</v>
      </c>
      <c r="C3860" t="s">
        <v>687</v>
      </c>
      <c r="D3860">
        <v>50</v>
      </c>
      <c r="E3860" s="13">
        <v>105.58</v>
      </c>
      <c r="F3860" s="14">
        <v>2.16</v>
      </c>
      <c r="G3860" s="12">
        <v>103.42</v>
      </c>
      <c r="H3860" s="12">
        <v>103.42</v>
      </c>
      <c r="I3860">
        <v>1</v>
      </c>
      <c r="J3860">
        <v>2.045842015533245E-2</v>
      </c>
      <c r="K3860">
        <v>48.879629629629626</v>
      </c>
      <c r="L3860">
        <v>1</v>
      </c>
      <c r="M3860">
        <v>0.97954157984466761</v>
      </c>
      <c r="N3860" s="17" t="s">
        <v>1335</v>
      </c>
    </row>
    <row r="3861" spans="1:14" x14ac:dyDescent="0.3">
      <c r="A3861">
        <v>24938</v>
      </c>
      <c r="B3861">
        <v>2002</v>
      </c>
      <c r="C3861" t="s">
        <v>687</v>
      </c>
      <c r="D3861">
        <v>50</v>
      </c>
      <c r="E3861" s="13">
        <v>176.97</v>
      </c>
      <c r="F3861" s="14">
        <v>3.6</v>
      </c>
      <c r="G3861" s="12">
        <v>173.37</v>
      </c>
      <c r="H3861" s="12">
        <v>173.37</v>
      </c>
      <c r="I3861">
        <v>1</v>
      </c>
      <c r="J3861">
        <v>2.0342430920495001E-2</v>
      </c>
      <c r="K3861">
        <v>49.158333333333331</v>
      </c>
      <c r="L3861">
        <v>1</v>
      </c>
      <c r="M3861">
        <v>0.97965756907950508</v>
      </c>
      <c r="N3861" s="17" t="s">
        <v>1335</v>
      </c>
    </row>
    <row r="3862" spans="1:14" x14ac:dyDescent="0.3">
      <c r="A3862">
        <v>18386</v>
      </c>
      <c r="B3862">
        <v>1992</v>
      </c>
      <c r="C3862" t="s">
        <v>687</v>
      </c>
      <c r="D3862">
        <v>50</v>
      </c>
      <c r="E3862" s="13">
        <v>114.84</v>
      </c>
      <c r="F3862" s="14">
        <v>2.33</v>
      </c>
      <c r="G3862" s="12">
        <v>112.51</v>
      </c>
      <c r="H3862" s="12">
        <v>112.51</v>
      </c>
      <c r="I3862">
        <v>1</v>
      </c>
      <c r="J3862">
        <v>2.0289097875304772E-2</v>
      </c>
      <c r="K3862">
        <v>49.287553648068666</v>
      </c>
      <c r="L3862">
        <v>1</v>
      </c>
      <c r="M3862">
        <v>0.97971090212469525</v>
      </c>
      <c r="N3862" s="17" t="s">
        <v>1335</v>
      </c>
    </row>
    <row r="3863" spans="1:14" x14ac:dyDescent="0.3">
      <c r="A3863">
        <v>13795</v>
      </c>
      <c r="B3863">
        <v>1985</v>
      </c>
      <c r="C3863" t="s">
        <v>687</v>
      </c>
      <c r="D3863">
        <v>50</v>
      </c>
      <c r="E3863" s="13">
        <v>169.13</v>
      </c>
      <c r="F3863" s="14">
        <v>3.43</v>
      </c>
      <c r="G3863" s="12">
        <v>165.7</v>
      </c>
      <c r="H3863" s="12">
        <v>165.7</v>
      </c>
      <c r="I3863">
        <v>1</v>
      </c>
      <c r="J3863">
        <v>2.0280257789865787E-2</v>
      </c>
      <c r="K3863">
        <v>49.309037900874635</v>
      </c>
      <c r="L3863">
        <v>1</v>
      </c>
      <c r="M3863">
        <v>0.97971974221013414</v>
      </c>
      <c r="N3863" s="17" t="s">
        <v>1335</v>
      </c>
    </row>
    <row r="3864" spans="1:14" x14ac:dyDescent="0.3">
      <c r="A3864">
        <v>11830</v>
      </c>
      <c r="B3864">
        <v>1982</v>
      </c>
      <c r="C3864" t="s">
        <v>687</v>
      </c>
      <c r="D3864">
        <v>50</v>
      </c>
      <c r="E3864" s="13">
        <v>166.26</v>
      </c>
      <c r="F3864" s="14">
        <v>3.37</v>
      </c>
      <c r="G3864" s="12">
        <v>162.88999999999999</v>
      </c>
      <c r="H3864" s="12">
        <v>162.88999999999999</v>
      </c>
      <c r="I3864">
        <v>1</v>
      </c>
      <c r="J3864">
        <v>2.0269457476242033E-2</v>
      </c>
      <c r="K3864">
        <v>49.335311572700292</v>
      </c>
      <c r="L3864">
        <v>1</v>
      </c>
      <c r="M3864">
        <v>0.97973054252375791</v>
      </c>
      <c r="N3864" s="17" t="s">
        <v>1335</v>
      </c>
    </row>
    <row r="3865" spans="1:14" x14ac:dyDescent="0.3">
      <c r="A3865">
        <v>25595</v>
      </c>
      <c r="B3865">
        <v>2003</v>
      </c>
      <c r="C3865" t="s">
        <v>687</v>
      </c>
      <c r="D3865">
        <v>50</v>
      </c>
      <c r="E3865" s="13">
        <v>268.16000000000003</v>
      </c>
      <c r="F3865" s="14">
        <v>5.42</v>
      </c>
      <c r="G3865" s="12">
        <v>262.74</v>
      </c>
      <c r="H3865" s="12">
        <v>262.74</v>
      </c>
      <c r="I3865">
        <v>1</v>
      </c>
      <c r="J3865">
        <v>2.0211813842482097E-2</v>
      </c>
      <c r="K3865">
        <v>49.476014760147606</v>
      </c>
      <c r="L3865">
        <v>1</v>
      </c>
      <c r="M3865">
        <v>0.97978818615751784</v>
      </c>
      <c r="N3865" s="17" t="s">
        <v>1335</v>
      </c>
    </row>
    <row r="3866" spans="1:14" x14ac:dyDescent="0.3">
      <c r="A3866">
        <v>22967</v>
      </c>
      <c r="B3866">
        <v>1999</v>
      </c>
      <c r="C3866" t="s">
        <v>687</v>
      </c>
      <c r="D3866">
        <v>50</v>
      </c>
      <c r="E3866" s="13">
        <v>129.66999999999999</v>
      </c>
      <c r="F3866" s="14">
        <v>2.62</v>
      </c>
      <c r="G3866" s="12">
        <v>127.05</v>
      </c>
      <c r="H3866" s="12">
        <v>127.05</v>
      </c>
      <c r="I3866">
        <v>1</v>
      </c>
      <c r="J3866">
        <v>2.0205136114752838E-2</v>
      </c>
      <c r="K3866">
        <v>49.492366412213734</v>
      </c>
      <c r="L3866">
        <v>1</v>
      </c>
      <c r="M3866">
        <v>0.97979486388524728</v>
      </c>
      <c r="N3866" s="17" t="s">
        <v>1335</v>
      </c>
    </row>
    <row r="3867" spans="1:14" x14ac:dyDescent="0.3">
      <c r="A3867">
        <v>15760</v>
      </c>
      <c r="B3867">
        <v>1988</v>
      </c>
      <c r="C3867" t="s">
        <v>687</v>
      </c>
      <c r="D3867">
        <v>50</v>
      </c>
      <c r="E3867" s="13">
        <v>111.92</v>
      </c>
      <c r="F3867" s="14">
        <v>2.2599999999999998</v>
      </c>
      <c r="G3867" s="12">
        <v>109.66</v>
      </c>
      <c r="H3867" s="12">
        <v>109.66</v>
      </c>
      <c r="I3867">
        <v>1</v>
      </c>
      <c r="J3867">
        <v>2.0192994996426017E-2</v>
      </c>
      <c r="K3867">
        <v>49.522123893805315</v>
      </c>
      <c r="L3867">
        <v>1</v>
      </c>
      <c r="M3867">
        <v>0.97980700500357398</v>
      </c>
      <c r="N3867" s="17" t="s">
        <v>1335</v>
      </c>
    </row>
    <row r="3868" spans="1:14" x14ac:dyDescent="0.3">
      <c r="A3868">
        <v>19039</v>
      </c>
      <c r="B3868">
        <v>1993</v>
      </c>
      <c r="C3868" t="s">
        <v>687</v>
      </c>
      <c r="D3868">
        <v>50</v>
      </c>
      <c r="E3868" s="13">
        <v>127.929999999999</v>
      </c>
      <c r="F3868" s="14">
        <v>2.58</v>
      </c>
      <c r="G3868" s="12">
        <v>125.35</v>
      </c>
      <c r="H3868" s="12">
        <v>125.35</v>
      </c>
      <c r="I3868">
        <v>1</v>
      </c>
      <c r="J3868">
        <v>2.0167278980692725E-2</v>
      </c>
      <c r="K3868">
        <v>49.585271317829068</v>
      </c>
      <c r="L3868">
        <v>1</v>
      </c>
      <c r="M3868">
        <v>0.97983272101931507</v>
      </c>
      <c r="N3868" s="17" t="s">
        <v>1335</v>
      </c>
    </row>
    <row r="3869" spans="1:14" x14ac:dyDescent="0.3">
      <c r="A3869">
        <v>35223</v>
      </c>
      <c r="B3869">
        <v>2017</v>
      </c>
      <c r="C3869" t="s">
        <v>687</v>
      </c>
      <c r="D3869">
        <v>50</v>
      </c>
      <c r="E3869" s="13">
        <v>168.23</v>
      </c>
      <c r="F3869" s="14">
        <v>3.39</v>
      </c>
      <c r="G3869" s="12">
        <v>164.84</v>
      </c>
      <c r="H3869" s="12">
        <v>164.84</v>
      </c>
      <c r="I3869">
        <v>1</v>
      </c>
      <c r="J3869">
        <v>2.0150983772216611E-2</v>
      </c>
      <c r="K3869">
        <v>49.62536873156342</v>
      </c>
      <c r="L3869">
        <v>1</v>
      </c>
      <c r="M3869">
        <v>0.97984901622778342</v>
      </c>
      <c r="N3869" s="17" t="s">
        <v>1335</v>
      </c>
    </row>
    <row r="3870" spans="1:14" x14ac:dyDescent="0.3">
      <c r="A3870">
        <v>28880</v>
      </c>
      <c r="B3870">
        <v>2008</v>
      </c>
      <c r="C3870" t="s">
        <v>687</v>
      </c>
      <c r="D3870">
        <v>50</v>
      </c>
      <c r="E3870" s="13">
        <v>449.36</v>
      </c>
      <c r="F3870" s="14">
        <v>9.0399999999999991</v>
      </c>
      <c r="G3870" s="12">
        <v>440.32</v>
      </c>
      <c r="H3870" s="12">
        <v>440.32</v>
      </c>
      <c r="I3870">
        <v>1</v>
      </c>
      <c r="J3870">
        <v>2.011750044507744E-2</v>
      </c>
      <c r="K3870">
        <v>49.707964601769916</v>
      </c>
      <c r="L3870">
        <v>1</v>
      </c>
      <c r="M3870">
        <v>0.97988249955492246</v>
      </c>
      <c r="N3870" s="17" t="s">
        <v>1335</v>
      </c>
    </row>
    <row r="3871" spans="1:14" x14ac:dyDescent="0.3">
      <c r="A3871">
        <v>26252</v>
      </c>
      <c r="B3871">
        <v>2004</v>
      </c>
      <c r="C3871" t="s">
        <v>687</v>
      </c>
      <c r="D3871">
        <v>50</v>
      </c>
      <c r="E3871" s="13">
        <v>297.27</v>
      </c>
      <c r="F3871" s="14">
        <v>5.96</v>
      </c>
      <c r="G3871" s="12">
        <v>291.31</v>
      </c>
      <c r="H3871" s="12">
        <v>291.31</v>
      </c>
      <c r="I3871">
        <v>1</v>
      </c>
      <c r="J3871">
        <v>2.0049113600430588E-2</v>
      </c>
      <c r="K3871">
        <v>49.877516778523486</v>
      </c>
      <c r="L3871">
        <v>1</v>
      </c>
      <c r="M3871">
        <v>0.97995088639956951</v>
      </c>
      <c r="N3871" s="17" t="s">
        <v>1335</v>
      </c>
    </row>
    <row r="3872" spans="1:14" x14ac:dyDescent="0.3">
      <c r="A3872">
        <v>4020</v>
      </c>
      <c r="B3872">
        <v>1970</v>
      </c>
      <c r="C3872" t="s">
        <v>687</v>
      </c>
      <c r="D3872">
        <v>50</v>
      </c>
      <c r="E3872" s="13">
        <v>13.99</v>
      </c>
      <c r="F3872" s="14">
        <v>0.28000000000000003</v>
      </c>
      <c r="G3872" s="12">
        <v>13.71</v>
      </c>
      <c r="H3872" s="12">
        <v>13.71</v>
      </c>
      <c r="J3872">
        <v>2.0014295925661188E-2</v>
      </c>
      <c r="K3872">
        <v>49.964285714285708</v>
      </c>
      <c r="L3872">
        <v>1</v>
      </c>
      <c r="M3872">
        <v>0.97998570407433883</v>
      </c>
      <c r="N3872" s="17" t="s">
        <v>1335</v>
      </c>
    </row>
    <row r="3873" spans="1:14" x14ac:dyDescent="0.3">
      <c r="A3873">
        <v>30218</v>
      </c>
      <c r="B3873">
        <v>2010</v>
      </c>
      <c r="C3873" t="s">
        <v>687</v>
      </c>
      <c r="D3873">
        <v>50</v>
      </c>
      <c r="E3873" s="13">
        <v>257.969999999999</v>
      </c>
      <c r="F3873" s="14">
        <v>5.16</v>
      </c>
      <c r="G3873" s="12">
        <v>252.80999999999901</v>
      </c>
      <c r="H3873" s="12">
        <v>252.80999999999901</v>
      </c>
      <c r="I3873">
        <v>1</v>
      </c>
      <c r="J3873">
        <v>2.0002325851843316E-2</v>
      </c>
      <c r="K3873">
        <v>49.99418604651143</v>
      </c>
      <c r="L3873">
        <v>1</v>
      </c>
      <c r="M3873">
        <v>0.97999767414815675</v>
      </c>
      <c r="N3873" s="17" t="s">
        <v>1335</v>
      </c>
    </row>
    <row r="3874" spans="1:14" x14ac:dyDescent="0.3">
      <c r="A3874">
        <v>9220</v>
      </c>
      <c r="B3874">
        <v>1978</v>
      </c>
      <c r="C3874" t="s">
        <v>687</v>
      </c>
      <c r="D3874">
        <v>50</v>
      </c>
      <c r="E3874" s="13">
        <v>71.569999999999993</v>
      </c>
      <c r="F3874" s="14">
        <v>1.43</v>
      </c>
      <c r="G3874" s="12">
        <v>70.14</v>
      </c>
      <c r="H3874" s="12">
        <v>70.14</v>
      </c>
      <c r="I3874">
        <v>1</v>
      </c>
      <c r="J3874">
        <v>1.9980438731312004E-2</v>
      </c>
      <c r="K3874">
        <v>50.048951048951047</v>
      </c>
      <c r="L3874">
        <v>1</v>
      </c>
      <c r="M3874">
        <v>0.98001956126868806</v>
      </c>
      <c r="N3874" s="17" t="s">
        <v>1335</v>
      </c>
    </row>
    <row r="3875" spans="1:14" x14ac:dyDescent="0.3">
      <c r="A3875">
        <v>27566</v>
      </c>
      <c r="B3875">
        <v>2006</v>
      </c>
      <c r="C3875" t="s">
        <v>687</v>
      </c>
      <c r="D3875">
        <v>50</v>
      </c>
      <c r="E3875" s="13">
        <v>346.52</v>
      </c>
      <c r="F3875" s="14">
        <v>6.92</v>
      </c>
      <c r="G3875" s="12">
        <v>339.599999999999</v>
      </c>
      <c r="H3875" s="12">
        <v>339.599999999999</v>
      </c>
      <c r="I3875">
        <v>1</v>
      </c>
      <c r="J3875">
        <v>1.9969987302320212E-2</v>
      </c>
      <c r="K3875">
        <v>50.075144508670519</v>
      </c>
      <c r="L3875">
        <v>1</v>
      </c>
      <c r="M3875">
        <v>0.98003001269767698</v>
      </c>
      <c r="N3875" s="17" t="s">
        <v>1335</v>
      </c>
    </row>
    <row r="3876" spans="1:14" x14ac:dyDescent="0.3">
      <c r="A3876">
        <v>29537</v>
      </c>
      <c r="B3876">
        <v>2009</v>
      </c>
      <c r="C3876" t="s">
        <v>687</v>
      </c>
      <c r="D3876">
        <v>50</v>
      </c>
      <c r="E3876" s="13">
        <v>241.63</v>
      </c>
      <c r="F3876" s="14">
        <v>4.82</v>
      </c>
      <c r="G3876" s="12">
        <v>236.81</v>
      </c>
      <c r="H3876" s="12">
        <v>236.81</v>
      </c>
      <c r="I3876">
        <v>1</v>
      </c>
      <c r="J3876">
        <v>1.9947854157182469E-2</v>
      </c>
      <c r="K3876">
        <v>50.130705394190869</v>
      </c>
      <c r="L3876">
        <v>1</v>
      </c>
      <c r="M3876">
        <v>0.98005214584281752</v>
      </c>
      <c r="N3876" s="17" t="s">
        <v>1335</v>
      </c>
    </row>
    <row r="3877" spans="1:14" x14ac:dyDescent="0.3">
      <c r="A3877">
        <v>26909</v>
      </c>
      <c r="B3877">
        <v>2005</v>
      </c>
      <c r="C3877" t="s">
        <v>687</v>
      </c>
      <c r="D3877">
        <v>50</v>
      </c>
      <c r="E3877" s="13">
        <v>415.06999999999903</v>
      </c>
      <c r="F3877" s="14">
        <v>8.25</v>
      </c>
      <c r="G3877" s="12">
        <v>406.81999999999903</v>
      </c>
      <c r="H3877" s="12">
        <v>406.81999999999903</v>
      </c>
      <c r="I3877">
        <v>1</v>
      </c>
      <c r="J3877">
        <v>1.987616546606601E-2</v>
      </c>
      <c r="K3877">
        <v>50.311515151515032</v>
      </c>
      <c r="L3877">
        <v>1</v>
      </c>
      <c r="M3877">
        <v>0.98012383453393404</v>
      </c>
      <c r="N3877" s="17" t="s">
        <v>1335</v>
      </c>
    </row>
    <row r="3878" spans="1:14" x14ac:dyDescent="0.3">
      <c r="A3878">
        <v>17072</v>
      </c>
      <c r="B3878">
        <v>1990</v>
      </c>
      <c r="C3878" t="s">
        <v>687</v>
      </c>
      <c r="D3878">
        <v>50</v>
      </c>
      <c r="E3878" s="13">
        <v>118.98</v>
      </c>
      <c r="F3878" s="14">
        <v>2.34</v>
      </c>
      <c r="G3878" s="12">
        <v>116.64</v>
      </c>
      <c r="H3878" s="12">
        <v>116.64</v>
      </c>
      <c r="I3878">
        <v>1</v>
      </c>
      <c r="J3878">
        <v>1.9667170953101359E-2</v>
      </c>
      <c r="K3878">
        <v>50.846153846153854</v>
      </c>
      <c r="L3878">
        <v>1</v>
      </c>
      <c r="M3878">
        <v>0.98033282904689856</v>
      </c>
      <c r="N3878" s="17" t="s">
        <v>1335</v>
      </c>
    </row>
    <row r="3879" spans="1:14" x14ac:dyDescent="0.3">
      <c r="A3879">
        <v>31648</v>
      </c>
      <c r="B3879">
        <v>2012</v>
      </c>
      <c r="C3879" t="s">
        <v>687</v>
      </c>
      <c r="D3879">
        <v>50</v>
      </c>
      <c r="E3879" s="13">
        <v>177.47</v>
      </c>
      <c r="F3879" s="14">
        <v>3.48</v>
      </c>
      <c r="G3879" s="12">
        <v>173.99</v>
      </c>
      <c r="H3879" s="12">
        <v>173.99</v>
      </c>
      <c r="I3879">
        <v>1</v>
      </c>
      <c r="J3879">
        <v>1.9608947991209782E-2</v>
      </c>
      <c r="K3879">
        <v>50.997126436781606</v>
      </c>
      <c r="L3879">
        <v>1</v>
      </c>
      <c r="M3879">
        <v>0.98039105200879029</v>
      </c>
      <c r="N3879" s="17" t="s">
        <v>1335</v>
      </c>
    </row>
    <row r="3880" spans="1:14" x14ac:dyDescent="0.3">
      <c r="A3880">
        <v>8570</v>
      </c>
      <c r="B3880">
        <v>1977</v>
      </c>
      <c r="C3880" t="s">
        <v>687</v>
      </c>
      <c r="D3880">
        <v>50</v>
      </c>
      <c r="E3880" s="13">
        <v>66.430000000000007</v>
      </c>
      <c r="F3880" s="14">
        <v>1.29</v>
      </c>
      <c r="G3880" s="12">
        <v>65.14</v>
      </c>
      <c r="H3880" s="12">
        <v>65.14</v>
      </c>
      <c r="I3880">
        <v>1</v>
      </c>
      <c r="J3880">
        <v>1.9418937227156405E-2</v>
      </c>
      <c r="K3880">
        <v>51.496124031007753</v>
      </c>
      <c r="L3880">
        <v>1</v>
      </c>
      <c r="M3880">
        <v>0.98058106277284351</v>
      </c>
      <c r="N3880" s="17" t="s">
        <v>1335</v>
      </c>
    </row>
    <row r="3881" spans="1:14" x14ac:dyDescent="0.3">
      <c r="A3881">
        <v>19692</v>
      </c>
      <c r="B3881">
        <v>1994</v>
      </c>
      <c r="C3881" t="s">
        <v>687</v>
      </c>
      <c r="D3881">
        <v>50</v>
      </c>
      <c r="E3881" s="13">
        <v>116.78</v>
      </c>
      <c r="F3881" s="14">
        <v>2.2599999999999998</v>
      </c>
      <c r="G3881" s="12">
        <v>114.52</v>
      </c>
      <c r="H3881" s="12">
        <v>114.52</v>
      </c>
      <c r="I3881">
        <v>1</v>
      </c>
      <c r="J3881">
        <v>1.9352628874807327E-2</v>
      </c>
      <c r="K3881">
        <v>51.67256637168142</v>
      </c>
      <c r="L3881">
        <v>1</v>
      </c>
      <c r="M3881">
        <v>0.98064737112519262</v>
      </c>
      <c r="N3881" s="17" t="s">
        <v>1335</v>
      </c>
    </row>
    <row r="3882" spans="1:14" x14ac:dyDescent="0.3">
      <c r="A3882">
        <v>33078</v>
      </c>
      <c r="B3882">
        <v>2014</v>
      </c>
      <c r="C3882" t="s">
        <v>687</v>
      </c>
      <c r="D3882">
        <v>50</v>
      </c>
      <c r="E3882" s="13">
        <v>262.52999999999997</v>
      </c>
      <c r="F3882" s="14">
        <v>5.0599999999999996</v>
      </c>
      <c r="G3882" s="12">
        <v>257.469999999999</v>
      </c>
      <c r="H3882" s="12">
        <v>257.469999999999</v>
      </c>
      <c r="I3882">
        <v>1</v>
      </c>
      <c r="J3882">
        <v>1.9273987734735078E-2</v>
      </c>
      <c r="K3882">
        <v>51.883399209486164</v>
      </c>
      <c r="L3882">
        <v>1</v>
      </c>
      <c r="M3882">
        <v>0.98072601226526124</v>
      </c>
      <c r="N3882" s="17" t="s">
        <v>1335</v>
      </c>
    </row>
    <row r="3883" spans="1:14" x14ac:dyDescent="0.3">
      <c r="A3883">
        <v>33793</v>
      </c>
      <c r="B3883">
        <v>2015</v>
      </c>
      <c r="C3883" t="s">
        <v>687</v>
      </c>
      <c r="D3883">
        <v>50</v>
      </c>
      <c r="E3883" s="13">
        <v>170.64</v>
      </c>
      <c r="F3883" s="14">
        <v>3.28</v>
      </c>
      <c r="G3883" s="12">
        <v>167.35999999999899</v>
      </c>
      <c r="H3883" s="12">
        <v>167.35999999999899</v>
      </c>
      <c r="I3883">
        <v>1</v>
      </c>
      <c r="J3883">
        <v>1.9221753398968588E-2</v>
      </c>
      <c r="K3883">
        <v>52.024390243902438</v>
      </c>
      <c r="L3883">
        <v>1</v>
      </c>
      <c r="M3883">
        <v>0.98077824660102553</v>
      </c>
      <c r="N3883" s="17" t="s">
        <v>1335</v>
      </c>
    </row>
    <row r="3884" spans="1:14" x14ac:dyDescent="0.3">
      <c r="A3884">
        <v>32363</v>
      </c>
      <c r="B3884">
        <v>2013</v>
      </c>
      <c r="C3884" t="s">
        <v>687</v>
      </c>
      <c r="D3884">
        <v>50</v>
      </c>
      <c r="E3884" s="13">
        <v>230.55</v>
      </c>
      <c r="F3884" s="14">
        <v>4.41</v>
      </c>
      <c r="G3884" s="12">
        <v>226.14</v>
      </c>
      <c r="H3884" s="12">
        <v>226.14</v>
      </c>
      <c r="I3884">
        <v>1</v>
      </c>
      <c r="J3884">
        <v>1.9128171763175016E-2</v>
      </c>
      <c r="K3884">
        <v>52.278911564625851</v>
      </c>
      <c r="L3884">
        <v>1</v>
      </c>
      <c r="M3884">
        <v>0.98087182823682484</v>
      </c>
      <c r="N3884" s="17" t="s">
        <v>1335</v>
      </c>
    </row>
    <row r="3885" spans="1:14" x14ac:dyDescent="0.3">
      <c r="A3885">
        <v>13140</v>
      </c>
      <c r="B3885">
        <v>1984</v>
      </c>
      <c r="C3885" t="s">
        <v>687</v>
      </c>
      <c r="D3885">
        <v>50</v>
      </c>
      <c r="E3885" s="13">
        <v>187.35</v>
      </c>
      <c r="F3885" s="14">
        <v>3.58</v>
      </c>
      <c r="G3885" s="12">
        <v>183.77</v>
      </c>
      <c r="H3885" s="12">
        <v>183.77</v>
      </c>
      <c r="I3885">
        <v>1</v>
      </c>
      <c r="J3885">
        <v>1.9108620229516947E-2</v>
      </c>
      <c r="K3885">
        <v>52.332402234636866</v>
      </c>
      <c r="L3885">
        <v>1</v>
      </c>
      <c r="M3885">
        <v>0.98089137977048313</v>
      </c>
      <c r="N3885" s="17" t="s">
        <v>1335</v>
      </c>
    </row>
    <row r="3886" spans="1:14" x14ac:dyDescent="0.3">
      <c r="A3886">
        <v>30933</v>
      </c>
      <c r="B3886">
        <v>2011</v>
      </c>
      <c r="C3886" t="s">
        <v>687</v>
      </c>
      <c r="D3886">
        <v>50</v>
      </c>
      <c r="E3886" s="13">
        <v>253.9</v>
      </c>
      <c r="F3886" s="14">
        <v>4.84</v>
      </c>
      <c r="G3886" s="12">
        <v>249.06</v>
      </c>
      <c r="H3886" s="12">
        <v>249.06</v>
      </c>
      <c r="I3886">
        <v>1</v>
      </c>
      <c r="J3886">
        <v>1.9062623079952736E-2</v>
      </c>
      <c r="K3886">
        <v>52.458677685950413</v>
      </c>
      <c r="L3886">
        <v>1</v>
      </c>
      <c r="M3886">
        <v>0.98093737692004723</v>
      </c>
      <c r="N3886" s="17" t="s">
        <v>1335</v>
      </c>
    </row>
    <row r="3887" spans="1:14" x14ac:dyDescent="0.3">
      <c r="A3887">
        <v>36653</v>
      </c>
      <c r="B3887">
        <v>2019</v>
      </c>
      <c r="C3887" t="s">
        <v>687</v>
      </c>
      <c r="D3887">
        <v>50</v>
      </c>
      <c r="E3887" s="13">
        <v>153.38</v>
      </c>
      <c r="F3887" s="14">
        <v>2.91</v>
      </c>
      <c r="G3887" s="12">
        <v>150.47</v>
      </c>
      <c r="H3887" s="12">
        <v>150.47</v>
      </c>
      <c r="I3887">
        <v>1</v>
      </c>
      <c r="J3887">
        <v>1.8972486634502544E-2</v>
      </c>
      <c r="K3887">
        <v>52.707903780068726</v>
      </c>
      <c r="L3887">
        <v>1</v>
      </c>
      <c r="M3887">
        <v>0.98102751336549743</v>
      </c>
      <c r="N3887" s="17" t="s">
        <v>1335</v>
      </c>
    </row>
    <row r="3888" spans="1:14" x14ac:dyDescent="0.3">
      <c r="A3888">
        <v>22310</v>
      </c>
      <c r="B3888">
        <v>1998</v>
      </c>
      <c r="C3888" t="s">
        <v>687</v>
      </c>
      <c r="D3888">
        <v>50</v>
      </c>
      <c r="E3888" s="13">
        <v>129.27000000000001</v>
      </c>
      <c r="F3888" s="14">
        <v>2.4500000000000002</v>
      </c>
      <c r="G3888" s="12">
        <v>126.82</v>
      </c>
      <c r="H3888" s="12">
        <v>126.82</v>
      </c>
      <c r="I3888">
        <v>1</v>
      </c>
      <c r="J3888">
        <v>1.8952579871586602E-2</v>
      </c>
      <c r="K3888">
        <v>52.763265306122449</v>
      </c>
      <c r="L3888">
        <v>1</v>
      </c>
      <c r="M3888">
        <v>0.98104742012841328</v>
      </c>
      <c r="N3888" s="17" t="s">
        <v>1335</v>
      </c>
    </row>
    <row r="3889" spans="1:14" x14ac:dyDescent="0.3">
      <c r="A3889">
        <v>34508</v>
      </c>
      <c r="B3889">
        <v>2016</v>
      </c>
      <c r="C3889" t="s">
        <v>687</v>
      </c>
      <c r="D3889">
        <v>50</v>
      </c>
      <c r="E3889" s="13">
        <v>154.21</v>
      </c>
      <c r="F3889" s="14">
        <v>2.91</v>
      </c>
      <c r="G3889" s="12">
        <v>151.30000000000001</v>
      </c>
      <c r="H3889" s="12">
        <v>151.30000000000001</v>
      </c>
      <c r="I3889">
        <v>1</v>
      </c>
      <c r="J3889">
        <v>1.8870371571234033E-2</v>
      </c>
      <c r="K3889">
        <v>52.993127147766323</v>
      </c>
      <c r="L3889">
        <v>1</v>
      </c>
      <c r="M3889">
        <v>0.98112962842876594</v>
      </c>
      <c r="N3889" s="17" t="s">
        <v>1335</v>
      </c>
    </row>
    <row r="3890" spans="1:14" x14ac:dyDescent="0.3">
      <c r="A3890">
        <v>4670</v>
      </c>
      <c r="B3890">
        <v>1971</v>
      </c>
      <c r="C3890" t="s">
        <v>687</v>
      </c>
      <c r="D3890">
        <v>50</v>
      </c>
      <c r="E3890" s="13">
        <v>16.440000000000001</v>
      </c>
      <c r="F3890" s="14">
        <v>0.31</v>
      </c>
      <c r="G3890" s="12">
        <v>16.13</v>
      </c>
      <c r="H3890" s="12">
        <v>16.13</v>
      </c>
      <c r="J3890">
        <v>1.8856447688564475E-2</v>
      </c>
      <c r="K3890">
        <v>53.032258064516135</v>
      </c>
      <c r="L3890">
        <v>1</v>
      </c>
      <c r="M3890">
        <v>0.98114355231143535</v>
      </c>
      <c r="N3890" s="17" t="s">
        <v>1335</v>
      </c>
    </row>
    <row r="3891" spans="1:14" x14ac:dyDescent="0.3">
      <c r="A3891">
        <v>21653</v>
      </c>
      <c r="B3891">
        <v>1997</v>
      </c>
      <c r="C3891" t="s">
        <v>687</v>
      </c>
      <c r="D3891">
        <v>50</v>
      </c>
      <c r="E3891" s="13">
        <v>148.55000000000001</v>
      </c>
      <c r="F3891" s="14">
        <v>2.79</v>
      </c>
      <c r="G3891" s="12">
        <v>145.76</v>
      </c>
      <c r="H3891" s="12">
        <v>145.76</v>
      </c>
      <c r="I3891">
        <v>1</v>
      </c>
      <c r="J3891">
        <v>1.8781555031975764E-2</v>
      </c>
      <c r="K3891">
        <v>53.243727598566309</v>
      </c>
      <c r="L3891">
        <v>1</v>
      </c>
      <c r="M3891">
        <v>0.98121844496802413</v>
      </c>
      <c r="N3891" s="17" t="s">
        <v>1335</v>
      </c>
    </row>
    <row r="3892" spans="1:14" x14ac:dyDescent="0.3">
      <c r="A3892">
        <v>16415</v>
      </c>
      <c r="B3892">
        <v>1989</v>
      </c>
      <c r="C3892" t="s">
        <v>687</v>
      </c>
      <c r="D3892">
        <v>50</v>
      </c>
      <c r="E3892" s="13">
        <v>126.33</v>
      </c>
      <c r="F3892" s="14">
        <v>2.37</v>
      </c>
      <c r="G3892" s="12">
        <v>123.96</v>
      </c>
      <c r="H3892" s="12">
        <v>123.96</v>
      </c>
      <c r="I3892">
        <v>1</v>
      </c>
      <c r="J3892">
        <v>1.8760389456186181E-2</v>
      </c>
      <c r="K3892">
        <v>53.303797468354425</v>
      </c>
      <c r="L3892">
        <v>1</v>
      </c>
      <c r="M3892">
        <v>0.98123961054381381</v>
      </c>
      <c r="N3892" s="17" t="s">
        <v>1335</v>
      </c>
    </row>
    <row r="3893" spans="1:14" x14ac:dyDescent="0.3">
      <c r="A3893">
        <v>12485</v>
      </c>
      <c r="B3893">
        <v>1983</v>
      </c>
      <c r="C3893" t="s">
        <v>687</v>
      </c>
      <c r="D3893">
        <v>50</v>
      </c>
      <c r="E3893" s="13">
        <v>185.07</v>
      </c>
      <c r="F3893" s="14">
        <v>3.47</v>
      </c>
      <c r="G3893" s="12">
        <v>181.6</v>
      </c>
      <c r="H3893" s="12">
        <v>181.6</v>
      </c>
      <c r="I3893">
        <v>1</v>
      </c>
      <c r="J3893">
        <v>1.8749662289944347E-2</v>
      </c>
      <c r="K3893">
        <v>53.334293948126799</v>
      </c>
      <c r="L3893">
        <v>1</v>
      </c>
      <c r="M3893">
        <v>0.98125033771005565</v>
      </c>
      <c r="N3893" s="17" t="s">
        <v>1335</v>
      </c>
    </row>
    <row r="3894" spans="1:14" x14ac:dyDescent="0.3">
      <c r="A3894">
        <v>20345</v>
      </c>
      <c r="B3894">
        <v>1995</v>
      </c>
      <c r="C3894" t="s">
        <v>687</v>
      </c>
      <c r="D3894">
        <v>50</v>
      </c>
      <c r="E3894" s="13">
        <v>108.45</v>
      </c>
      <c r="F3894" s="14">
        <v>2.0299999999999998</v>
      </c>
      <c r="G3894" s="12">
        <v>106.42</v>
      </c>
      <c r="H3894" s="12">
        <v>106.42</v>
      </c>
      <c r="I3894">
        <v>1</v>
      </c>
      <c r="J3894">
        <v>1.871830336560627E-2</v>
      </c>
      <c r="K3894">
        <v>53.423645320197053</v>
      </c>
      <c r="L3894">
        <v>1</v>
      </c>
      <c r="M3894">
        <v>0.98128169663439369</v>
      </c>
      <c r="N3894" s="17" t="s">
        <v>1335</v>
      </c>
    </row>
    <row r="3895" spans="1:14" x14ac:dyDescent="0.3">
      <c r="A3895">
        <v>15105</v>
      </c>
      <c r="B3895">
        <v>1987</v>
      </c>
      <c r="C3895" t="s">
        <v>687</v>
      </c>
      <c r="D3895">
        <v>50</v>
      </c>
      <c r="E3895" s="13">
        <v>119.68</v>
      </c>
      <c r="F3895" s="14">
        <v>2.2400000000000002</v>
      </c>
      <c r="G3895" s="12">
        <v>117.44</v>
      </c>
      <c r="H3895" s="12">
        <v>117.44</v>
      </c>
      <c r="I3895">
        <v>1</v>
      </c>
      <c r="J3895">
        <v>1.8716577540106954E-2</v>
      </c>
      <c r="K3895">
        <v>53.428571428571423</v>
      </c>
      <c r="L3895">
        <v>1</v>
      </c>
      <c r="M3895">
        <v>0.98128342245989297</v>
      </c>
      <c r="N3895" s="17" t="s">
        <v>1335</v>
      </c>
    </row>
    <row r="3896" spans="1:14" x14ac:dyDescent="0.3">
      <c r="A3896">
        <v>20998</v>
      </c>
      <c r="B3896">
        <v>1996</v>
      </c>
      <c r="C3896" t="s">
        <v>687</v>
      </c>
      <c r="D3896">
        <v>50</v>
      </c>
      <c r="E3896" s="13">
        <v>143.29</v>
      </c>
      <c r="F3896" s="14">
        <v>2.68</v>
      </c>
      <c r="G3896" s="12">
        <v>140.61000000000001</v>
      </c>
      <c r="H3896" s="12">
        <v>140.61000000000001</v>
      </c>
      <c r="I3896">
        <v>1</v>
      </c>
      <c r="J3896">
        <v>1.8703328913392422E-2</v>
      </c>
      <c r="K3896">
        <v>53.466417910447753</v>
      </c>
      <c r="L3896">
        <v>1</v>
      </c>
      <c r="M3896">
        <v>0.98129667108660767</v>
      </c>
      <c r="N3896" s="17" t="s">
        <v>1335</v>
      </c>
    </row>
    <row r="3897" spans="1:14" x14ac:dyDescent="0.3">
      <c r="A3897">
        <v>7270</v>
      </c>
      <c r="B3897">
        <v>1975</v>
      </c>
      <c r="C3897" t="s">
        <v>687</v>
      </c>
      <c r="D3897">
        <v>50</v>
      </c>
      <c r="E3897" s="13">
        <v>40.569999999999901</v>
      </c>
      <c r="F3897" s="14">
        <v>0.75</v>
      </c>
      <c r="G3897" s="12">
        <v>39.819999999999901</v>
      </c>
      <c r="H3897" s="12">
        <v>39.819999999999901</v>
      </c>
      <c r="I3897">
        <v>1</v>
      </c>
      <c r="J3897">
        <v>1.8486566428395412E-2</v>
      </c>
      <c r="K3897">
        <v>54.093333333333199</v>
      </c>
      <c r="L3897">
        <v>1</v>
      </c>
      <c r="M3897">
        <v>0.98151343357160459</v>
      </c>
      <c r="N3897" s="17" t="s">
        <v>1335</v>
      </c>
    </row>
    <row r="3898" spans="1:14" x14ac:dyDescent="0.3">
      <c r="A3898">
        <v>11175</v>
      </c>
      <c r="B3898">
        <v>1981</v>
      </c>
      <c r="C3898" t="s">
        <v>687</v>
      </c>
      <c r="D3898">
        <v>50</v>
      </c>
      <c r="E3898" s="13">
        <v>152.06</v>
      </c>
      <c r="F3898" s="14">
        <v>2.8</v>
      </c>
      <c r="G3898" s="12">
        <v>149.26</v>
      </c>
      <c r="H3898" s="12">
        <v>149.26</v>
      </c>
      <c r="I3898">
        <v>1</v>
      </c>
      <c r="J3898">
        <v>1.8413784032618702E-2</v>
      </c>
      <c r="K3898">
        <v>54.307142857142864</v>
      </c>
      <c r="L3898">
        <v>1</v>
      </c>
      <c r="M3898">
        <v>0.98158621596738127</v>
      </c>
      <c r="N3898" s="17" t="s">
        <v>1335</v>
      </c>
    </row>
    <row r="3899" spans="1:14" x14ac:dyDescent="0.3">
      <c r="A3899">
        <v>5320</v>
      </c>
      <c r="B3899">
        <v>1972</v>
      </c>
      <c r="C3899" t="s">
        <v>687</v>
      </c>
      <c r="D3899">
        <v>50</v>
      </c>
      <c r="E3899" s="13">
        <v>18.079999999999998</v>
      </c>
      <c r="F3899" s="14">
        <v>0.33</v>
      </c>
      <c r="G3899" s="12">
        <v>17.75</v>
      </c>
      <c r="H3899" s="12">
        <v>17.75</v>
      </c>
      <c r="J3899">
        <v>1.8252212389380535E-2</v>
      </c>
      <c r="K3899">
        <v>54.787878787878782</v>
      </c>
      <c r="L3899">
        <v>1</v>
      </c>
      <c r="M3899">
        <v>0.98174778761061954</v>
      </c>
      <c r="N3899" s="17" t="s">
        <v>1335</v>
      </c>
    </row>
    <row r="3900" spans="1:14" x14ac:dyDescent="0.3">
      <c r="A3900">
        <v>7920</v>
      </c>
      <c r="B3900">
        <v>1976</v>
      </c>
      <c r="C3900" t="s">
        <v>687</v>
      </c>
      <c r="D3900">
        <v>50</v>
      </c>
      <c r="E3900" s="13">
        <v>56.809999999999903</v>
      </c>
      <c r="F3900" s="14">
        <v>1.03</v>
      </c>
      <c r="G3900" s="12">
        <v>55.779999999999902</v>
      </c>
      <c r="H3900" s="12">
        <v>55.779999999999902</v>
      </c>
      <c r="I3900">
        <v>1</v>
      </c>
      <c r="J3900">
        <v>1.8130610807956377E-2</v>
      </c>
      <c r="K3900">
        <v>55.15533980582515</v>
      </c>
      <c r="L3900">
        <v>1</v>
      </c>
      <c r="M3900">
        <v>0.98186938919204358</v>
      </c>
      <c r="N3900" s="17" t="s">
        <v>1335</v>
      </c>
    </row>
    <row r="3901" spans="1:14" x14ac:dyDescent="0.3">
      <c r="A3901">
        <v>14450</v>
      </c>
      <c r="B3901">
        <v>1986</v>
      </c>
      <c r="C3901" t="s">
        <v>687</v>
      </c>
      <c r="D3901">
        <v>50</v>
      </c>
      <c r="E3901" s="13">
        <v>131.81</v>
      </c>
      <c r="F3901" s="14">
        <v>2.35</v>
      </c>
      <c r="G3901" s="12">
        <v>129.46</v>
      </c>
      <c r="H3901" s="12">
        <v>129.46</v>
      </c>
      <c r="I3901">
        <v>1</v>
      </c>
      <c r="J3901">
        <v>1.7828692815416131E-2</v>
      </c>
      <c r="K3901">
        <v>56.089361702127661</v>
      </c>
      <c r="L3901">
        <v>1</v>
      </c>
      <c r="M3901">
        <v>0.9821713071845839</v>
      </c>
      <c r="N3901" s="17" t="s">
        <v>1335</v>
      </c>
    </row>
    <row r="3902" spans="1:14" x14ac:dyDescent="0.3">
      <c r="A3902">
        <v>10520</v>
      </c>
      <c r="B3902">
        <v>1980</v>
      </c>
      <c r="C3902" t="s">
        <v>687</v>
      </c>
      <c r="D3902">
        <v>50</v>
      </c>
      <c r="E3902" s="13">
        <v>123.93</v>
      </c>
      <c r="F3902" s="14">
        <v>2.2000000000000002</v>
      </c>
      <c r="G3902" s="12">
        <v>121.73</v>
      </c>
      <c r="H3902" s="12">
        <v>121.73</v>
      </c>
      <c r="I3902">
        <v>1</v>
      </c>
      <c r="J3902">
        <v>1.77519567497781E-2</v>
      </c>
      <c r="K3902">
        <v>56.331818181818178</v>
      </c>
      <c r="L3902">
        <v>1</v>
      </c>
      <c r="M3902">
        <v>0.98224804325022186</v>
      </c>
      <c r="N3902" s="17" t="s">
        <v>1335</v>
      </c>
    </row>
    <row r="3903" spans="1:14" x14ac:dyDescent="0.3">
      <c r="A3903">
        <v>5970</v>
      </c>
      <c r="B3903">
        <v>1973</v>
      </c>
      <c r="C3903" t="s">
        <v>687</v>
      </c>
      <c r="D3903">
        <v>50</v>
      </c>
      <c r="E3903" s="13">
        <v>20.009999999999899</v>
      </c>
      <c r="F3903" s="14">
        <v>0.35</v>
      </c>
      <c r="G3903" s="12">
        <v>19.659999999999901</v>
      </c>
      <c r="H3903" s="12">
        <v>19.659999999999901</v>
      </c>
      <c r="J3903">
        <v>1.749125437281368E-2</v>
      </c>
      <c r="K3903">
        <v>57.171428571428287</v>
      </c>
      <c r="L3903">
        <v>1</v>
      </c>
      <c r="M3903">
        <v>0.98250874562718638</v>
      </c>
      <c r="N3903" s="17" t="s">
        <v>1335</v>
      </c>
    </row>
    <row r="3904" spans="1:14" x14ac:dyDescent="0.3">
      <c r="A3904">
        <v>9870</v>
      </c>
      <c r="B3904">
        <v>1979</v>
      </c>
      <c r="C3904" t="s">
        <v>687</v>
      </c>
      <c r="D3904">
        <v>50</v>
      </c>
      <c r="E3904" s="13">
        <v>99.75</v>
      </c>
      <c r="F3904" s="14">
        <v>1.74</v>
      </c>
      <c r="G3904" s="12">
        <v>98.01</v>
      </c>
      <c r="H3904" s="12">
        <v>98.01</v>
      </c>
      <c r="I3904">
        <v>1</v>
      </c>
      <c r="J3904">
        <v>1.744360902255639E-2</v>
      </c>
      <c r="K3904">
        <v>57.327586206896555</v>
      </c>
      <c r="L3904">
        <v>1</v>
      </c>
      <c r="M3904">
        <v>0.98255639097744363</v>
      </c>
      <c r="N3904" s="17" t="s">
        <v>1335</v>
      </c>
    </row>
    <row r="3905" spans="1:14" x14ac:dyDescent="0.3">
      <c r="A3905">
        <v>6620</v>
      </c>
      <c r="B3905">
        <v>1974</v>
      </c>
      <c r="C3905" t="s">
        <v>687</v>
      </c>
      <c r="D3905">
        <v>50</v>
      </c>
      <c r="E3905" s="13">
        <v>29.5199999999999</v>
      </c>
      <c r="F3905" s="14">
        <v>0.49</v>
      </c>
      <c r="G3905" s="12">
        <v>29.029999999999902</v>
      </c>
      <c r="H3905" s="12">
        <v>29.029999999999902</v>
      </c>
      <c r="I3905">
        <v>1</v>
      </c>
      <c r="J3905">
        <v>1.6598915989159947E-2</v>
      </c>
      <c r="K3905">
        <v>60.244897959183469</v>
      </c>
      <c r="L3905">
        <v>1</v>
      </c>
      <c r="M3905">
        <v>0.98340108401084014</v>
      </c>
      <c r="N3905" s="17" t="s">
        <v>1335</v>
      </c>
    </row>
    <row r="3906" spans="1:14" x14ac:dyDescent="0.3">
      <c r="A3906">
        <v>26914</v>
      </c>
      <c r="B3906">
        <v>2005</v>
      </c>
      <c r="C3906" t="s">
        <v>697</v>
      </c>
      <c r="D3906">
        <v>50</v>
      </c>
      <c r="E3906" s="13">
        <v>474.42999999999898</v>
      </c>
      <c r="F3906" s="14">
        <v>9.08</v>
      </c>
      <c r="G3906" s="12">
        <v>465.349999999999</v>
      </c>
      <c r="H3906" s="12">
        <v>465.349999999999</v>
      </c>
      <c r="I3906">
        <v>1</v>
      </c>
      <c r="J3906">
        <v>1.9138755980861285E-2</v>
      </c>
      <c r="K3906">
        <v>52.249999999999886</v>
      </c>
      <c r="L3906">
        <v>1</v>
      </c>
      <c r="M3906">
        <v>0.98086124401913877</v>
      </c>
      <c r="N3906" s="17" t="s">
        <v>1335</v>
      </c>
    </row>
    <row r="3907" spans="1:14" x14ac:dyDescent="0.3">
      <c r="A3907">
        <v>25600</v>
      </c>
      <c r="B3907">
        <v>2003</v>
      </c>
      <c r="C3907" t="s">
        <v>697</v>
      </c>
      <c r="D3907">
        <v>50</v>
      </c>
      <c r="E3907" s="13">
        <v>324.43</v>
      </c>
      <c r="F3907" s="14">
        <v>6.2</v>
      </c>
      <c r="G3907" s="12">
        <v>318.23</v>
      </c>
      <c r="H3907" s="12">
        <v>318.23</v>
      </c>
      <c r="I3907">
        <v>1</v>
      </c>
      <c r="J3907">
        <v>1.9110439848349411E-2</v>
      </c>
      <c r="K3907">
        <v>52.32741935483871</v>
      </c>
      <c r="L3907">
        <v>1</v>
      </c>
      <c r="M3907">
        <v>0.98088956015165063</v>
      </c>
      <c r="N3907" s="17" t="s">
        <v>1335</v>
      </c>
    </row>
    <row r="3908" spans="1:14" x14ac:dyDescent="0.3">
      <c r="A3908">
        <v>28885</v>
      </c>
      <c r="B3908">
        <v>2008</v>
      </c>
      <c r="C3908" t="s">
        <v>697</v>
      </c>
      <c r="D3908">
        <v>50</v>
      </c>
      <c r="E3908" s="13">
        <v>533.20000000000005</v>
      </c>
      <c r="F3908" s="14">
        <v>10.06</v>
      </c>
      <c r="G3908" s="12">
        <v>523.14</v>
      </c>
      <c r="H3908" s="12">
        <v>523.14</v>
      </c>
      <c r="I3908">
        <v>1</v>
      </c>
      <c r="J3908">
        <v>1.8867216804201049E-2</v>
      </c>
      <c r="K3908">
        <v>53.00198807157058</v>
      </c>
      <c r="L3908">
        <v>1</v>
      </c>
      <c r="M3908">
        <v>0.98113278319579889</v>
      </c>
      <c r="N3908" s="17" t="s">
        <v>1335</v>
      </c>
    </row>
    <row r="3909" spans="1:14" x14ac:dyDescent="0.3">
      <c r="A3909">
        <v>13145</v>
      </c>
      <c r="B3909">
        <v>1984</v>
      </c>
      <c r="C3909" t="s">
        <v>697</v>
      </c>
      <c r="D3909">
        <v>50</v>
      </c>
      <c r="E3909" s="13">
        <v>218.9</v>
      </c>
      <c r="F3909" s="14">
        <v>4.13</v>
      </c>
      <c r="G3909" s="12">
        <v>214.77</v>
      </c>
      <c r="H3909" s="12">
        <v>214.77</v>
      </c>
      <c r="I3909">
        <v>1</v>
      </c>
      <c r="J3909">
        <v>1.8867062585655549E-2</v>
      </c>
      <c r="K3909">
        <v>53.002421307506054</v>
      </c>
      <c r="L3909">
        <v>1</v>
      </c>
      <c r="M3909">
        <v>0.98113293741434449</v>
      </c>
      <c r="N3909" s="17" t="s">
        <v>1335</v>
      </c>
    </row>
    <row r="3910" spans="1:14" x14ac:dyDescent="0.3">
      <c r="A3910">
        <v>23629</v>
      </c>
      <c r="B3910">
        <v>2000</v>
      </c>
      <c r="C3910" t="s">
        <v>697</v>
      </c>
      <c r="D3910">
        <v>50</v>
      </c>
      <c r="E3910" s="13">
        <v>244.33999999999901</v>
      </c>
      <c r="F3910" s="14">
        <v>4.5999999999999996</v>
      </c>
      <c r="G3910" s="12">
        <v>239.73999999999899</v>
      </c>
      <c r="H3910" s="12">
        <v>239.73999999999899</v>
      </c>
      <c r="I3910">
        <v>1</v>
      </c>
      <c r="J3910">
        <v>1.8826225751002776E-2</v>
      </c>
      <c r="K3910">
        <v>53.117391304347613</v>
      </c>
      <c r="L3910">
        <v>1</v>
      </c>
      <c r="M3910">
        <v>0.9811737742489971</v>
      </c>
      <c r="N3910" s="17" t="s">
        <v>1335</v>
      </c>
    </row>
    <row r="3911" spans="1:14" x14ac:dyDescent="0.3">
      <c r="A3911">
        <v>26257</v>
      </c>
      <c r="B3911">
        <v>2004</v>
      </c>
      <c r="C3911" t="s">
        <v>697</v>
      </c>
      <c r="D3911">
        <v>50</v>
      </c>
      <c r="E3911" s="13">
        <v>376.47</v>
      </c>
      <c r="F3911" s="14">
        <v>7.02</v>
      </c>
      <c r="G3911" s="12">
        <v>369.45</v>
      </c>
      <c r="H3911" s="12">
        <v>369.45</v>
      </c>
      <c r="I3911">
        <v>1</v>
      </c>
      <c r="J3911">
        <v>1.864690413578771E-2</v>
      </c>
      <c r="K3911">
        <v>53.628205128205138</v>
      </c>
      <c r="L3911">
        <v>1</v>
      </c>
      <c r="M3911">
        <v>0.98135309586421215</v>
      </c>
      <c r="N3911" s="17" t="s">
        <v>1335</v>
      </c>
    </row>
    <row r="3912" spans="1:14" x14ac:dyDescent="0.3">
      <c r="A3912">
        <v>21003</v>
      </c>
      <c r="B3912">
        <v>1996</v>
      </c>
      <c r="C3912" t="s">
        <v>697</v>
      </c>
      <c r="D3912">
        <v>50</v>
      </c>
      <c r="E3912" s="13">
        <v>177.31</v>
      </c>
      <c r="F3912" s="14">
        <v>3.3</v>
      </c>
      <c r="G3912" s="12">
        <v>174.01</v>
      </c>
      <c r="H3912" s="12">
        <v>174.01</v>
      </c>
      <c r="I3912">
        <v>1</v>
      </c>
      <c r="J3912">
        <v>1.8611471434211269E-2</v>
      </c>
      <c r="K3912">
        <v>53.730303030303034</v>
      </c>
      <c r="L3912">
        <v>1</v>
      </c>
      <c r="M3912">
        <v>0.98138852856578862</v>
      </c>
      <c r="N3912" s="17" t="s">
        <v>1335</v>
      </c>
    </row>
    <row r="3913" spans="1:14" x14ac:dyDescent="0.3">
      <c r="A3913">
        <v>12490</v>
      </c>
      <c r="B3913">
        <v>1983</v>
      </c>
      <c r="C3913" t="s">
        <v>697</v>
      </c>
      <c r="D3913">
        <v>50</v>
      </c>
      <c r="E3913" s="13">
        <v>220.35999999999899</v>
      </c>
      <c r="F3913" s="14">
        <v>4.0999999999999996</v>
      </c>
      <c r="G3913" s="12">
        <v>216.26</v>
      </c>
      <c r="H3913" s="12">
        <v>216.26</v>
      </c>
      <c r="I3913">
        <v>1</v>
      </c>
      <c r="J3913">
        <v>1.8605917589399248E-2</v>
      </c>
      <c r="K3913">
        <v>53.746341463414396</v>
      </c>
      <c r="L3913">
        <v>1</v>
      </c>
      <c r="M3913">
        <v>0.98139408241060533</v>
      </c>
      <c r="N3913" s="17" t="s">
        <v>1335</v>
      </c>
    </row>
    <row r="3914" spans="1:14" x14ac:dyDescent="0.3">
      <c r="A3914">
        <v>13800</v>
      </c>
      <c r="B3914">
        <v>1985</v>
      </c>
      <c r="C3914" t="s">
        <v>697</v>
      </c>
      <c r="D3914">
        <v>50</v>
      </c>
      <c r="E3914" s="13">
        <v>209.48999999999899</v>
      </c>
      <c r="F3914" s="14">
        <v>3.87</v>
      </c>
      <c r="G3914" s="12">
        <v>205.61999999999901</v>
      </c>
      <c r="H3914" s="12">
        <v>205.61999999999901</v>
      </c>
      <c r="I3914">
        <v>1</v>
      </c>
      <c r="J3914">
        <v>1.8473435486180814E-2</v>
      </c>
      <c r="K3914">
        <v>54.13178294573617</v>
      </c>
      <c r="L3914">
        <v>1</v>
      </c>
      <c r="M3914">
        <v>0.98152656451381926</v>
      </c>
      <c r="N3914" s="17" t="s">
        <v>1335</v>
      </c>
    </row>
    <row r="3915" spans="1:14" x14ac:dyDescent="0.3">
      <c r="A3915">
        <v>24286</v>
      </c>
      <c r="B3915">
        <v>2001</v>
      </c>
      <c r="C3915" t="s">
        <v>697</v>
      </c>
      <c r="D3915">
        <v>50</v>
      </c>
      <c r="E3915" s="13">
        <v>309.76</v>
      </c>
      <c r="F3915" s="14">
        <v>5.71</v>
      </c>
      <c r="G3915" s="12">
        <v>304.05</v>
      </c>
      <c r="H3915" s="12">
        <v>304.05</v>
      </c>
      <c r="I3915">
        <v>1</v>
      </c>
      <c r="J3915">
        <v>1.8433626033057853E-2</v>
      </c>
      <c r="K3915">
        <v>54.248686514886167</v>
      </c>
      <c r="L3915">
        <v>1</v>
      </c>
      <c r="M3915">
        <v>0.98156637396694224</v>
      </c>
      <c r="N3915" s="17" t="s">
        <v>1335</v>
      </c>
    </row>
    <row r="3916" spans="1:14" x14ac:dyDescent="0.3">
      <c r="A3916">
        <v>11835</v>
      </c>
      <c r="B3916">
        <v>1982</v>
      </c>
      <c r="C3916" t="s">
        <v>697</v>
      </c>
      <c r="D3916">
        <v>50</v>
      </c>
      <c r="E3916" s="13">
        <v>206.57</v>
      </c>
      <c r="F3916" s="14">
        <v>3.8</v>
      </c>
      <c r="G3916" s="12">
        <v>202.77</v>
      </c>
      <c r="H3916" s="12">
        <v>202.77</v>
      </c>
      <c r="I3916">
        <v>1</v>
      </c>
      <c r="J3916">
        <v>1.8395701215084475E-2</v>
      </c>
      <c r="K3916">
        <v>54.360526315789471</v>
      </c>
      <c r="L3916">
        <v>1</v>
      </c>
      <c r="M3916">
        <v>0.98160429878491562</v>
      </c>
      <c r="N3916" s="17" t="s">
        <v>1335</v>
      </c>
    </row>
    <row r="3917" spans="1:14" x14ac:dyDescent="0.3">
      <c r="A3917">
        <v>19044</v>
      </c>
      <c r="B3917">
        <v>1993</v>
      </c>
      <c r="C3917" t="s">
        <v>697</v>
      </c>
      <c r="D3917">
        <v>50</v>
      </c>
      <c r="E3917" s="13">
        <v>171.1</v>
      </c>
      <c r="F3917" s="14">
        <v>3.12</v>
      </c>
      <c r="G3917" s="12">
        <v>167.98</v>
      </c>
      <c r="H3917" s="12">
        <v>167.98</v>
      </c>
      <c r="I3917">
        <v>1</v>
      </c>
      <c r="J3917">
        <v>1.8234950321449447E-2</v>
      </c>
      <c r="K3917">
        <v>54.839743589743584</v>
      </c>
      <c r="L3917">
        <v>1</v>
      </c>
      <c r="M3917">
        <v>0.98176504967855049</v>
      </c>
      <c r="N3917" s="17" t="s">
        <v>1335</v>
      </c>
    </row>
    <row r="3918" spans="1:14" x14ac:dyDescent="0.3">
      <c r="A3918">
        <v>7925</v>
      </c>
      <c r="B3918">
        <v>1976</v>
      </c>
      <c r="C3918" t="s">
        <v>697</v>
      </c>
      <c r="D3918">
        <v>50</v>
      </c>
      <c r="E3918" s="13">
        <v>66.78</v>
      </c>
      <c r="F3918" s="14">
        <v>1.21</v>
      </c>
      <c r="G3918" s="12">
        <v>65.569999999999993</v>
      </c>
      <c r="H3918" s="12">
        <v>65.569999999999993</v>
      </c>
      <c r="I3918">
        <v>1</v>
      </c>
      <c r="J3918">
        <v>1.8119197364480383E-2</v>
      </c>
      <c r="K3918">
        <v>55.190082644628099</v>
      </c>
      <c r="L3918">
        <v>1</v>
      </c>
      <c r="M3918">
        <v>0.98188080263551947</v>
      </c>
      <c r="N3918" s="17" t="s">
        <v>1335</v>
      </c>
    </row>
    <row r="3919" spans="1:14" x14ac:dyDescent="0.3">
      <c r="A3919">
        <v>28228</v>
      </c>
      <c r="B3919">
        <v>2007</v>
      </c>
      <c r="C3919" t="s">
        <v>697</v>
      </c>
      <c r="D3919">
        <v>50</v>
      </c>
      <c r="E3919" s="13">
        <v>457.57</v>
      </c>
      <c r="F3919" s="14">
        <v>8.2899999999999991</v>
      </c>
      <c r="G3919" s="12">
        <v>449.28</v>
      </c>
      <c r="H3919" s="12">
        <v>449.28</v>
      </c>
      <c r="I3919">
        <v>1</v>
      </c>
      <c r="J3919">
        <v>1.811744651091636E-2</v>
      </c>
      <c r="K3919">
        <v>55.195416164053078</v>
      </c>
      <c r="L3919">
        <v>1</v>
      </c>
      <c r="M3919">
        <v>0.9818825534890836</v>
      </c>
      <c r="N3919" s="17" t="s">
        <v>1335</v>
      </c>
    </row>
    <row r="3920" spans="1:14" x14ac:dyDescent="0.3">
      <c r="A3920">
        <v>7275</v>
      </c>
      <c r="B3920">
        <v>1975</v>
      </c>
      <c r="C3920" t="s">
        <v>697</v>
      </c>
      <c r="D3920">
        <v>50</v>
      </c>
      <c r="E3920" s="13">
        <v>52.48</v>
      </c>
      <c r="F3920" s="14">
        <v>0.95</v>
      </c>
      <c r="G3920" s="12">
        <v>51.529999999999902</v>
      </c>
      <c r="H3920" s="12">
        <v>51.529999999999902</v>
      </c>
      <c r="I3920">
        <v>1</v>
      </c>
      <c r="J3920">
        <v>1.8102134146341462E-2</v>
      </c>
      <c r="K3920">
        <v>55.242105263157896</v>
      </c>
      <c r="L3920">
        <v>1</v>
      </c>
      <c r="M3920">
        <v>0.98189786585365668</v>
      </c>
      <c r="N3920" s="17" t="s">
        <v>1335</v>
      </c>
    </row>
    <row r="3921" spans="1:14" x14ac:dyDescent="0.3">
      <c r="A3921">
        <v>15765</v>
      </c>
      <c r="B3921">
        <v>1988</v>
      </c>
      <c r="C3921" t="s">
        <v>697</v>
      </c>
      <c r="D3921">
        <v>50</v>
      </c>
      <c r="E3921" s="13">
        <v>161.35</v>
      </c>
      <c r="F3921" s="14">
        <v>2.9</v>
      </c>
      <c r="G3921" s="12">
        <v>158.44999999999999</v>
      </c>
      <c r="H3921" s="12">
        <v>158.44999999999999</v>
      </c>
      <c r="I3921">
        <v>1</v>
      </c>
      <c r="J3921">
        <v>1.7973349860551595E-2</v>
      </c>
      <c r="K3921">
        <v>55.637931034482762</v>
      </c>
      <c r="L3921">
        <v>1</v>
      </c>
      <c r="M3921">
        <v>0.98202665013944834</v>
      </c>
      <c r="N3921" s="17" t="s">
        <v>1335</v>
      </c>
    </row>
    <row r="3922" spans="1:14" x14ac:dyDescent="0.3">
      <c r="A3922">
        <v>19697</v>
      </c>
      <c r="B3922">
        <v>1994</v>
      </c>
      <c r="C3922" t="s">
        <v>697</v>
      </c>
      <c r="D3922">
        <v>50</v>
      </c>
      <c r="E3922" s="13">
        <v>172.14</v>
      </c>
      <c r="F3922" s="14">
        <v>3.09</v>
      </c>
      <c r="G3922" s="12">
        <v>169.04999999999899</v>
      </c>
      <c r="H3922" s="12">
        <v>169.04999999999899</v>
      </c>
      <c r="I3922">
        <v>1</v>
      </c>
      <c r="J3922">
        <v>1.7950505402579295E-2</v>
      </c>
      <c r="K3922">
        <v>55.708737864077669</v>
      </c>
      <c r="L3922">
        <v>1</v>
      </c>
      <c r="M3922">
        <v>0.98204949459741486</v>
      </c>
      <c r="N3922" s="17" t="s">
        <v>1335</v>
      </c>
    </row>
    <row r="3923" spans="1:14" x14ac:dyDescent="0.3">
      <c r="A3923">
        <v>20350</v>
      </c>
      <c r="B3923">
        <v>1995</v>
      </c>
      <c r="C3923" t="s">
        <v>697</v>
      </c>
      <c r="D3923">
        <v>50</v>
      </c>
      <c r="E3923" s="13">
        <v>156.51</v>
      </c>
      <c r="F3923" s="14">
        <v>2.8</v>
      </c>
      <c r="G3923" s="12">
        <v>153.70999999999901</v>
      </c>
      <c r="H3923" s="12">
        <v>153.70999999999901</v>
      </c>
      <c r="I3923">
        <v>1</v>
      </c>
      <c r="J3923">
        <v>1.7890230656188104E-2</v>
      </c>
      <c r="K3923">
        <v>55.896428571428572</v>
      </c>
      <c r="L3923">
        <v>1</v>
      </c>
      <c r="M3923">
        <v>0.98210976934380567</v>
      </c>
      <c r="N3923" s="17" t="s">
        <v>1335</v>
      </c>
    </row>
    <row r="3924" spans="1:14" x14ac:dyDescent="0.3">
      <c r="A3924">
        <v>22972</v>
      </c>
      <c r="B3924">
        <v>1999</v>
      </c>
      <c r="C3924" t="s">
        <v>697</v>
      </c>
      <c r="D3924">
        <v>50</v>
      </c>
      <c r="E3924" s="13">
        <v>179.54999999999899</v>
      </c>
      <c r="F3924" s="14">
        <v>3.21</v>
      </c>
      <c r="G3924" s="12">
        <v>176.33999999999901</v>
      </c>
      <c r="H3924" s="12">
        <v>176.33999999999901</v>
      </c>
      <c r="I3924">
        <v>1</v>
      </c>
      <c r="J3924">
        <v>1.7878028404344295E-2</v>
      </c>
      <c r="K3924">
        <v>55.934579439252019</v>
      </c>
      <c r="L3924">
        <v>1</v>
      </c>
      <c r="M3924">
        <v>0.98212197159565584</v>
      </c>
      <c r="N3924" s="17" t="s">
        <v>1335</v>
      </c>
    </row>
    <row r="3925" spans="1:14" x14ac:dyDescent="0.3">
      <c r="A3925">
        <v>27571</v>
      </c>
      <c r="B3925">
        <v>2006</v>
      </c>
      <c r="C3925" t="s">
        <v>697</v>
      </c>
      <c r="D3925">
        <v>50</v>
      </c>
      <c r="E3925" s="13">
        <v>491.37</v>
      </c>
      <c r="F3925" s="14">
        <v>8.77</v>
      </c>
      <c r="G3925" s="12">
        <v>482.6</v>
      </c>
      <c r="H3925" s="12">
        <v>482.6</v>
      </c>
      <c r="I3925">
        <v>1</v>
      </c>
      <c r="J3925">
        <v>1.7848057471966133E-2</v>
      </c>
      <c r="K3925">
        <v>56.028506271379705</v>
      </c>
      <c r="L3925">
        <v>1</v>
      </c>
      <c r="M3925">
        <v>0.98215194252803395</v>
      </c>
      <c r="N3925" s="17" t="s">
        <v>1335</v>
      </c>
    </row>
    <row r="3926" spans="1:14" x14ac:dyDescent="0.3">
      <c r="A3926">
        <v>16420</v>
      </c>
      <c r="B3926">
        <v>1989</v>
      </c>
      <c r="C3926" t="s">
        <v>697</v>
      </c>
      <c r="D3926">
        <v>50</v>
      </c>
      <c r="E3926" s="13">
        <v>164.36</v>
      </c>
      <c r="F3926" s="14">
        <v>2.93</v>
      </c>
      <c r="G3926" s="12">
        <v>161.43</v>
      </c>
      <c r="H3926" s="12">
        <v>161.43</v>
      </c>
      <c r="I3926">
        <v>1</v>
      </c>
      <c r="J3926">
        <v>1.7826721830128983E-2</v>
      </c>
      <c r="K3926">
        <v>56.095563139931741</v>
      </c>
      <c r="L3926">
        <v>1</v>
      </c>
      <c r="M3926">
        <v>0.98217327816987099</v>
      </c>
      <c r="N3926" s="17" t="s">
        <v>1335</v>
      </c>
    </row>
    <row r="3927" spans="1:14" x14ac:dyDescent="0.3">
      <c r="A3927">
        <v>17077</v>
      </c>
      <c r="B3927">
        <v>1990</v>
      </c>
      <c r="C3927" t="s">
        <v>697</v>
      </c>
      <c r="D3927">
        <v>50</v>
      </c>
      <c r="E3927" s="13">
        <v>166.21</v>
      </c>
      <c r="F3927" s="14">
        <v>2.95</v>
      </c>
      <c r="G3927" s="12">
        <v>163.26</v>
      </c>
      <c r="H3927" s="12">
        <v>163.26</v>
      </c>
      <c r="I3927">
        <v>1</v>
      </c>
      <c r="J3927">
        <v>1.7748631249623972E-2</v>
      </c>
      <c r="K3927">
        <v>56.342372881355935</v>
      </c>
      <c r="L3927">
        <v>1</v>
      </c>
      <c r="M3927">
        <v>0.98225136875037589</v>
      </c>
      <c r="N3927" s="17" t="s">
        <v>1335</v>
      </c>
    </row>
    <row r="3928" spans="1:14" x14ac:dyDescent="0.3">
      <c r="A3928">
        <v>21658</v>
      </c>
      <c r="B3928">
        <v>1997</v>
      </c>
      <c r="C3928" t="s">
        <v>697</v>
      </c>
      <c r="D3928">
        <v>50</v>
      </c>
      <c r="E3928" s="13">
        <v>199.23999999999899</v>
      </c>
      <c r="F3928" s="14">
        <v>3.53</v>
      </c>
      <c r="G3928" s="12">
        <v>195.70999999999901</v>
      </c>
      <c r="H3928" s="12">
        <v>195.70999999999901</v>
      </c>
      <c r="I3928">
        <v>1</v>
      </c>
      <c r="J3928">
        <v>1.7717325838185194E-2</v>
      </c>
      <c r="K3928">
        <v>56.441926345608778</v>
      </c>
      <c r="L3928">
        <v>1</v>
      </c>
      <c r="M3928">
        <v>0.98228267416181492</v>
      </c>
      <c r="N3928" s="17" t="s">
        <v>1335</v>
      </c>
    </row>
    <row r="3929" spans="1:14" x14ac:dyDescent="0.3">
      <c r="A3929">
        <v>17734</v>
      </c>
      <c r="B3929">
        <v>1991</v>
      </c>
      <c r="C3929" t="s">
        <v>697</v>
      </c>
      <c r="D3929">
        <v>50</v>
      </c>
      <c r="E3929" s="13">
        <v>158.13999999999999</v>
      </c>
      <c r="F3929" s="14">
        <v>2.8</v>
      </c>
      <c r="G3929" s="12">
        <v>155.33999999999901</v>
      </c>
      <c r="H3929" s="12">
        <v>155.33999999999901</v>
      </c>
      <c r="I3929">
        <v>1</v>
      </c>
      <c r="J3929">
        <v>1.7705830276969772E-2</v>
      </c>
      <c r="K3929">
        <v>56.478571428571428</v>
      </c>
      <c r="L3929">
        <v>1</v>
      </c>
      <c r="M3929">
        <v>0.98229416972302408</v>
      </c>
      <c r="N3929" s="17" t="s">
        <v>1335</v>
      </c>
    </row>
    <row r="3930" spans="1:14" x14ac:dyDescent="0.3">
      <c r="A3930">
        <v>18391</v>
      </c>
      <c r="B3930">
        <v>1992</v>
      </c>
      <c r="C3930" t="s">
        <v>697</v>
      </c>
      <c r="D3930">
        <v>50</v>
      </c>
      <c r="E3930" s="13">
        <v>164.95999999999901</v>
      </c>
      <c r="F3930" s="14">
        <v>2.91</v>
      </c>
      <c r="G3930" s="12">
        <v>162.04999999999899</v>
      </c>
      <c r="H3930" s="12">
        <v>162.04999999999899</v>
      </c>
      <c r="I3930">
        <v>1</v>
      </c>
      <c r="J3930">
        <v>1.7640640155189242E-2</v>
      </c>
      <c r="K3930">
        <v>56.687285223367354</v>
      </c>
      <c r="L3930">
        <v>1</v>
      </c>
      <c r="M3930">
        <v>0.9823593598448106</v>
      </c>
      <c r="N3930" s="17" t="s">
        <v>1335</v>
      </c>
    </row>
    <row r="3931" spans="1:14" x14ac:dyDescent="0.3">
      <c r="A3931">
        <v>14455</v>
      </c>
      <c r="B3931">
        <v>1986</v>
      </c>
      <c r="C3931" t="s">
        <v>697</v>
      </c>
      <c r="D3931">
        <v>50</v>
      </c>
      <c r="E3931" s="13">
        <v>182.35</v>
      </c>
      <c r="F3931" s="14">
        <v>3.2</v>
      </c>
      <c r="G3931" s="12">
        <v>179.15</v>
      </c>
      <c r="H3931" s="12">
        <v>179.15</v>
      </c>
      <c r="I3931">
        <v>1</v>
      </c>
      <c r="J3931">
        <v>1.7548670139840968E-2</v>
      </c>
      <c r="K3931">
        <v>56.984374999999993</v>
      </c>
      <c r="L3931">
        <v>1</v>
      </c>
      <c r="M3931">
        <v>0.98245132986015915</v>
      </c>
      <c r="N3931" s="17" t="s">
        <v>1335</v>
      </c>
    </row>
    <row r="3932" spans="1:14" x14ac:dyDescent="0.3">
      <c r="A3932">
        <v>9875</v>
      </c>
      <c r="B3932">
        <v>1979</v>
      </c>
      <c r="C3932" t="s">
        <v>697</v>
      </c>
      <c r="D3932">
        <v>50</v>
      </c>
      <c r="E3932" s="13">
        <v>111.75</v>
      </c>
      <c r="F3932" s="14">
        <v>1.96</v>
      </c>
      <c r="G3932" s="12">
        <v>109.79</v>
      </c>
      <c r="H3932" s="12">
        <v>109.79</v>
      </c>
      <c r="I3932">
        <v>1</v>
      </c>
      <c r="J3932">
        <v>1.7539149888143177E-2</v>
      </c>
      <c r="K3932">
        <v>57.015306122448983</v>
      </c>
      <c r="L3932">
        <v>1</v>
      </c>
      <c r="M3932">
        <v>0.98246085011185691</v>
      </c>
      <c r="N3932" s="17" t="s">
        <v>1335</v>
      </c>
    </row>
    <row r="3933" spans="1:14" x14ac:dyDescent="0.3">
      <c r="A3933">
        <v>11180</v>
      </c>
      <c r="B3933">
        <v>1981</v>
      </c>
      <c r="C3933" t="s">
        <v>697</v>
      </c>
      <c r="D3933">
        <v>50</v>
      </c>
      <c r="E3933" s="13">
        <v>175.42</v>
      </c>
      <c r="F3933" s="14">
        <v>3.07</v>
      </c>
      <c r="G3933" s="12">
        <v>172.35</v>
      </c>
      <c r="H3933" s="12">
        <v>172.35</v>
      </c>
      <c r="I3933">
        <v>1</v>
      </c>
      <c r="J3933">
        <v>1.750085509063961E-2</v>
      </c>
      <c r="K3933">
        <v>57.140065146579801</v>
      </c>
      <c r="L3933">
        <v>1</v>
      </c>
      <c r="M3933">
        <v>0.98249914490936041</v>
      </c>
      <c r="N3933" s="17" t="s">
        <v>1335</v>
      </c>
    </row>
    <row r="3934" spans="1:14" x14ac:dyDescent="0.3">
      <c r="A3934">
        <v>9225</v>
      </c>
      <c r="B3934">
        <v>1978</v>
      </c>
      <c r="C3934" t="s">
        <v>697</v>
      </c>
      <c r="D3934">
        <v>50</v>
      </c>
      <c r="E3934" s="13">
        <v>94.95</v>
      </c>
      <c r="F3934" s="14">
        <v>1.66</v>
      </c>
      <c r="G3934" s="12">
        <v>93.29</v>
      </c>
      <c r="H3934" s="12">
        <v>93.29</v>
      </c>
      <c r="I3934">
        <v>1</v>
      </c>
      <c r="J3934">
        <v>1.7482885729331224E-2</v>
      </c>
      <c r="K3934">
        <v>57.198795180722897</v>
      </c>
      <c r="L3934">
        <v>1</v>
      </c>
      <c r="M3934">
        <v>0.98251711427066879</v>
      </c>
      <c r="N3934" s="17" t="s">
        <v>1335</v>
      </c>
    </row>
    <row r="3935" spans="1:14" x14ac:dyDescent="0.3">
      <c r="A3935">
        <v>24943</v>
      </c>
      <c r="B3935">
        <v>2002</v>
      </c>
      <c r="C3935" t="s">
        <v>697</v>
      </c>
      <c r="D3935">
        <v>50</v>
      </c>
      <c r="E3935" s="13">
        <v>256.27999999999997</v>
      </c>
      <c r="F3935" s="14">
        <v>4.4800000000000004</v>
      </c>
      <c r="G3935" s="12">
        <v>251.8</v>
      </c>
      <c r="H3935" s="12">
        <v>251.8</v>
      </c>
      <c r="I3935">
        <v>1</v>
      </c>
      <c r="J3935">
        <v>1.7480880287185894E-2</v>
      </c>
      <c r="K3935">
        <v>57.205357142857132</v>
      </c>
      <c r="L3935">
        <v>1</v>
      </c>
      <c r="M3935">
        <v>0.98251911971281425</v>
      </c>
      <c r="N3935" s="17" t="s">
        <v>1335</v>
      </c>
    </row>
    <row r="3936" spans="1:14" x14ac:dyDescent="0.3">
      <c r="A3936">
        <v>22315</v>
      </c>
      <c r="B3936">
        <v>1998</v>
      </c>
      <c r="C3936" t="s">
        <v>697</v>
      </c>
      <c r="D3936">
        <v>50</v>
      </c>
      <c r="E3936" s="13">
        <v>181.83</v>
      </c>
      <c r="F3936" s="14">
        <v>3.16</v>
      </c>
      <c r="G3936" s="12">
        <v>178.67</v>
      </c>
      <c r="H3936" s="12">
        <v>178.67</v>
      </c>
      <c r="I3936">
        <v>1</v>
      </c>
      <c r="J3936">
        <v>1.7378870373425725E-2</v>
      </c>
      <c r="K3936">
        <v>57.541139240506332</v>
      </c>
      <c r="L3936">
        <v>1</v>
      </c>
      <c r="M3936">
        <v>0.98262112962657411</v>
      </c>
      <c r="N3936" s="17" t="s">
        <v>1335</v>
      </c>
    </row>
    <row r="3937" spans="1:14" x14ac:dyDescent="0.3">
      <c r="A3937">
        <v>10525</v>
      </c>
      <c r="B3937">
        <v>1980</v>
      </c>
      <c r="C3937" t="s">
        <v>697</v>
      </c>
      <c r="D3937">
        <v>50</v>
      </c>
      <c r="E3937" s="13">
        <v>145.41999999999999</v>
      </c>
      <c r="F3937" s="14">
        <v>2.52</v>
      </c>
      <c r="G3937" s="12">
        <v>142.89999999999901</v>
      </c>
      <c r="H3937" s="12">
        <v>142.89999999999901</v>
      </c>
      <c r="I3937">
        <v>1</v>
      </c>
      <c r="J3937">
        <v>1.7329115664970432E-2</v>
      </c>
      <c r="K3937">
        <v>57.706349206349202</v>
      </c>
      <c r="L3937">
        <v>1</v>
      </c>
      <c r="M3937">
        <v>0.98267088433502281</v>
      </c>
      <c r="N3937" s="17" t="s">
        <v>1335</v>
      </c>
    </row>
    <row r="3938" spans="1:14" x14ac:dyDescent="0.3">
      <c r="A3938">
        <v>8575</v>
      </c>
      <c r="B3938">
        <v>1977</v>
      </c>
      <c r="C3938" t="s">
        <v>697</v>
      </c>
      <c r="D3938">
        <v>50</v>
      </c>
      <c r="E3938" s="13">
        <v>85.429999999999893</v>
      </c>
      <c r="F3938" s="14">
        <v>1.48</v>
      </c>
      <c r="G3938" s="12">
        <v>83.949999999999903</v>
      </c>
      <c r="H3938" s="12">
        <v>83.949999999999903</v>
      </c>
      <c r="I3938">
        <v>1</v>
      </c>
      <c r="J3938">
        <v>1.7324125014631885E-2</v>
      </c>
      <c r="K3938">
        <v>57.722972972972904</v>
      </c>
      <c r="L3938">
        <v>1</v>
      </c>
      <c r="M3938">
        <v>0.98267587498536824</v>
      </c>
      <c r="N3938" s="17" t="s">
        <v>1335</v>
      </c>
    </row>
    <row r="3939" spans="1:14" x14ac:dyDescent="0.3">
      <c r="A3939">
        <v>15110</v>
      </c>
      <c r="B3939">
        <v>1987</v>
      </c>
      <c r="C3939" t="s">
        <v>697</v>
      </c>
      <c r="D3939">
        <v>50</v>
      </c>
      <c r="E3939" s="13">
        <v>169.17</v>
      </c>
      <c r="F3939" s="14">
        <v>2.88</v>
      </c>
      <c r="G3939" s="12">
        <v>166.29</v>
      </c>
      <c r="H3939" s="12">
        <v>166.29</v>
      </c>
      <c r="I3939">
        <v>1</v>
      </c>
      <c r="J3939">
        <v>1.7024295087781523E-2</v>
      </c>
      <c r="K3939">
        <v>58.739583333333329</v>
      </c>
      <c r="L3939">
        <v>1</v>
      </c>
      <c r="M3939">
        <v>0.98297570491221853</v>
      </c>
      <c r="N3939" s="17" t="s">
        <v>1335</v>
      </c>
    </row>
    <row r="3940" spans="1:14" x14ac:dyDescent="0.3">
      <c r="A3940">
        <v>6625</v>
      </c>
      <c r="B3940">
        <v>1974</v>
      </c>
      <c r="C3940" t="s">
        <v>697</v>
      </c>
      <c r="D3940">
        <v>50</v>
      </c>
      <c r="E3940" s="13">
        <v>39.659999999999897</v>
      </c>
      <c r="F3940" s="14">
        <v>0.67</v>
      </c>
      <c r="G3940" s="12">
        <v>38.989999999999903</v>
      </c>
      <c r="H3940" s="12">
        <v>38.989999999999903</v>
      </c>
      <c r="I3940">
        <v>1</v>
      </c>
      <c r="J3940">
        <v>1.6893595562279418E-2</v>
      </c>
      <c r="K3940">
        <v>59.194029850746112</v>
      </c>
      <c r="L3940">
        <v>1</v>
      </c>
      <c r="M3940">
        <v>0.98310640443772068</v>
      </c>
      <c r="N3940" s="17" t="s">
        <v>1335</v>
      </c>
    </row>
    <row r="3941" spans="1:14" x14ac:dyDescent="0.3">
      <c r="A3941">
        <v>33083</v>
      </c>
      <c r="B3941">
        <v>2014</v>
      </c>
      <c r="C3941" t="s">
        <v>697</v>
      </c>
      <c r="D3941">
        <v>50</v>
      </c>
      <c r="E3941" s="13">
        <v>378.8</v>
      </c>
      <c r="F3941" s="14">
        <v>6.36</v>
      </c>
      <c r="G3941" s="12">
        <v>372.44</v>
      </c>
      <c r="H3941" s="12">
        <v>372.44</v>
      </c>
      <c r="I3941">
        <v>1</v>
      </c>
      <c r="J3941">
        <v>1.6789862724392819E-2</v>
      </c>
      <c r="K3941">
        <v>59.559748427672957</v>
      </c>
      <c r="L3941">
        <v>1</v>
      </c>
      <c r="M3941">
        <v>0.98321013727560713</v>
      </c>
      <c r="N3941" s="17" t="s">
        <v>1335</v>
      </c>
    </row>
    <row r="3942" spans="1:14" x14ac:dyDescent="0.3">
      <c r="A3942">
        <v>30223</v>
      </c>
      <c r="B3942">
        <v>2010</v>
      </c>
      <c r="C3942" t="s">
        <v>697</v>
      </c>
      <c r="D3942">
        <v>50</v>
      </c>
      <c r="E3942" s="13">
        <v>371.31999999999903</v>
      </c>
      <c r="F3942" s="14">
        <v>6.17</v>
      </c>
      <c r="G3942" s="12">
        <v>365.14999999999901</v>
      </c>
      <c r="H3942" s="12">
        <v>365.14999999999901</v>
      </c>
      <c r="I3942">
        <v>1</v>
      </c>
      <c r="J3942">
        <v>1.6616395561779639E-2</v>
      </c>
      <c r="K3942">
        <v>60.181523500810215</v>
      </c>
      <c r="L3942">
        <v>1</v>
      </c>
      <c r="M3942">
        <v>0.98338360443822037</v>
      </c>
      <c r="N3942" s="17" t="s">
        <v>1335</v>
      </c>
    </row>
    <row r="3943" spans="1:14" x14ac:dyDescent="0.3">
      <c r="A3943">
        <v>35228</v>
      </c>
      <c r="B3943">
        <v>2017</v>
      </c>
      <c r="C3943" t="s">
        <v>697</v>
      </c>
      <c r="D3943">
        <v>50</v>
      </c>
      <c r="E3943" s="13">
        <v>293.72000000000003</v>
      </c>
      <c r="F3943" s="14">
        <v>4.83</v>
      </c>
      <c r="G3943" s="12">
        <v>288.89</v>
      </c>
      <c r="H3943" s="12">
        <v>288.89</v>
      </c>
      <c r="I3943">
        <v>1</v>
      </c>
      <c r="J3943">
        <v>1.6444232602478549E-2</v>
      </c>
      <c r="K3943">
        <v>60.811594202898554</v>
      </c>
      <c r="L3943">
        <v>1</v>
      </c>
      <c r="M3943">
        <v>0.98355576739752126</v>
      </c>
      <c r="N3943" s="17" t="s">
        <v>1335</v>
      </c>
    </row>
    <row r="3944" spans="1:14" x14ac:dyDescent="0.3">
      <c r="A3944">
        <v>29542</v>
      </c>
      <c r="B3944">
        <v>2009</v>
      </c>
      <c r="C3944" t="s">
        <v>697</v>
      </c>
      <c r="D3944">
        <v>50</v>
      </c>
      <c r="E3944" s="13">
        <v>394.41</v>
      </c>
      <c r="F3944" s="14">
        <v>6.46</v>
      </c>
      <c r="G3944" s="12">
        <v>387.95</v>
      </c>
      <c r="H3944" s="12">
        <v>387.95</v>
      </c>
      <c r="I3944">
        <v>1</v>
      </c>
      <c r="J3944">
        <v>1.6378895058441721E-2</v>
      </c>
      <c r="K3944">
        <v>61.054179566563469</v>
      </c>
      <c r="L3944">
        <v>1</v>
      </c>
      <c r="M3944">
        <v>0.98362110494155819</v>
      </c>
      <c r="N3944" s="17" t="s">
        <v>1335</v>
      </c>
    </row>
    <row r="3945" spans="1:14" x14ac:dyDescent="0.3">
      <c r="A3945">
        <v>30938</v>
      </c>
      <c r="B3945">
        <v>2011</v>
      </c>
      <c r="C3945" t="s">
        <v>697</v>
      </c>
      <c r="D3945">
        <v>50</v>
      </c>
      <c r="E3945" s="13">
        <v>366.33</v>
      </c>
      <c r="F3945" s="14">
        <v>5.96</v>
      </c>
      <c r="G3945" s="12">
        <v>360.37</v>
      </c>
      <c r="H3945" s="12">
        <v>360.37</v>
      </c>
      <c r="I3945">
        <v>1</v>
      </c>
      <c r="J3945">
        <v>1.626948379876068E-2</v>
      </c>
      <c r="K3945">
        <v>61.464765100671137</v>
      </c>
      <c r="L3945">
        <v>1</v>
      </c>
      <c r="M3945">
        <v>0.98373051620123941</v>
      </c>
      <c r="N3945" s="17" t="s">
        <v>1335</v>
      </c>
    </row>
    <row r="3946" spans="1:14" x14ac:dyDescent="0.3">
      <c r="A3946">
        <v>35943</v>
      </c>
      <c r="B3946">
        <v>2018</v>
      </c>
      <c r="C3946" t="s">
        <v>697</v>
      </c>
      <c r="D3946">
        <v>50</v>
      </c>
      <c r="E3946" s="13">
        <v>301.159999999999</v>
      </c>
      <c r="F3946" s="14">
        <v>4.8499999999999996</v>
      </c>
      <c r="G3946" s="12">
        <v>296.30999999999898</v>
      </c>
      <c r="H3946" s="12">
        <v>296.30999999999898</v>
      </c>
      <c r="I3946">
        <v>1</v>
      </c>
      <c r="J3946">
        <v>1.6104396334174577E-2</v>
      </c>
      <c r="K3946">
        <v>62.094845360824543</v>
      </c>
      <c r="L3946">
        <v>1</v>
      </c>
      <c r="M3946">
        <v>0.98389560366582529</v>
      </c>
      <c r="N3946" s="17" t="s">
        <v>1335</v>
      </c>
    </row>
    <row r="3947" spans="1:14" x14ac:dyDescent="0.3">
      <c r="A3947">
        <v>36658</v>
      </c>
      <c r="B3947">
        <v>2019</v>
      </c>
      <c r="C3947" t="s">
        <v>697</v>
      </c>
      <c r="D3947">
        <v>50</v>
      </c>
      <c r="E3947" s="13">
        <v>288.159999999999</v>
      </c>
      <c r="F3947" s="14">
        <v>4.62</v>
      </c>
      <c r="G3947" s="12">
        <v>283.539999999999</v>
      </c>
      <c r="H3947" s="12">
        <v>283.539999999999</v>
      </c>
      <c r="I3947">
        <v>1</v>
      </c>
      <c r="J3947">
        <v>1.6032759578012271E-2</v>
      </c>
      <c r="K3947">
        <v>62.372294372294157</v>
      </c>
      <c r="L3947">
        <v>1</v>
      </c>
      <c r="M3947">
        <v>0.98396724042198769</v>
      </c>
      <c r="N3947" s="17" t="s">
        <v>1335</v>
      </c>
    </row>
    <row r="3948" spans="1:14" x14ac:dyDescent="0.3">
      <c r="A3948">
        <v>5325</v>
      </c>
      <c r="B3948">
        <v>1972</v>
      </c>
      <c r="C3948" t="s">
        <v>697</v>
      </c>
      <c r="D3948">
        <v>50</v>
      </c>
      <c r="E3948" s="13">
        <v>28.71</v>
      </c>
      <c r="F3948" s="14">
        <v>0.46</v>
      </c>
      <c r="G3948" s="12">
        <v>28.25</v>
      </c>
      <c r="H3948" s="12">
        <v>28.25</v>
      </c>
      <c r="I3948">
        <v>1</v>
      </c>
      <c r="J3948">
        <v>1.6022291884360849E-2</v>
      </c>
      <c r="K3948">
        <v>62.413043478260867</v>
      </c>
      <c r="L3948">
        <v>1</v>
      </c>
      <c r="M3948">
        <v>0.98397770811563912</v>
      </c>
      <c r="N3948" s="17" t="s">
        <v>1335</v>
      </c>
    </row>
    <row r="3949" spans="1:14" x14ac:dyDescent="0.3">
      <c r="A3949">
        <v>32368</v>
      </c>
      <c r="B3949">
        <v>2013</v>
      </c>
      <c r="C3949" t="s">
        <v>697</v>
      </c>
      <c r="D3949">
        <v>50</v>
      </c>
      <c r="E3949" s="13">
        <v>341.48</v>
      </c>
      <c r="F3949" s="14">
        <v>5.46</v>
      </c>
      <c r="G3949" s="12">
        <v>336.02</v>
      </c>
      <c r="H3949" s="12">
        <v>336.02</v>
      </c>
      <c r="I3949">
        <v>1</v>
      </c>
      <c r="J3949">
        <v>1.5989223380578656E-2</v>
      </c>
      <c r="K3949">
        <v>62.542124542124547</v>
      </c>
      <c r="L3949">
        <v>1</v>
      </c>
      <c r="M3949">
        <v>0.98401077661942127</v>
      </c>
      <c r="N3949" s="17" t="s">
        <v>1335</v>
      </c>
    </row>
    <row r="3950" spans="1:14" x14ac:dyDescent="0.3">
      <c r="A3950">
        <v>4025</v>
      </c>
      <c r="B3950">
        <v>1970</v>
      </c>
      <c r="C3950" t="s">
        <v>697</v>
      </c>
      <c r="D3950">
        <v>50</v>
      </c>
      <c r="E3950" s="13">
        <v>23.869999999999902</v>
      </c>
      <c r="F3950" s="14">
        <v>0.38</v>
      </c>
      <c r="G3950" s="12">
        <v>23.49</v>
      </c>
      <c r="H3950" s="12">
        <v>23.49</v>
      </c>
      <c r="J3950">
        <v>1.5919564306661145E-2</v>
      </c>
      <c r="K3950">
        <v>62.815789473683949</v>
      </c>
      <c r="L3950">
        <v>1</v>
      </c>
      <c r="M3950">
        <v>0.98408043569334291</v>
      </c>
      <c r="N3950" s="17" t="s">
        <v>1335</v>
      </c>
    </row>
    <row r="3951" spans="1:14" x14ac:dyDescent="0.3">
      <c r="A3951">
        <v>34513</v>
      </c>
      <c r="B3951">
        <v>2016</v>
      </c>
      <c r="C3951" t="s">
        <v>697</v>
      </c>
      <c r="D3951">
        <v>50</v>
      </c>
      <c r="E3951" s="13">
        <v>269.02999999999997</v>
      </c>
      <c r="F3951" s="14">
        <v>4.2699999999999996</v>
      </c>
      <c r="G3951" s="12">
        <v>264.76</v>
      </c>
      <c r="H3951" s="12">
        <v>264.76</v>
      </c>
      <c r="I3951">
        <v>1</v>
      </c>
      <c r="J3951">
        <v>1.5871835854737389E-2</v>
      </c>
      <c r="K3951">
        <v>63.004683840749415</v>
      </c>
      <c r="L3951">
        <v>1</v>
      </c>
      <c r="M3951">
        <v>0.98412816414526272</v>
      </c>
      <c r="N3951" s="17" t="s">
        <v>1335</v>
      </c>
    </row>
    <row r="3952" spans="1:14" x14ac:dyDescent="0.3">
      <c r="A3952">
        <v>5975</v>
      </c>
      <c r="B3952">
        <v>1973</v>
      </c>
      <c r="C3952" t="s">
        <v>697</v>
      </c>
      <c r="D3952">
        <v>50</v>
      </c>
      <c r="E3952" s="13">
        <v>31.52</v>
      </c>
      <c r="F3952" s="14">
        <v>0.5</v>
      </c>
      <c r="G3952" s="12">
        <v>31.02</v>
      </c>
      <c r="H3952" s="12">
        <v>31.02</v>
      </c>
      <c r="I3952">
        <v>1</v>
      </c>
      <c r="J3952">
        <v>1.5862944162436547E-2</v>
      </c>
      <c r="K3952">
        <v>63.04</v>
      </c>
      <c r="L3952">
        <v>1</v>
      </c>
      <c r="M3952">
        <v>0.9841370558375635</v>
      </c>
      <c r="N3952" s="17" t="s">
        <v>1335</v>
      </c>
    </row>
    <row r="3953" spans="1:14" x14ac:dyDescent="0.3">
      <c r="A3953">
        <v>4675</v>
      </c>
      <c r="B3953">
        <v>1971</v>
      </c>
      <c r="C3953" t="s">
        <v>697</v>
      </c>
      <c r="D3953">
        <v>50</v>
      </c>
      <c r="E3953" s="13">
        <v>26.25</v>
      </c>
      <c r="F3953" s="14">
        <v>0.41</v>
      </c>
      <c r="G3953" s="12">
        <v>25.84</v>
      </c>
      <c r="H3953" s="12">
        <v>25.84</v>
      </c>
      <c r="J3953">
        <v>1.5619047619047617E-2</v>
      </c>
      <c r="K3953">
        <v>64.024390243902445</v>
      </c>
      <c r="L3953">
        <v>1</v>
      </c>
      <c r="M3953">
        <v>0.98438095238095236</v>
      </c>
      <c r="N3953" s="17" t="s">
        <v>1335</v>
      </c>
    </row>
    <row r="3954" spans="1:14" x14ac:dyDescent="0.3">
      <c r="A3954">
        <v>33798</v>
      </c>
      <c r="B3954">
        <v>2015</v>
      </c>
      <c r="C3954" t="s">
        <v>697</v>
      </c>
      <c r="D3954">
        <v>50</v>
      </c>
      <c r="E3954" s="13">
        <v>311.83999999999901</v>
      </c>
      <c r="F3954" s="14">
        <v>4.8600000000000003</v>
      </c>
      <c r="G3954" s="12">
        <v>306.979999999999</v>
      </c>
      <c r="H3954" s="12">
        <v>306.979999999999</v>
      </c>
      <c r="I3954">
        <v>1</v>
      </c>
      <c r="J3954">
        <v>1.5584915341200666E-2</v>
      </c>
      <c r="K3954">
        <v>64.164609053497728</v>
      </c>
      <c r="L3954">
        <v>1</v>
      </c>
      <c r="M3954">
        <v>0.98441508465879934</v>
      </c>
      <c r="N3954" s="17" t="s">
        <v>1335</v>
      </c>
    </row>
    <row r="3955" spans="1:14" x14ac:dyDescent="0.3">
      <c r="A3955">
        <v>31653</v>
      </c>
      <c r="B3955">
        <v>2012</v>
      </c>
      <c r="C3955" t="s">
        <v>697</v>
      </c>
      <c r="D3955">
        <v>50</v>
      </c>
      <c r="E3955" s="13">
        <v>321.789999999999</v>
      </c>
      <c r="F3955" s="14">
        <v>4.91</v>
      </c>
      <c r="G3955" s="12">
        <v>316.87999999999897</v>
      </c>
      <c r="H3955" s="12">
        <v>316.87999999999897</v>
      </c>
      <c r="I3955">
        <v>1</v>
      </c>
      <c r="J3955">
        <v>1.525839833431746E-2</v>
      </c>
      <c r="K3955">
        <v>65.537678207739106</v>
      </c>
      <c r="L3955">
        <v>1</v>
      </c>
      <c r="M3955">
        <v>0.98474160166568248</v>
      </c>
      <c r="N3955" s="17" t="s">
        <v>1335</v>
      </c>
    </row>
    <row r="3956" spans="1:14" x14ac:dyDescent="0.3">
      <c r="A3956">
        <v>26930</v>
      </c>
      <c r="B3956">
        <v>2005</v>
      </c>
      <c r="C3956" t="s">
        <v>727</v>
      </c>
      <c r="D3956">
        <v>50</v>
      </c>
      <c r="E3956" s="13">
        <v>531.92999999999995</v>
      </c>
      <c r="F3956" s="14">
        <v>9.92</v>
      </c>
      <c r="G3956" s="12">
        <v>522.01</v>
      </c>
      <c r="H3956" s="12">
        <v>522.01</v>
      </c>
      <c r="I3956">
        <v>1</v>
      </c>
      <c r="J3956">
        <v>1.8649070366401597E-2</v>
      </c>
      <c r="K3956">
        <v>53.621975806451609</v>
      </c>
      <c r="L3956">
        <v>1</v>
      </c>
      <c r="M3956">
        <v>0.98135092963359849</v>
      </c>
      <c r="N3956" s="17" t="s">
        <v>1335</v>
      </c>
    </row>
    <row r="3957" spans="1:14" x14ac:dyDescent="0.3">
      <c r="A3957">
        <v>25616</v>
      </c>
      <c r="B3957">
        <v>2003</v>
      </c>
      <c r="C3957" t="s">
        <v>727</v>
      </c>
      <c r="D3957">
        <v>50</v>
      </c>
      <c r="E3957" s="13">
        <v>382.34</v>
      </c>
      <c r="F3957" s="14">
        <v>7.08</v>
      </c>
      <c r="G3957" s="12">
        <v>375.26</v>
      </c>
      <c r="H3957" s="12">
        <v>375.26</v>
      </c>
      <c r="I3957">
        <v>1</v>
      </c>
      <c r="J3957">
        <v>1.8517549824763301E-2</v>
      </c>
      <c r="K3957">
        <v>54.002824858757059</v>
      </c>
      <c r="L3957">
        <v>1</v>
      </c>
      <c r="M3957">
        <v>0.98148245017523672</v>
      </c>
      <c r="N3957" s="17" t="s">
        <v>1335</v>
      </c>
    </row>
    <row r="3958" spans="1:14" x14ac:dyDescent="0.3">
      <c r="A3958">
        <v>24302</v>
      </c>
      <c r="B3958">
        <v>2001</v>
      </c>
      <c r="C3958" t="s">
        <v>727</v>
      </c>
      <c r="D3958">
        <v>50</v>
      </c>
      <c r="E3958" s="13">
        <v>372.88</v>
      </c>
      <c r="F3958" s="14">
        <v>6.87</v>
      </c>
      <c r="G3958" s="12">
        <v>366.01</v>
      </c>
      <c r="H3958" s="12">
        <v>366.01</v>
      </c>
      <c r="I3958">
        <v>1</v>
      </c>
      <c r="J3958">
        <v>1.8424157906028749E-2</v>
      </c>
      <c r="K3958">
        <v>54.27656477438137</v>
      </c>
      <c r="L3958">
        <v>1</v>
      </c>
      <c r="M3958">
        <v>0.9815758420939712</v>
      </c>
      <c r="N3958" s="17" t="s">
        <v>1335</v>
      </c>
    </row>
    <row r="3959" spans="1:14" x14ac:dyDescent="0.3">
      <c r="A3959">
        <v>28901</v>
      </c>
      <c r="B3959">
        <v>2008</v>
      </c>
      <c r="C3959" t="s">
        <v>727</v>
      </c>
      <c r="D3959">
        <v>50</v>
      </c>
      <c r="E3959" s="13">
        <v>589.33000000000004</v>
      </c>
      <c r="F3959" s="14">
        <v>10.83</v>
      </c>
      <c r="G3959" s="12">
        <v>578.5</v>
      </c>
      <c r="H3959" s="12">
        <v>578.5</v>
      </c>
      <c r="I3959">
        <v>1</v>
      </c>
      <c r="J3959">
        <v>1.837680077376003E-2</v>
      </c>
      <c r="K3959">
        <v>54.416435826408126</v>
      </c>
      <c r="L3959">
        <v>1</v>
      </c>
      <c r="M3959">
        <v>0.98162319922623986</v>
      </c>
      <c r="N3959" s="17" t="s">
        <v>1335</v>
      </c>
    </row>
    <row r="3960" spans="1:14" x14ac:dyDescent="0.3">
      <c r="A3960">
        <v>23645</v>
      </c>
      <c r="B3960">
        <v>2000</v>
      </c>
      <c r="C3960" t="s">
        <v>727</v>
      </c>
      <c r="D3960">
        <v>50</v>
      </c>
      <c r="E3960" s="13">
        <v>305.39</v>
      </c>
      <c r="F3960" s="14">
        <v>5.61</v>
      </c>
      <c r="G3960" s="12">
        <v>299.77999999999997</v>
      </c>
      <c r="H3960" s="12">
        <v>299.77999999999997</v>
      </c>
      <c r="I3960">
        <v>1</v>
      </c>
      <c r="J3960">
        <v>1.8369953174629163E-2</v>
      </c>
      <c r="K3960">
        <v>54.436720142602489</v>
      </c>
      <c r="L3960">
        <v>1</v>
      </c>
      <c r="M3960">
        <v>0.98163004682537081</v>
      </c>
      <c r="N3960" s="17" t="s">
        <v>1335</v>
      </c>
    </row>
    <row r="3961" spans="1:14" x14ac:dyDescent="0.3">
      <c r="A3961">
        <v>26273</v>
      </c>
      <c r="B3961">
        <v>2004</v>
      </c>
      <c r="C3961" t="s">
        <v>727</v>
      </c>
      <c r="D3961">
        <v>50</v>
      </c>
      <c r="E3961" s="13">
        <v>432.16</v>
      </c>
      <c r="F3961" s="14">
        <v>7.91</v>
      </c>
      <c r="G3961" s="12">
        <v>424.25</v>
      </c>
      <c r="H3961" s="12">
        <v>424.25</v>
      </c>
      <c r="I3961">
        <v>1</v>
      </c>
      <c r="J3961">
        <v>1.8303406145871899E-2</v>
      </c>
      <c r="K3961">
        <v>54.634639696586603</v>
      </c>
      <c r="L3961">
        <v>1</v>
      </c>
      <c r="M3961">
        <v>0.981696593854128</v>
      </c>
      <c r="N3961" s="17" t="s">
        <v>1335</v>
      </c>
    </row>
    <row r="3962" spans="1:14" x14ac:dyDescent="0.3">
      <c r="A3962">
        <v>28244</v>
      </c>
      <c r="B3962">
        <v>2007</v>
      </c>
      <c r="C3962" t="s">
        <v>727</v>
      </c>
      <c r="D3962">
        <v>50</v>
      </c>
      <c r="E3962" s="13">
        <v>511.86999999999898</v>
      </c>
      <c r="F3962" s="14">
        <v>9.31</v>
      </c>
      <c r="G3962" s="12">
        <v>502.55999999999898</v>
      </c>
      <c r="H3962" s="12">
        <v>502.55999999999898</v>
      </c>
      <c r="I3962">
        <v>1</v>
      </c>
      <c r="J3962">
        <v>1.8188211850665246E-2</v>
      </c>
      <c r="K3962">
        <v>54.980665950590648</v>
      </c>
      <c r="L3962">
        <v>1</v>
      </c>
      <c r="M3962">
        <v>0.98181178814933479</v>
      </c>
      <c r="N3962" s="17" t="s">
        <v>1335</v>
      </c>
    </row>
    <row r="3963" spans="1:14" x14ac:dyDescent="0.3">
      <c r="A3963">
        <v>27587</v>
      </c>
      <c r="B3963">
        <v>2006</v>
      </c>
      <c r="C3963" t="s">
        <v>727</v>
      </c>
      <c r="D3963">
        <v>50</v>
      </c>
      <c r="E3963" s="13">
        <v>537.12</v>
      </c>
      <c r="F3963" s="14">
        <v>9.6199999999999992</v>
      </c>
      <c r="G3963" s="12">
        <v>527.5</v>
      </c>
      <c r="H3963" s="12">
        <v>527.5</v>
      </c>
      <c r="I3963">
        <v>1</v>
      </c>
      <c r="J3963">
        <v>1.7910336610068512E-2</v>
      </c>
      <c r="K3963">
        <v>55.833679833679838</v>
      </c>
      <c r="L3963">
        <v>1</v>
      </c>
      <c r="M3963">
        <v>0.98208966338993153</v>
      </c>
      <c r="N3963" s="17" t="s">
        <v>1335</v>
      </c>
    </row>
    <row r="3964" spans="1:14" x14ac:dyDescent="0.3">
      <c r="A3964">
        <v>9891</v>
      </c>
      <c r="B3964">
        <v>1979</v>
      </c>
      <c r="C3964" t="s">
        <v>727</v>
      </c>
      <c r="D3964">
        <v>50</v>
      </c>
      <c r="E3964" s="13">
        <v>129.29999999999899</v>
      </c>
      <c r="F3964" s="14">
        <v>2.31</v>
      </c>
      <c r="G3964" s="12">
        <v>126.989999999999</v>
      </c>
      <c r="H3964" s="12">
        <v>126.989999999999</v>
      </c>
      <c r="I3964">
        <v>1</v>
      </c>
      <c r="J3964">
        <v>1.7865429234338887E-2</v>
      </c>
      <c r="K3964">
        <v>55.974025974025537</v>
      </c>
      <c r="L3964">
        <v>1</v>
      </c>
      <c r="M3964">
        <v>0.98213457076566124</v>
      </c>
      <c r="N3964" s="17" t="s">
        <v>1335</v>
      </c>
    </row>
    <row r="3965" spans="1:14" x14ac:dyDescent="0.3">
      <c r="A3965">
        <v>7941</v>
      </c>
      <c r="B3965">
        <v>1976</v>
      </c>
      <c r="C3965" t="s">
        <v>727</v>
      </c>
      <c r="D3965">
        <v>50</v>
      </c>
      <c r="E3965" s="13">
        <v>82.11</v>
      </c>
      <c r="F3965" s="14">
        <v>1.46</v>
      </c>
      <c r="G3965" s="12">
        <v>80.650000000000006</v>
      </c>
      <c r="H3965" s="12">
        <v>80.650000000000006</v>
      </c>
      <c r="I3965">
        <v>1</v>
      </c>
      <c r="J3965">
        <v>1.7781025453659723E-2</v>
      </c>
      <c r="K3965">
        <v>56.239726027397261</v>
      </c>
      <c r="L3965">
        <v>1</v>
      </c>
      <c r="M3965">
        <v>0.98221897454634033</v>
      </c>
      <c r="N3965" s="17" t="s">
        <v>1335</v>
      </c>
    </row>
    <row r="3966" spans="1:14" x14ac:dyDescent="0.3">
      <c r="A3966">
        <v>21674</v>
      </c>
      <c r="B3966">
        <v>1997</v>
      </c>
      <c r="C3966" t="s">
        <v>727</v>
      </c>
      <c r="D3966">
        <v>50</v>
      </c>
      <c r="E3966" s="13">
        <v>257.01</v>
      </c>
      <c r="F3966" s="14">
        <v>4.53</v>
      </c>
      <c r="G3966" s="12">
        <v>252.48</v>
      </c>
      <c r="H3966" s="12">
        <v>252.48</v>
      </c>
      <c r="I3966">
        <v>1</v>
      </c>
      <c r="J3966">
        <v>1.7625773316213379E-2</v>
      </c>
      <c r="K3966">
        <v>56.735099337748338</v>
      </c>
      <c r="L3966">
        <v>1</v>
      </c>
      <c r="M3966">
        <v>0.9823742266837866</v>
      </c>
      <c r="N3966" s="17" t="s">
        <v>1335</v>
      </c>
    </row>
    <row r="3967" spans="1:14" x14ac:dyDescent="0.3">
      <c r="A3967">
        <v>21019</v>
      </c>
      <c r="B3967">
        <v>1996</v>
      </c>
      <c r="C3967" t="s">
        <v>727</v>
      </c>
      <c r="D3967">
        <v>50</v>
      </c>
      <c r="E3967" s="13">
        <v>242.04</v>
      </c>
      <c r="F3967" s="14">
        <v>4.25</v>
      </c>
      <c r="G3967" s="12">
        <v>237.79</v>
      </c>
      <c r="H3967" s="12">
        <v>237.79</v>
      </c>
      <c r="I3967">
        <v>1</v>
      </c>
      <c r="J3967">
        <v>1.7559081143612626E-2</v>
      </c>
      <c r="K3967">
        <v>56.950588235294113</v>
      </c>
      <c r="L3967">
        <v>1</v>
      </c>
      <c r="M3967">
        <v>0.9824409188563874</v>
      </c>
      <c r="N3967" s="17" t="s">
        <v>1335</v>
      </c>
    </row>
    <row r="3968" spans="1:14" x14ac:dyDescent="0.3">
      <c r="A3968">
        <v>19060</v>
      </c>
      <c r="B3968">
        <v>1993</v>
      </c>
      <c r="C3968" t="s">
        <v>727</v>
      </c>
      <c r="D3968">
        <v>50</v>
      </c>
      <c r="E3968" s="13">
        <v>235.41</v>
      </c>
      <c r="F3968" s="14">
        <v>4.0999999999999996</v>
      </c>
      <c r="G3968" s="12">
        <v>231.31</v>
      </c>
      <c r="H3968" s="12">
        <v>231.31</v>
      </c>
      <c r="I3968">
        <v>1</v>
      </c>
      <c r="J3968">
        <v>1.7416422411962108E-2</v>
      </c>
      <c r="K3968">
        <v>57.417073170731712</v>
      </c>
      <c r="L3968">
        <v>1</v>
      </c>
      <c r="M3968">
        <v>0.98258357758803794</v>
      </c>
      <c r="N3968" s="17" t="s">
        <v>1335</v>
      </c>
    </row>
    <row r="3969" spans="1:14" x14ac:dyDescent="0.3">
      <c r="A3969">
        <v>9241</v>
      </c>
      <c r="B3969">
        <v>1978</v>
      </c>
      <c r="C3969" t="s">
        <v>727</v>
      </c>
      <c r="D3969">
        <v>50</v>
      </c>
      <c r="E3969" s="13">
        <v>112.18</v>
      </c>
      <c r="F3969" s="14">
        <v>1.95</v>
      </c>
      <c r="G3969" s="12">
        <v>110.23</v>
      </c>
      <c r="H3969" s="12">
        <v>110.23</v>
      </c>
      <c r="I3969">
        <v>1</v>
      </c>
      <c r="J3969">
        <v>1.7382777678730608E-2</v>
      </c>
      <c r="K3969">
        <v>57.52820512820513</v>
      </c>
      <c r="L3969">
        <v>1</v>
      </c>
      <c r="M3969">
        <v>0.98261722232126936</v>
      </c>
      <c r="N3969" s="17" t="s">
        <v>1335</v>
      </c>
    </row>
    <row r="3970" spans="1:14" x14ac:dyDescent="0.3">
      <c r="A3970">
        <v>13816</v>
      </c>
      <c r="B3970">
        <v>1985</v>
      </c>
      <c r="C3970" t="s">
        <v>727</v>
      </c>
      <c r="D3970">
        <v>50</v>
      </c>
      <c r="E3970" s="13">
        <v>265.48999999999899</v>
      </c>
      <c r="F3970" s="14">
        <v>4.6100000000000003</v>
      </c>
      <c r="G3970" s="12">
        <v>260.87999999999897</v>
      </c>
      <c r="H3970" s="12">
        <v>260.87999999999897</v>
      </c>
      <c r="I3970">
        <v>1</v>
      </c>
      <c r="J3970">
        <v>1.7364119175863564E-2</v>
      </c>
      <c r="K3970">
        <v>57.590021691973746</v>
      </c>
      <c r="L3970">
        <v>1</v>
      </c>
      <c r="M3970">
        <v>0.98263588082413633</v>
      </c>
      <c r="N3970" s="17" t="s">
        <v>1335</v>
      </c>
    </row>
    <row r="3971" spans="1:14" x14ac:dyDescent="0.3">
      <c r="A3971">
        <v>22988</v>
      </c>
      <c r="B3971">
        <v>1999</v>
      </c>
      <c r="C3971" t="s">
        <v>727</v>
      </c>
      <c r="D3971">
        <v>50</v>
      </c>
      <c r="E3971" s="13">
        <v>239.98999999999899</v>
      </c>
      <c r="F3971" s="14">
        <v>4.16</v>
      </c>
      <c r="G3971" s="12">
        <v>235.82999999999899</v>
      </c>
      <c r="H3971" s="12">
        <v>235.82999999999899</v>
      </c>
      <c r="I3971">
        <v>1</v>
      </c>
      <c r="J3971">
        <v>1.7334055585649474E-2</v>
      </c>
      <c r="K3971">
        <v>57.689903846153598</v>
      </c>
      <c r="L3971">
        <v>1</v>
      </c>
      <c r="M3971">
        <v>0.98266594441435051</v>
      </c>
      <c r="N3971" s="17" t="s">
        <v>1335</v>
      </c>
    </row>
    <row r="3972" spans="1:14" x14ac:dyDescent="0.3">
      <c r="A3972">
        <v>19713</v>
      </c>
      <c r="B3972">
        <v>1994</v>
      </c>
      <c r="C3972" t="s">
        <v>727</v>
      </c>
      <c r="D3972">
        <v>50</v>
      </c>
      <c r="E3972" s="13">
        <v>235.51</v>
      </c>
      <c r="F3972" s="14">
        <v>4.08</v>
      </c>
      <c r="G3972" s="12">
        <v>231.42999999999901</v>
      </c>
      <c r="H3972" s="12">
        <v>231.42999999999901</v>
      </c>
      <c r="I3972">
        <v>1</v>
      </c>
      <c r="J3972">
        <v>1.7324105133539977E-2</v>
      </c>
      <c r="K3972">
        <v>57.723039215686271</v>
      </c>
      <c r="L3972">
        <v>1</v>
      </c>
      <c r="M3972">
        <v>0.9826758948664559</v>
      </c>
      <c r="N3972" s="17" t="s">
        <v>1335</v>
      </c>
    </row>
    <row r="3973" spans="1:14" x14ac:dyDescent="0.3">
      <c r="A3973">
        <v>30239</v>
      </c>
      <c r="B3973">
        <v>2010</v>
      </c>
      <c r="C3973" t="s">
        <v>727</v>
      </c>
      <c r="D3973">
        <v>50</v>
      </c>
      <c r="E3973" s="13">
        <v>425.81</v>
      </c>
      <c r="F3973" s="14">
        <v>7.37</v>
      </c>
      <c r="G3973" s="12">
        <v>418.44</v>
      </c>
      <c r="H3973" s="12">
        <v>418.44</v>
      </c>
      <c r="I3973">
        <v>1</v>
      </c>
      <c r="J3973">
        <v>1.730818909842418E-2</v>
      </c>
      <c r="K3973">
        <v>57.776119402985074</v>
      </c>
      <c r="L3973">
        <v>1</v>
      </c>
      <c r="M3973">
        <v>0.98269181090157576</v>
      </c>
      <c r="N3973" s="17" t="s">
        <v>1335</v>
      </c>
    </row>
    <row r="3974" spans="1:14" x14ac:dyDescent="0.3">
      <c r="A3974">
        <v>13161</v>
      </c>
      <c r="B3974">
        <v>1984</v>
      </c>
      <c r="C3974" t="s">
        <v>727</v>
      </c>
      <c r="D3974">
        <v>50</v>
      </c>
      <c r="E3974" s="13">
        <v>274.82</v>
      </c>
      <c r="F3974" s="14">
        <v>4.75</v>
      </c>
      <c r="G3974" s="12">
        <v>270.07</v>
      </c>
      <c r="H3974" s="12">
        <v>270.07</v>
      </c>
      <c r="I3974">
        <v>1</v>
      </c>
      <c r="J3974">
        <v>1.7284040462848409E-2</v>
      </c>
      <c r="K3974">
        <v>57.856842105263155</v>
      </c>
      <c r="L3974">
        <v>1</v>
      </c>
      <c r="M3974">
        <v>0.98271595953715163</v>
      </c>
      <c r="N3974" s="17" t="s">
        <v>1335</v>
      </c>
    </row>
    <row r="3975" spans="1:14" x14ac:dyDescent="0.3">
      <c r="A3975">
        <v>7291</v>
      </c>
      <c r="B3975">
        <v>1975</v>
      </c>
      <c r="C3975" t="s">
        <v>727</v>
      </c>
      <c r="D3975">
        <v>50</v>
      </c>
      <c r="E3975" s="13">
        <v>68.299999999999898</v>
      </c>
      <c r="F3975" s="14">
        <v>1.18</v>
      </c>
      <c r="G3975" s="12">
        <v>67.119999999999905</v>
      </c>
      <c r="H3975" s="12">
        <v>67.119999999999905</v>
      </c>
      <c r="I3975">
        <v>1</v>
      </c>
      <c r="J3975">
        <v>1.7276720351390946E-2</v>
      </c>
      <c r="K3975">
        <v>57.881355932203306</v>
      </c>
      <c r="L3975">
        <v>1</v>
      </c>
      <c r="M3975">
        <v>0.98272327964860917</v>
      </c>
      <c r="N3975" s="17" t="s">
        <v>1335</v>
      </c>
    </row>
    <row r="3976" spans="1:14" x14ac:dyDescent="0.3">
      <c r="A3976">
        <v>12506</v>
      </c>
      <c r="B3976">
        <v>1983</v>
      </c>
      <c r="C3976" t="s">
        <v>727</v>
      </c>
      <c r="D3976">
        <v>50</v>
      </c>
      <c r="E3976" s="13">
        <v>273.68</v>
      </c>
      <c r="F3976" s="14">
        <v>4.72</v>
      </c>
      <c r="G3976" s="12">
        <v>268.95999999999998</v>
      </c>
      <c r="H3976" s="12">
        <v>268.95999999999998</v>
      </c>
      <c r="I3976">
        <v>1</v>
      </c>
      <c r="J3976">
        <v>1.7246419175679626E-2</v>
      </c>
      <c r="K3976">
        <v>57.983050847457633</v>
      </c>
      <c r="L3976">
        <v>1</v>
      </c>
      <c r="M3976">
        <v>0.98275358082432029</v>
      </c>
      <c r="N3976" s="17" t="s">
        <v>1335</v>
      </c>
    </row>
    <row r="3977" spans="1:14" x14ac:dyDescent="0.3">
      <c r="A3977">
        <v>18407</v>
      </c>
      <c r="B3977">
        <v>1992</v>
      </c>
      <c r="C3977" t="s">
        <v>727</v>
      </c>
      <c r="D3977">
        <v>50</v>
      </c>
      <c r="E3977" s="13">
        <v>222.23999999999899</v>
      </c>
      <c r="F3977" s="14">
        <v>3.83</v>
      </c>
      <c r="G3977" s="12">
        <v>218.409999999999</v>
      </c>
      <c r="H3977" s="12">
        <v>218.409999999999</v>
      </c>
      <c r="I3977">
        <v>1</v>
      </c>
      <c r="J3977">
        <v>1.7233621310295256E-2</v>
      </c>
      <c r="K3977">
        <v>58.02610966057415</v>
      </c>
      <c r="L3977">
        <v>1</v>
      </c>
      <c r="M3977">
        <v>0.98276637868970484</v>
      </c>
      <c r="N3977" s="17" t="s">
        <v>1335</v>
      </c>
    </row>
    <row r="3978" spans="1:14" x14ac:dyDescent="0.3">
      <c r="A3978">
        <v>24959</v>
      </c>
      <c r="B3978">
        <v>2002</v>
      </c>
      <c r="C3978" t="s">
        <v>727</v>
      </c>
      <c r="D3978">
        <v>50</v>
      </c>
      <c r="E3978" s="13">
        <v>308.35999999999899</v>
      </c>
      <c r="F3978" s="14">
        <v>5.31</v>
      </c>
      <c r="G3978" s="12">
        <v>303.04999999999899</v>
      </c>
      <c r="H3978" s="12">
        <v>303.04999999999899</v>
      </c>
      <c r="I3978">
        <v>1</v>
      </c>
      <c r="J3978">
        <v>1.7220132312881102E-2</v>
      </c>
      <c r="K3978">
        <v>58.071563088512058</v>
      </c>
      <c r="L3978">
        <v>1</v>
      </c>
      <c r="M3978">
        <v>0.98277986768711889</v>
      </c>
      <c r="N3978" s="17" t="s">
        <v>1335</v>
      </c>
    </row>
    <row r="3979" spans="1:14" x14ac:dyDescent="0.3">
      <c r="A3979">
        <v>16436</v>
      </c>
      <c r="B3979">
        <v>1989</v>
      </c>
      <c r="C3979" t="s">
        <v>727</v>
      </c>
      <c r="D3979">
        <v>50</v>
      </c>
      <c r="E3979" s="13">
        <v>222.01</v>
      </c>
      <c r="F3979" s="14">
        <v>3.82</v>
      </c>
      <c r="G3979" s="12">
        <v>218.19</v>
      </c>
      <c r="H3979" s="12">
        <v>218.19</v>
      </c>
      <c r="I3979">
        <v>1</v>
      </c>
      <c r="J3979">
        <v>1.7206432142696276E-2</v>
      </c>
      <c r="K3979">
        <v>58.117801047120416</v>
      </c>
      <c r="L3979">
        <v>1</v>
      </c>
      <c r="M3979">
        <v>0.98279356785730376</v>
      </c>
      <c r="N3979" s="17" t="s">
        <v>1335</v>
      </c>
    </row>
    <row r="3980" spans="1:14" x14ac:dyDescent="0.3">
      <c r="A3980">
        <v>8591</v>
      </c>
      <c r="B3980">
        <v>1977</v>
      </c>
      <c r="C3980" t="s">
        <v>727</v>
      </c>
      <c r="D3980">
        <v>50</v>
      </c>
      <c r="E3980" s="13">
        <v>102.68</v>
      </c>
      <c r="F3980" s="14">
        <v>1.76</v>
      </c>
      <c r="G3980" s="12">
        <v>100.92</v>
      </c>
      <c r="H3980" s="12">
        <v>100.92</v>
      </c>
      <c r="I3980">
        <v>1</v>
      </c>
      <c r="J3980">
        <v>1.7140631086871833E-2</v>
      </c>
      <c r="K3980">
        <v>58.340909090909093</v>
      </c>
      <c r="L3980">
        <v>1</v>
      </c>
      <c r="M3980">
        <v>0.98285936891312808</v>
      </c>
      <c r="N3980" s="17" t="s">
        <v>1335</v>
      </c>
    </row>
    <row r="3981" spans="1:14" x14ac:dyDescent="0.3">
      <c r="A3981">
        <v>29558</v>
      </c>
      <c r="B3981">
        <v>2009</v>
      </c>
      <c r="C3981" t="s">
        <v>727</v>
      </c>
      <c r="D3981">
        <v>50</v>
      </c>
      <c r="E3981" s="13">
        <v>448.01</v>
      </c>
      <c r="F3981" s="14">
        <v>7.67</v>
      </c>
      <c r="G3981" s="12">
        <v>440.34</v>
      </c>
      <c r="H3981" s="12">
        <v>440.34</v>
      </c>
      <c r="I3981">
        <v>1</v>
      </c>
      <c r="J3981">
        <v>1.7120153568000715E-2</v>
      </c>
      <c r="K3981">
        <v>58.410691003911339</v>
      </c>
      <c r="L3981">
        <v>1</v>
      </c>
      <c r="M3981">
        <v>0.98287984643199922</v>
      </c>
      <c r="N3981" s="17" t="s">
        <v>1335</v>
      </c>
    </row>
    <row r="3982" spans="1:14" x14ac:dyDescent="0.3">
      <c r="A3982">
        <v>17093</v>
      </c>
      <c r="B3982">
        <v>1990</v>
      </c>
      <c r="C3982" t="s">
        <v>727</v>
      </c>
      <c r="D3982">
        <v>50</v>
      </c>
      <c r="E3982" s="13">
        <v>223.13</v>
      </c>
      <c r="F3982" s="14">
        <v>3.82</v>
      </c>
      <c r="G3982" s="12">
        <v>219.31</v>
      </c>
      <c r="H3982" s="12">
        <v>219.31</v>
      </c>
      <c r="I3982">
        <v>1</v>
      </c>
      <c r="J3982">
        <v>1.7120064536368933E-2</v>
      </c>
      <c r="K3982">
        <v>58.410994764397905</v>
      </c>
      <c r="L3982">
        <v>1</v>
      </c>
      <c r="M3982">
        <v>0.98287993546363106</v>
      </c>
      <c r="N3982" s="17" t="s">
        <v>1335</v>
      </c>
    </row>
    <row r="3983" spans="1:14" x14ac:dyDescent="0.3">
      <c r="A3983">
        <v>20366</v>
      </c>
      <c r="B3983">
        <v>1995</v>
      </c>
      <c r="C3983" t="s">
        <v>727</v>
      </c>
      <c r="D3983">
        <v>50</v>
      </c>
      <c r="E3983" s="13">
        <v>218.1</v>
      </c>
      <c r="F3983" s="14">
        <v>3.73</v>
      </c>
      <c r="G3983" s="12">
        <v>214.37</v>
      </c>
      <c r="H3983" s="12">
        <v>214.37</v>
      </c>
      <c r="I3983">
        <v>1</v>
      </c>
      <c r="J3983">
        <v>1.7102246675836773E-2</v>
      </c>
      <c r="K3983">
        <v>58.471849865951739</v>
      </c>
      <c r="L3983">
        <v>1</v>
      </c>
      <c r="M3983">
        <v>0.98289775332416329</v>
      </c>
      <c r="N3983" s="17" t="s">
        <v>1335</v>
      </c>
    </row>
    <row r="3984" spans="1:14" x14ac:dyDescent="0.3">
      <c r="A3984">
        <v>17750</v>
      </c>
      <c r="B3984">
        <v>1991</v>
      </c>
      <c r="C3984" t="s">
        <v>727</v>
      </c>
      <c r="D3984">
        <v>50</v>
      </c>
      <c r="E3984" s="13">
        <v>218.79</v>
      </c>
      <c r="F3984" s="14">
        <v>3.74</v>
      </c>
      <c r="G3984" s="12">
        <v>215.05</v>
      </c>
      <c r="H3984" s="12">
        <v>215.05</v>
      </c>
      <c r="I3984">
        <v>1</v>
      </c>
      <c r="J3984">
        <v>1.7094017094017096E-2</v>
      </c>
      <c r="K3984">
        <v>58.499999999999993</v>
      </c>
      <c r="L3984">
        <v>1</v>
      </c>
      <c r="M3984">
        <v>0.98290598290598297</v>
      </c>
      <c r="N3984" s="17" t="s">
        <v>1335</v>
      </c>
    </row>
    <row r="3985" spans="1:14" x14ac:dyDescent="0.3">
      <c r="A3985">
        <v>11851</v>
      </c>
      <c r="B3985">
        <v>1982</v>
      </c>
      <c r="C3985" t="s">
        <v>727</v>
      </c>
      <c r="D3985">
        <v>50</v>
      </c>
      <c r="E3985" s="13">
        <v>247.70999999999901</v>
      </c>
      <c r="F3985" s="14">
        <v>4.2300000000000004</v>
      </c>
      <c r="G3985" s="12">
        <v>243.48</v>
      </c>
      <c r="H3985" s="12">
        <v>243.48</v>
      </c>
      <c r="I3985">
        <v>1</v>
      </c>
      <c r="J3985">
        <v>1.707642000726663E-2</v>
      </c>
      <c r="K3985">
        <v>58.56028368794302</v>
      </c>
      <c r="L3985">
        <v>1</v>
      </c>
      <c r="M3985">
        <v>0.98292357999273727</v>
      </c>
      <c r="N3985" s="17" t="s">
        <v>1335</v>
      </c>
    </row>
    <row r="3986" spans="1:14" x14ac:dyDescent="0.3">
      <c r="A3986">
        <v>22331</v>
      </c>
      <c r="B3986">
        <v>1998</v>
      </c>
      <c r="C3986" t="s">
        <v>727</v>
      </c>
      <c r="D3986">
        <v>50</v>
      </c>
      <c r="E3986" s="13">
        <v>242.17</v>
      </c>
      <c r="F3986" s="14">
        <v>4.13</v>
      </c>
      <c r="G3986" s="12">
        <v>238.04</v>
      </c>
      <c r="H3986" s="12">
        <v>238.04</v>
      </c>
      <c r="I3986">
        <v>1</v>
      </c>
      <c r="J3986">
        <v>1.7054135524631458E-2</v>
      </c>
      <c r="K3986">
        <v>58.63680387409201</v>
      </c>
      <c r="L3986">
        <v>1</v>
      </c>
      <c r="M3986">
        <v>0.98294586447536858</v>
      </c>
      <c r="N3986" s="17" t="s">
        <v>1335</v>
      </c>
    </row>
    <row r="3987" spans="1:14" x14ac:dyDescent="0.3">
      <c r="A3987">
        <v>15781</v>
      </c>
      <c r="B3987">
        <v>1988</v>
      </c>
      <c r="C3987" t="s">
        <v>727</v>
      </c>
      <c r="D3987">
        <v>50</v>
      </c>
      <c r="E3987" s="13">
        <v>221.69</v>
      </c>
      <c r="F3987" s="14">
        <v>3.78</v>
      </c>
      <c r="G3987" s="12">
        <v>217.91</v>
      </c>
      <c r="H3987" s="12">
        <v>217.91</v>
      </c>
      <c r="I3987">
        <v>1</v>
      </c>
      <c r="J3987">
        <v>1.705083675402589E-2</v>
      </c>
      <c r="K3987">
        <v>58.648148148148152</v>
      </c>
      <c r="L3987">
        <v>1</v>
      </c>
      <c r="M3987">
        <v>0.98294916324597414</v>
      </c>
      <c r="N3987" s="17" t="s">
        <v>1335</v>
      </c>
    </row>
    <row r="3988" spans="1:14" x14ac:dyDescent="0.3">
      <c r="A3988">
        <v>33099</v>
      </c>
      <c r="B3988">
        <v>2014</v>
      </c>
      <c r="C3988" t="s">
        <v>727</v>
      </c>
      <c r="D3988">
        <v>50</v>
      </c>
      <c r="E3988" s="13">
        <v>427.01</v>
      </c>
      <c r="F3988" s="14">
        <v>7.2</v>
      </c>
      <c r="G3988" s="12">
        <v>419.81</v>
      </c>
      <c r="H3988" s="12">
        <v>419.81</v>
      </c>
      <c r="I3988">
        <v>1</v>
      </c>
      <c r="J3988">
        <v>1.6861431816585091E-2</v>
      </c>
      <c r="K3988">
        <v>59.30694444444444</v>
      </c>
      <c r="L3988">
        <v>1</v>
      </c>
      <c r="M3988">
        <v>0.98313856818341494</v>
      </c>
      <c r="N3988" s="17" t="s">
        <v>1335</v>
      </c>
    </row>
    <row r="3989" spans="1:14" x14ac:dyDescent="0.3">
      <c r="A3989">
        <v>35244</v>
      </c>
      <c r="B3989">
        <v>2017</v>
      </c>
      <c r="C3989" t="s">
        <v>727</v>
      </c>
      <c r="D3989">
        <v>50</v>
      </c>
      <c r="E3989" s="13">
        <v>339.38</v>
      </c>
      <c r="F3989" s="14">
        <v>5.72</v>
      </c>
      <c r="G3989" s="12">
        <v>333.659999999999</v>
      </c>
      <c r="H3989" s="12">
        <v>333.659999999999</v>
      </c>
      <c r="I3989">
        <v>1</v>
      </c>
      <c r="J3989">
        <v>1.6854263657257351E-2</v>
      </c>
      <c r="K3989">
        <v>59.332167832167833</v>
      </c>
      <c r="L3989">
        <v>1</v>
      </c>
      <c r="M3989">
        <v>0.98314573634273972</v>
      </c>
      <c r="N3989" s="17" t="s">
        <v>1335</v>
      </c>
    </row>
    <row r="3990" spans="1:14" x14ac:dyDescent="0.3">
      <c r="A3990">
        <v>14471</v>
      </c>
      <c r="B3990">
        <v>1986</v>
      </c>
      <c r="C3990" t="s">
        <v>727</v>
      </c>
      <c r="D3990">
        <v>50</v>
      </c>
      <c r="E3990" s="13">
        <v>243.48999999999899</v>
      </c>
      <c r="F3990" s="14">
        <v>4.07</v>
      </c>
      <c r="G3990" s="12">
        <v>239.42</v>
      </c>
      <c r="H3990" s="12">
        <v>239.42</v>
      </c>
      <c r="I3990">
        <v>1</v>
      </c>
      <c r="J3990">
        <v>1.6715265513984216E-2</v>
      </c>
      <c r="K3990">
        <v>59.82555282555257</v>
      </c>
      <c r="L3990">
        <v>1</v>
      </c>
      <c r="M3990">
        <v>0.98328473448601994</v>
      </c>
      <c r="N3990" s="17" t="s">
        <v>1335</v>
      </c>
    </row>
    <row r="3991" spans="1:14" x14ac:dyDescent="0.3">
      <c r="A3991">
        <v>30954</v>
      </c>
      <c r="B3991">
        <v>2011</v>
      </c>
      <c r="C3991" t="s">
        <v>727</v>
      </c>
      <c r="D3991">
        <v>50</v>
      </c>
      <c r="E3991" s="13">
        <v>420.92</v>
      </c>
      <c r="F3991" s="14">
        <v>7.03</v>
      </c>
      <c r="G3991" s="12">
        <v>413.89</v>
      </c>
      <c r="H3991" s="12">
        <v>413.89</v>
      </c>
      <c r="I3991">
        <v>1</v>
      </c>
      <c r="J3991">
        <v>1.6701510975957425E-2</v>
      </c>
      <c r="K3991">
        <v>59.874822190611667</v>
      </c>
      <c r="L3991">
        <v>1</v>
      </c>
      <c r="M3991">
        <v>0.98329848902404249</v>
      </c>
      <c r="N3991" s="17" t="s">
        <v>1335</v>
      </c>
    </row>
    <row r="3992" spans="1:14" x14ac:dyDescent="0.3">
      <c r="A3992">
        <v>15126</v>
      </c>
      <c r="B3992">
        <v>1987</v>
      </c>
      <c r="C3992" t="s">
        <v>727</v>
      </c>
      <c r="D3992">
        <v>50</v>
      </c>
      <c r="E3992" s="13">
        <v>226.23</v>
      </c>
      <c r="F3992" s="14">
        <v>3.77</v>
      </c>
      <c r="G3992" s="12">
        <v>222.46</v>
      </c>
      <c r="H3992" s="12">
        <v>222.46</v>
      </c>
      <c r="I3992">
        <v>1</v>
      </c>
      <c r="J3992">
        <v>1.6664456526543785E-2</v>
      </c>
      <c r="K3992">
        <v>60.007957559681692</v>
      </c>
      <c r="L3992">
        <v>1</v>
      </c>
      <c r="M3992">
        <v>0.98333554347345631</v>
      </c>
      <c r="N3992" s="17" t="s">
        <v>1335</v>
      </c>
    </row>
    <row r="3993" spans="1:14" x14ac:dyDescent="0.3">
      <c r="A3993">
        <v>35959</v>
      </c>
      <c r="B3993">
        <v>2018</v>
      </c>
      <c r="C3993" t="s">
        <v>727</v>
      </c>
      <c r="D3993">
        <v>50</v>
      </c>
      <c r="E3993" s="13">
        <v>343.02</v>
      </c>
      <c r="F3993" s="14">
        <v>5.71</v>
      </c>
      <c r="G3993" s="12">
        <v>337.31</v>
      </c>
      <c r="H3993" s="12">
        <v>337.31</v>
      </c>
      <c r="I3993">
        <v>1</v>
      </c>
      <c r="J3993">
        <v>1.6646259693312345E-2</v>
      </c>
      <c r="K3993">
        <v>60.073555166374781</v>
      </c>
      <c r="L3993">
        <v>1</v>
      </c>
      <c r="M3993">
        <v>0.98335374030668776</v>
      </c>
      <c r="N3993" s="17" t="s">
        <v>1335</v>
      </c>
    </row>
    <row r="3994" spans="1:14" x14ac:dyDescent="0.3">
      <c r="A3994">
        <v>6641</v>
      </c>
      <c r="B3994">
        <v>1974</v>
      </c>
      <c r="C3994" t="s">
        <v>727</v>
      </c>
      <c r="D3994">
        <v>50</v>
      </c>
      <c r="E3994" s="13">
        <v>53.61</v>
      </c>
      <c r="F3994" s="14">
        <v>0.89</v>
      </c>
      <c r="G3994" s="12">
        <v>52.72</v>
      </c>
      <c r="H3994" s="12">
        <v>52.72</v>
      </c>
      <c r="I3994">
        <v>1</v>
      </c>
      <c r="J3994">
        <v>1.6601380339488901E-2</v>
      </c>
      <c r="K3994">
        <v>60.235955056179776</v>
      </c>
      <c r="L3994">
        <v>1</v>
      </c>
      <c r="M3994">
        <v>0.98339861966051112</v>
      </c>
      <c r="N3994" s="17" t="s">
        <v>1335</v>
      </c>
    </row>
    <row r="3995" spans="1:14" x14ac:dyDescent="0.3">
      <c r="A3995">
        <v>34529</v>
      </c>
      <c r="B3995">
        <v>2016</v>
      </c>
      <c r="C3995" t="s">
        <v>727</v>
      </c>
      <c r="D3995">
        <v>50</v>
      </c>
      <c r="E3995" s="13">
        <v>306.26</v>
      </c>
      <c r="F3995" s="14">
        <v>5.0599999999999996</v>
      </c>
      <c r="G3995" s="12">
        <v>301.2</v>
      </c>
      <c r="H3995" s="12">
        <v>301.2</v>
      </c>
      <c r="I3995">
        <v>1</v>
      </c>
      <c r="J3995">
        <v>1.6521909488669755E-2</v>
      </c>
      <c r="K3995">
        <v>60.525691699604749</v>
      </c>
      <c r="L3995">
        <v>1</v>
      </c>
      <c r="M3995">
        <v>0.98347809051133028</v>
      </c>
      <c r="N3995" s="17" t="s">
        <v>1335</v>
      </c>
    </row>
    <row r="3996" spans="1:14" x14ac:dyDescent="0.3">
      <c r="A3996">
        <v>32384</v>
      </c>
      <c r="B3996">
        <v>2013</v>
      </c>
      <c r="C3996" t="s">
        <v>727</v>
      </c>
      <c r="D3996">
        <v>50</v>
      </c>
      <c r="E3996" s="13">
        <v>391.289999999999</v>
      </c>
      <c r="F3996" s="14">
        <v>6.44</v>
      </c>
      <c r="G3996" s="12">
        <v>384.849999999999</v>
      </c>
      <c r="H3996" s="12">
        <v>384.849999999999</v>
      </c>
      <c r="I3996">
        <v>1</v>
      </c>
      <c r="J3996">
        <v>1.645838125175705E-2</v>
      </c>
      <c r="K3996">
        <v>60.759316770186174</v>
      </c>
      <c r="L3996">
        <v>1</v>
      </c>
      <c r="M3996">
        <v>0.98354161874824297</v>
      </c>
      <c r="N3996" s="17" t="s">
        <v>1335</v>
      </c>
    </row>
    <row r="3997" spans="1:14" x14ac:dyDescent="0.3">
      <c r="A3997">
        <v>11196</v>
      </c>
      <c r="B3997">
        <v>1981</v>
      </c>
      <c r="C3997" t="s">
        <v>727</v>
      </c>
      <c r="D3997">
        <v>50</v>
      </c>
      <c r="E3997" s="13">
        <v>208.54</v>
      </c>
      <c r="F3997" s="14">
        <v>3.43</v>
      </c>
      <c r="G3997" s="12">
        <v>205.11</v>
      </c>
      <c r="H3997" s="12">
        <v>205.11</v>
      </c>
      <c r="I3997">
        <v>1</v>
      </c>
      <c r="J3997">
        <v>1.6447683897573607E-2</v>
      </c>
      <c r="K3997">
        <v>60.798833819241977</v>
      </c>
      <c r="L3997">
        <v>1</v>
      </c>
      <c r="M3997">
        <v>0.98355231610242655</v>
      </c>
      <c r="N3997" s="17" t="s">
        <v>1335</v>
      </c>
    </row>
    <row r="3998" spans="1:14" x14ac:dyDescent="0.3">
      <c r="A3998">
        <v>36674</v>
      </c>
      <c r="B3998">
        <v>2019</v>
      </c>
      <c r="C3998" t="s">
        <v>727</v>
      </c>
      <c r="D3998">
        <v>50</v>
      </c>
      <c r="E3998" s="13">
        <v>326.10999999999899</v>
      </c>
      <c r="F3998" s="14">
        <v>5.31</v>
      </c>
      <c r="G3998" s="12">
        <v>320.79999999999899</v>
      </c>
      <c r="H3998" s="12">
        <v>320.79999999999899</v>
      </c>
      <c r="I3998">
        <v>1</v>
      </c>
      <c r="J3998">
        <v>1.6282849345312982E-2</v>
      </c>
      <c r="K3998">
        <v>61.414312617702265</v>
      </c>
      <c r="L3998">
        <v>1</v>
      </c>
      <c r="M3998">
        <v>0.98371715065468701</v>
      </c>
      <c r="N3998" s="17" t="s">
        <v>1335</v>
      </c>
    </row>
    <row r="3999" spans="1:14" x14ac:dyDescent="0.3">
      <c r="A3999">
        <v>10541</v>
      </c>
      <c r="B3999">
        <v>1980</v>
      </c>
      <c r="C3999" t="s">
        <v>727</v>
      </c>
      <c r="D3999">
        <v>50</v>
      </c>
      <c r="E3999" s="13">
        <v>175.8</v>
      </c>
      <c r="F3999" s="14">
        <v>2.86</v>
      </c>
      <c r="G3999" s="12">
        <v>172.94</v>
      </c>
      <c r="H3999" s="12">
        <v>172.94</v>
      </c>
      <c r="I3999">
        <v>1</v>
      </c>
      <c r="J3999">
        <v>1.626848691695108E-2</v>
      </c>
      <c r="K3999">
        <v>61.468531468531474</v>
      </c>
      <c r="L3999">
        <v>1</v>
      </c>
      <c r="M3999">
        <v>0.98373151308304885</v>
      </c>
      <c r="N3999" s="17" t="s">
        <v>1335</v>
      </c>
    </row>
    <row r="4000" spans="1:14" x14ac:dyDescent="0.3">
      <c r="A4000">
        <v>33814</v>
      </c>
      <c r="B4000">
        <v>2015</v>
      </c>
      <c r="C4000" t="s">
        <v>727</v>
      </c>
      <c r="D4000">
        <v>50</v>
      </c>
      <c r="E4000" s="13">
        <v>346.5</v>
      </c>
      <c r="F4000" s="14">
        <v>5.61</v>
      </c>
      <c r="G4000" s="12">
        <v>340.89</v>
      </c>
      <c r="H4000" s="12">
        <v>340.89</v>
      </c>
      <c r="I4000">
        <v>1</v>
      </c>
      <c r="J4000">
        <v>1.6190476190476193E-2</v>
      </c>
      <c r="K4000">
        <v>61.764705882352935</v>
      </c>
      <c r="L4000">
        <v>1</v>
      </c>
      <c r="M4000">
        <v>0.9838095238095238</v>
      </c>
      <c r="N4000" s="17" t="s">
        <v>1335</v>
      </c>
    </row>
    <row r="4001" spans="1:14" x14ac:dyDescent="0.3">
      <c r="A4001">
        <v>5991</v>
      </c>
      <c r="B4001">
        <v>1973</v>
      </c>
      <c r="C4001" t="s">
        <v>727</v>
      </c>
      <c r="D4001">
        <v>50</v>
      </c>
      <c r="E4001" s="13">
        <v>45.66</v>
      </c>
      <c r="F4001" s="14">
        <v>0.73</v>
      </c>
      <c r="G4001" s="12">
        <v>44.93</v>
      </c>
      <c r="H4001" s="12">
        <v>44.93</v>
      </c>
      <c r="I4001">
        <v>1</v>
      </c>
      <c r="J4001">
        <v>1.5987735435830049E-2</v>
      </c>
      <c r="K4001">
        <v>62.547945205479451</v>
      </c>
      <c r="L4001">
        <v>1</v>
      </c>
      <c r="M4001">
        <v>0.98401226456417001</v>
      </c>
      <c r="N4001" s="17" t="s">
        <v>1335</v>
      </c>
    </row>
    <row r="4002" spans="1:14" x14ac:dyDescent="0.3">
      <c r="A4002">
        <v>5341</v>
      </c>
      <c r="B4002">
        <v>1972</v>
      </c>
      <c r="C4002" t="s">
        <v>727</v>
      </c>
      <c r="D4002">
        <v>50</v>
      </c>
      <c r="E4002" s="13">
        <v>43.26</v>
      </c>
      <c r="F4002" s="14">
        <v>0.68</v>
      </c>
      <c r="G4002" s="12">
        <v>42.58</v>
      </c>
      <c r="H4002" s="12">
        <v>42.58</v>
      </c>
      <c r="I4002">
        <v>1</v>
      </c>
      <c r="J4002">
        <v>1.5718908922792419E-2</v>
      </c>
      <c r="K4002">
        <v>63.617647058823522</v>
      </c>
      <c r="L4002">
        <v>1</v>
      </c>
      <c r="M4002">
        <v>0.98428109107720763</v>
      </c>
      <c r="N4002" s="17" t="s">
        <v>1335</v>
      </c>
    </row>
    <row r="4003" spans="1:14" x14ac:dyDescent="0.3">
      <c r="A4003">
        <v>31669</v>
      </c>
      <c r="B4003">
        <v>2012</v>
      </c>
      <c r="C4003" t="s">
        <v>727</v>
      </c>
      <c r="D4003">
        <v>50</v>
      </c>
      <c r="E4003" s="13">
        <v>365.28</v>
      </c>
      <c r="F4003" s="14">
        <v>5.74</v>
      </c>
      <c r="G4003" s="12">
        <v>359.54</v>
      </c>
      <c r="H4003" s="12">
        <v>359.54</v>
      </c>
      <c r="I4003">
        <v>1</v>
      </c>
      <c r="J4003">
        <v>1.5713972842750768E-2</v>
      </c>
      <c r="K4003">
        <v>63.637630662020896</v>
      </c>
      <c r="L4003">
        <v>1</v>
      </c>
      <c r="M4003">
        <v>0.98428602715724933</v>
      </c>
      <c r="N4003" s="17" t="s">
        <v>1335</v>
      </c>
    </row>
    <row r="4004" spans="1:14" x14ac:dyDescent="0.3">
      <c r="A4004">
        <v>4041</v>
      </c>
      <c r="B4004">
        <v>1970</v>
      </c>
      <c r="C4004" t="s">
        <v>727</v>
      </c>
      <c r="D4004">
        <v>50</v>
      </c>
      <c r="E4004" s="13">
        <v>37.71</v>
      </c>
      <c r="F4004" s="14">
        <v>0.59</v>
      </c>
      <c r="G4004" s="12">
        <v>37.119999999999997</v>
      </c>
      <c r="H4004" s="12">
        <v>37.119999999999997</v>
      </c>
      <c r="I4004">
        <v>1</v>
      </c>
      <c r="J4004">
        <v>1.5645717316361708E-2</v>
      </c>
      <c r="K4004">
        <v>63.915254237288138</v>
      </c>
      <c r="L4004">
        <v>1</v>
      </c>
      <c r="M4004">
        <v>0.98435428268363823</v>
      </c>
      <c r="N4004" s="17" t="s">
        <v>1335</v>
      </c>
    </row>
    <row r="4005" spans="1:14" x14ac:dyDescent="0.3">
      <c r="A4005">
        <v>4691</v>
      </c>
      <c r="B4005">
        <v>1971</v>
      </c>
      <c r="C4005" t="s">
        <v>727</v>
      </c>
      <c r="D4005">
        <v>50</v>
      </c>
      <c r="E4005" s="13">
        <v>40.269999999999897</v>
      </c>
      <c r="F4005" s="14">
        <v>0.63</v>
      </c>
      <c r="G4005" s="12">
        <v>39.639999999999901</v>
      </c>
      <c r="H4005" s="12">
        <v>39.639999999999901</v>
      </c>
      <c r="I4005">
        <v>1</v>
      </c>
      <c r="J4005">
        <v>1.5644400297988616E-2</v>
      </c>
      <c r="K4005">
        <v>63.920634920634754</v>
      </c>
      <c r="L4005">
        <v>1</v>
      </c>
      <c r="M4005">
        <v>0.98435559970201147</v>
      </c>
      <c r="N4005" s="17" t="s">
        <v>1335</v>
      </c>
    </row>
    <row r="4006" spans="1:14" x14ac:dyDescent="0.3">
      <c r="A4006">
        <v>26937</v>
      </c>
      <c r="B4006">
        <v>2005</v>
      </c>
      <c r="C4006" t="s">
        <v>741</v>
      </c>
      <c r="D4006">
        <v>50</v>
      </c>
      <c r="E4006" s="13">
        <v>566.61</v>
      </c>
      <c r="F4006" s="14">
        <v>10.64</v>
      </c>
      <c r="G4006" s="12">
        <v>555.97</v>
      </c>
      <c r="H4006" s="12">
        <v>555.97</v>
      </c>
      <c r="I4006">
        <v>1</v>
      </c>
      <c r="J4006">
        <v>1.8778348423077601E-2</v>
      </c>
      <c r="K4006">
        <v>53.252819548872182</v>
      </c>
      <c r="L4006">
        <v>1</v>
      </c>
      <c r="M4006">
        <v>0.98122165157692243</v>
      </c>
      <c r="N4006" s="17" t="s">
        <v>1335</v>
      </c>
    </row>
    <row r="4007" spans="1:14" x14ac:dyDescent="0.3">
      <c r="A4007">
        <v>7948</v>
      </c>
      <c r="B4007">
        <v>1976</v>
      </c>
      <c r="C4007" t="s">
        <v>741</v>
      </c>
      <c r="D4007">
        <v>50</v>
      </c>
      <c r="E4007" s="13">
        <v>83.62</v>
      </c>
      <c r="F4007" s="14">
        <v>1.56</v>
      </c>
      <c r="G4007" s="12">
        <v>82.06</v>
      </c>
      <c r="H4007" s="12">
        <v>82.06</v>
      </c>
      <c r="I4007">
        <v>1</v>
      </c>
      <c r="J4007">
        <v>1.8655823965558479E-2</v>
      </c>
      <c r="K4007">
        <v>53.602564102564102</v>
      </c>
      <c r="L4007">
        <v>1</v>
      </c>
      <c r="M4007">
        <v>0.98134417603444146</v>
      </c>
      <c r="N4007" s="17" t="s">
        <v>1335</v>
      </c>
    </row>
    <row r="4008" spans="1:14" x14ac:dyDescent="0.3">
      <c r="A4008">
        <v>23652</v>
      </c>
      <c r="B4008">
        <v>2000</v>
      </c>
      <c r="C4008" t="s">
        <v>741</v>
      </c>
      <c r="D4008">
        <v>50</v>
      </c>
      <c r="E4008" s="13">
        <v>321.25999999999902</v>
      </c>
      <c r="F4008" s="14">
        <v>5.97</v>
      </c>
      <c r="G4008" s="12">
        <v>315.289999999999</v>
      </c>
      <c r="H4008" s="12">
        <v>315.289999999999</v>
      </c>
      <c r="I4008">
        <v>1</v>
      </c>
      <c r="J4008">
        <v>1.8583079125941662E-2</v>
      </c>
      <c r="K4008">
        <v>53.812395309882589</v>
      </c>
      <c r="L4008">
        <v>1</v>
      </c>
      <c r="M4008">
        <v>0.9814169208740583</v>
      </c>
      <c r="N4008" s="17" t="s">
        <v>1335</v>
      </c>
    </row>
    <row r="4009" spans="1:14" x14ac:dyDescent="0.3">
      <c r="A4009">
        <v>9898</v>
      </c>
      <c r="B4009">
        <v>1979</v>
      </c>
      <c r="C4009" t="s">
        <v>741</v>
      </c>
      <c r="D4009">
        <v>50</v>
      </c>
      <c r="E4009" s="13">
        <v>132.35</v>
      </c>
      <c r="F4009" s="14">
        <v>2.4500000000000002</v>
      </c>
      <c r="G4009" s="12">
        <v>129.9</v>
      </c>
      <c r="H4009" s="12">
        <v>129.9</v>
      </c>
      <c r="I4009">
        <v>1</v>
      </c>
      <c r="J4009">
        <v>1.8511522478277299E-2</v>
      </c>
      <c r="K4009">
        <v>54.020408163265301</v>
      </c>
      <c r="L4009">
        <v>1</v>
      </c>
      <c r="M4009">
        <v>0.98148847752172275</v>
      </c>
      <c r="N4009" s="17" t="s">
        <v>1335</v>
      </c>
    </row>
    <row r="4010" spans="1:14" x14ac:dyDescent="0.3">
      <c r="A4010">
        <v>25623</v>
      </c>
      <c r="B4010">
        <v>2003</v>
      </c>
      <c r="C4010" t="s">
        <v>741</v>
      </c>
      <c r="D4010">
        <v>50</v>
      </c>
      <c r="E4010" s="13">
        <v>414.27</v>
      </c>
      <c r="F4010" s="14">
        <v>7.65</v>
      </c>
      <c r="G4010" s="12">
        <v>406.62</v>
      </c>
      <c r="H4010" s="12">
        <v>406.62</v>
      </c>
      <c r="I4010">
        <v>1</v>
      </c>
      <c r="J4010">
        <v>1.8466217684119053E-2</v>
      </c>
      <c r="K4010">
        <v>54.152941176470584</v>
      </c>
      <c r="L4010">
        <v>1</v>
      </c>
      <c r="M4010">
        <v>0.98153378231588095</v>
      </c>
      <c r="N4010" s="17" t="s">
        <v>1335</v>
      </c>
    </row>
    <row r="4011" spans="1:14" x14ac:dyDescent="0.3">
      <c r="A4011">
        <v>28908</v>
      </c>
      <c r="B4011">
        <v>2008</v>
      </c>
      <c r="C4011" t="s">
        <v>741</v>
      </c>
      <c r="D4011">
        <v>50</v>
      </c>
      <c r="E4011" s="13">
        <v>633.91999999999996</v>
      </c>
      <c r="F4011" s="14">
        <v>11.68</v>
      </c>
      <c r="G4011" s="12">
        <v>622.24</v>
      </c>
      <c r="H4011" s="12">
        <v>622.24</v>
      </c>
      <c r="I4011">
        <v>1</v>
      </c>
      <c r="J4011">
        <v>1.8425037859666836E-2</v>
      </c>
      <c r="K4011">
        <v>54.273972602739725</v>
      </c>
      <c r="L4011">
        <v>1</v>
      </c>
      <c r="M4011">
        <v>0.98157496214033324</v>
      </c>
      <c r="N4011" s="17" t="s">
        <v>1335</v>
      </c>
    </row>
    <row r="4012" spans="1:14" x14ac:dyDescent="0.3">
      <c r="A4012">
        <v>24309</v>
      </c>
      <c r="B4012">
        <v>2001</v>
      </c>
      <c r="C4012" t="s">
        <v>741</v>
      </c>
      <c r="D4012">
        <v>50</v>
      </c>
      <c r="E4012" s="13">
        <v>406.94</v>
      </c>
      <c r="F4012" s="14">
        <v>7.49</v>
      </c>
      <c r="G4012" s="12">
        <v>399.45</v>
      </c>
      <c r="H4012" s="12">
        <v>399.45</v>
      </c>
      <c r="I4012">
        <v>1</v>
      </c>
      <c r="J4012">
        <v>1.8405661768319655E-2</v>
      </c>
      <c r="K4012">
        <v>54.331108144192257</v>
      </c>
      <c r="L4012">
        <v>1</v>
      </c>
      <c r="M4012">
        <v>0.9815943382316803</v>
      </c>
      <c r="N4012" s="17" t="s">
        <v>1335</v>
      </c>
    </row>
    <row r="4013" spans="1:14" x14ac:dyDescent="0.3">
      <c r="A4013">
        <v>26280</v>
      </c>
      <c r="B4013">
        <v>2004</v>
      </c>
      <c r="C4013" t="s">
        <v>741</v>
      </c>
      <c r="D4013">
        <v>50</v>
      </c>
      <c r="E4013" s="13">
        <v>470.89</v>
      </c>
      <c r="F4013" s="14">
        <v>8.64</v>
      </c>
      <c r="G4013" s="12">
        <v>462.25</v>
      </c>
      <c r="H4013" s="12">
        <v>462.25</v>
      </c>
      <c r="I4013">
        <v>1</v>
      </c>
      <c r="J4013">
        <v>1.8348234194822573E-2</v>
      </c>
      <c r="K4013">
        <v>54.501157407407405</v>
      </c>
      <c r="L4013">
        <v>1</v>
      </c>
      <c r="M4013">
        <v>0.98165176580517743</v>
      </c>
      <c r="N4013" s="17" t="s">
        <v>1335</v>
      </c>
    </row>
    <row r="4014" spans="1:14" x14ac:dyDescent="0.3">
      <c r="A4014">
        <v>9248</v>
      </c>
      <c r="B4014">
        <v>1978</v>
      </c>
      <c r="C4014" t="s">
        <v>741</v>
      </c>
      <c r="D4014">
        <v>50</v>
      </c>
      <c r="E4014" s="13">
        <v>114.18</v>
      </c>
      <c r="F4014" s="14">
        <v>2.08</v>
      </c>
      <c r="G4014" s="12">
        <v>112.1</v>
      </c>
      <c r="H4014" s="12">
        <v>112.1</v>
      </c>
      <c r="I4014">
        <v>1</v>
      </c>
      <c r="J4014">
        <v>1.8216850586792784E-2</v>
      </c>
      <c r="K4014">
        <v>54.894230769230774</v>
      </c>
      <c r="L4014">
        <v>1</v>
      </c>
      <c r="M4014">
        <v>0.9817831494132071</v>
      </c>
      <c r="N4014" s="17" t="s">
        <v>1335</v>
      </c>
    </row>
    <row r="4015" spans="1:14" x14ac:dyDescent="0.3">
      <c r="A4015">
        <v>7298</v>
      </c>
      <c r="B4015">
        <v>1975</v>
      </c>
      <c r="C4015" t="s">
        <v>741</v>
      </c>
      <c r="D4015">
        <v>50</v>
      </c>
      <c r="E4015" s="13">
        <v>70.429999999999893</v>
      </c>
      <c r="F4015" s="14">
        <v>1.28</v>
      </c>
      <c r="G4015" s="12">
        <v>69.149999999999906</v>
      </c>
      <c r="H4015" s="12">
        <v>69.149999999999906</v>
      </c>
      <c r="I4015">
        <v>1</v>
      </c>
      <c r="J4015">
        <v>1.8174073548203919E-2</v>
      </c>
      <c r="K4015">
        <v>55.023437499999915</v>
      </c>
      <c r="L4015">
        <v>1</v>
      </c>
      <c r="M4015">
        <v>0.98182592645179623</v>
      </c>
      <c r="N4015" s="17" t="s">
        <v>1335</v>
      </c>
    </row>
    <row r="4016" spans="1:14" x14ac:dyDescent="0.3">
      <c r="A4016">
        <v>28251</v>
      </c>
      <c r="B4016">
        <v>2007</v>
      </c>
      <c r="C4016" t="s">
        <v>741</v>
      </c>
      <c r="D4016">
        <v>50</v>
      </c>
      <c r="E4016" s="13">
        <v>574.03</v>
      </c>
      <c r="F4016" s="14">
        <v>10.4</v>
      </c>
      <c r="G4016" s="12">
        <v>563.63</v>
      </c>
      <c r="H4016" s="12">
        <v>563.63</v>
      </c>
      <c r="I4016">
        <v>1</v>
      </c>
      <c r="J4016">
        <v>1.8117519990244413E-2</v>
      </c>
      <c r="K4016">
        <v>55.195192307692302</v>
      </c>
      <c r="L4016">
        <v>1</v>
      </c>
      <c r="M4016">
        <v>0.98188248000975564</v>
      </c>
      <c r="N4016" s="17" t="s">
        <v>1335</v>
      </c>
    </row>
    <row r="4017" spans="1:14" x14ac:dyDescent="0.3">
      <c r="A4017">
        <v>21681</v>
      </c>
      <c r="B4017">
        <v>1997</v>
      </c>
      <c r="C4017" t="s">
        <v>741</v>
      </c>
      <c r="D4017">
        <v>50</v>
      </c>
      <c r="E4017" s="13">
        <v>273.89999999999998</v>
      </c>
      <c r="F4017" s="14">
        <v>4.96</v>
      </c>
      <c r="G4017" s="12">
        <v>268.94</v>
      </c>
      <c r="H4017" s="12">
        <v>268.94</v>
      </c>
      <c r="I4017">
        <v>1</v>
      </c>
      <c r="J4017">
        <v>1.8108798831690399E-2</v>
      </c>
      <c r="K4017">
        <v>55.221774193548384</v>
      </c>
      <c r="L4017">
        <v>1</v>
      </c>
      <c r="M4017">
        <v>0.98189120116830964</v>
      </c>
      <c r="N4017" s="17" t="s">
        <v>1335</v>
      </c>
    </row>
    <row r="4018" spans="1:14" x14ac:dyDescent="0.3">
      <c r="A4018">
        <v>27594</v>
      </c>
      <c r="B4018">
        <v>2006</v>
      </c>
      <c r="C4018" t="s">
        <v>741</v>
      </c>
      <c r="D4018">
        <v>50</v>
      </c>
      <c r="E4018" s="13">
        <v>604.95000000000005</v>
      </c>
      <c r="F4018" s="14">
        <v>10.92</v>
      </c>
      <c r="G4018" s="12">
        <v>594.03</v>
      </c>
      <c r="H4018" s="12">
        <v>594.03</v>
      </c>
      <c r="I4018">
        <v>1</v>
      </c>
      <c r="J4018">
        <v>1.8051078601537315E-2</v>
      </c>
      <c r="K4018">
        <v>55.39835164835165</v>
      </c>
      <c r="L4018">
        <v>1</v>
      </c>
      <c r="M4018">
        <v>0.98194892139846257</v>
      </c>
      <c r="N4018" s="17" t="s">
        <v>1335</v>
      </c>
    </row>
    <row r="4019" spans="1:14" x14ac:dyDescent="0.3">
      <c r="A4019">
        <v>19720</v>
      </c>
      <c r="B4019">
        <v>1994</v>
      </c>
      <c r="C4019" t="s">
        <v>741</v>
      </c>
      <c r="D4019">
        <v>50</v>
      </c>
      <c r="E4019" s="13">
        <v>252.32999999999899</v>
      </c>
      <c r="F4019" s="14">
        <v>4.55</v>
      </c>
      <c r="G4019" s="12">
        <v>247.77999999999901</v>
      </c>
      <c r="H4019" s="12">
        <v>247.77999999999901</v>
      </c>
      <c r="I4019">
        <v>1</v>
      </c>
      <c r="J4019">
        <v>1.8031942297784719E-2</v>
      </c>
      <c r="K4019">
        <v>55.457142857142635</v>
      </c>
      <c r="L4019">
        <v>1</v>
      </c>
      <c r="M4019">
        <v>0.9819680577022154</v>
      </c>
      <c r="N4019" s="17" t="s">
        <v>1335</v>
      </c>
    </row>
    <row r="4020" spans="1:14" x14ac:dyDescent="0.3">
      <c r="A4020">
        <v>13823</v>
      </c>
      <c r="B4020">
        <v>1985</v>
      </c>
      <c r="C4020" t="s">
        <v>741</v>
      </c>
      <c r="D4020">
        <v>50</v>
      </c>
      <c r="E4020" s="13">
        <v>272.31999999999903</v>
      </c>
      <c r="F4020" s="14">
        <v>4.91</v>
      </c>
      <c r="G4020" s="12">
        <v>267.409999999999</v>
      </c>
      <c r="H4020" s="12">
        <v>267.409999999999</v>
      </c>
      <c r="I4020">
        <v>1</v>
      </c>
      <c r="J4020">
        <v>1.8030258519389018E-2</v>
      </c>
      <c r="K4020">
        <v>55.462321792260489</v>
      </c>
      <c r="L4020">
        <v>1</v>
      </c>
      <c r="M4020">
        <v>0.98196974148061089</v>
      </c>
      <c r="N4020" s="17" t="s">
        <v>1335</v>
      </c>
    </row>
    <row r="4021" spans="1:14" x14ac:dyDescent="0.3">
      <c r="A4021">
        <v>21026</v>
      </c>
      <c r="B4021">
        <v>1996</v>
      </c>
      <c r="C4021" t="s">
        <v>741</v>
      </c>
      <c r="D4021">
        <v>50</v>
      </c>
      <c r="E4021" s="13">
        <v>256.51999999999902</v>
      </c>
      <c r="F4021" s="14">
        <v>4.62</v>
      </c>
      <c r="G4021" s="12">
        <v>251.89999999999901</v>
      </c>
      <c r="H4021" s="12">
        <v>251.89999999999901</v>
      </c>
      <c r="I4021">
        <v>1</v>
      </c>
      <c r="J4021">
        <v>1.8010291595197327E-2</v>
      </c>
      <c r="K4021">
        <v>55.523809523809312</v>
      </c>
      <c r="L4021">
        <v>1</v>
      </c>
      <c r="M4021">
        <v>0.98198970840480271</v>
      </c>
      <c r="N4021" s="17" t="s">
        <v>1335</v>
      </c>
    </row>
    <row r="4022" spans="1:14" x14ac:dyDescent="0.3">
      <c r="A4022">
        <v>19067</v>
      </c>
      <c r="B4022">
        <v>1993</v>
      </c>
      <c r="C4022" t="s">
        <v>741</v>
      </c>
      <c r="D4022">
        <v>50</v>
      </c>
      <c r="E4022" s="13">
        <v>247.92</v>
      </c>
      <c r="F4022" s="14">
        <v>4.46</v>
      </c>
      <c r="G4022" s="12">
        <v>243.46</v>
      </c>
      <c r="H4022" s="12">
        <v>243.46</v>
      </c>
      <c r="I4022">
        <v>1</v>
      </c>
      <c r="J4022">
        <v>1.7989674088415619E-2</v>
      </c>
      <c r="K4022">
        <v>55.587443946188337</v>
      </c>
      <c r="L4022">
        <v>1</v>
      </c>
      <c r="M4022">
        <v>0.98201032591158444</v>
      </c>
      <c r="N4022" s="17" t="s">
        <v>1335</v>
      </c>
    </row>
    <row r="4023" spans="1:14" x14ac:dyDescent="0.3">
      <c r="A4023">
        <v>12513</v>
      </c>
      <c r="B4023">
        <v>1983</v>
      </c>
      <c r="C4023" t="s">
        <v>741</v>
      </c>
      <c r="D4023">
        <v>50</v>
      </c>
      <c r="E4023" s="13">
        <v>279.70999999999998</v>
      </c>
      <c r="F4023" s="14">
        <v>5.03</v>
      </c>
      <c r="G4023" s="12">
        <v>274.68</v>
      </c>
      <c r="H4023" s="12">
        <v>274.68</v>
      </c>
      <c r="I4023">
        <v>1</v>
      </c>
      <c r="J4023">
        <v>1.7982910871974546E-2</v>
      </c>
      <c r="K4023">
        <v>55.608349900596416</v>
      </c>
      <c r="L4023">
        <v>1</v>
      </c>
      <c r="M4023">
        <v>0.98201708912802554</v>
      </c>
      <c r="N4023" s="17" t="s">
        <v>1335</v>
      </c>
    </row>
    <row r="4024" spans="1:14" x14ac:dyDescent="0.3">
      <c r="A4024">
        <v>8598</v>
      </c>
      <c r="B4024">
        <v>1977</v>
      </c>
      <c r="C4024" t="s">
        <v>741</v>
      </c>
      <c r="D4024">
        <v>50</v>
      </c>
      <c r="E4024" s="13">
        <v>104.59</v>
      </c>
      <c r="F4024" s="14">
        <v>1.88</v>
      </c>
      <c r="G4024" s="12">
        <v>102.71</v>
      </c>
      <c r="H4024" s="12">
        <v>102.71</v>
      </c>
      <c r="I4024">
        <v>1</v>
      </c>
      <c r="J4024">
        <v>1.7974949803996557E-2</v>
      </c>
      <c r="K4024">
        <v>55.632978723404257</v>
      </c>
      <c r="L4024">
        <v>1</v>
      </c>
      <c r="M4024">
        <v>0.98202505019600339</v>
      </c>
      <c r="N4024" s="17" t="s">
        <v>1335</v>
      </c>
    </row>
    <row r="4025" spans="1:14" x14ac:dyDescent="0.3">
      <c r="A4025">
        <v>13168</v>
      </c>
      <c r="B4025">
        <v>1984</v>
      </c>
      <c r="C4025" t="s">
        <v>741</v>
      </c>
      <c r="D4025">
        <v>50</v>
      </c>
      <c r="E4025" s="13">
        <v>280.83999999999997</v>
      </c>
      <c r="F4025" s="14">
        <v>5.04</v>
      </c>
      <c r="G4025" s="12">
        <v>275.79999999999899</v>
      </c>
      <c r="H4025" s="12">
        <v>275.79999999999899</v>
      </c>
      <c r="I4025">
        <v>1</v>
      </c>
      <c r="J4025">
        <v>1.794616151545364E-2</v>
      </c>
      <c r="K4025">
        <v>55.722222222222214</v>
      </c>
      <c r="L4025">
        <v>1</v>
      </c>
      <c r="M4025">
        <v>0.98205383848454286</v>
      </c>
      <c r="N4025" s="17" t="s">
        <v>1335</v>
      </c>
    </row>
    <row r="4026" spans="1:14" x14ac:dyDescent="0.3">
      <c r="A4026">
        <v>22995</v>
      </c>
      <c r="B4026">
        <v>1999</v>
      </c>
      <c r="C4026" t="s">
        <v>741</v>
      </c>
      <c r="D4026">
        <v>50</v>
      </c>
      <c r="E4026" s="13">
        <v>259.2</v>
      </c>
      <c r="F4026" s="14">
        <v>4.6500000000000004</v>
      </c>
      <c r="G4026" s="12">
        <v>254.55</v>
      </c>
      <c r="H4026" s="12">
        <v>254.55</v>
      </c>
      <c r="I4026">
        <v>1</v>
      </c>
      <c r="J4026">
        <v>1.7939814814814818E-2</v>
      </c>
      <c r="K4026">
        <v>55.741935483870961</v>
      </c>
      <c r="L4026">
        <v>1</v>
      </c>
      <c r="M4026">
        <v>0.98206018518518523</v>
      </c>
      <c r="N4026" s="17" t="s">
        <v>1335</v>
      </c>
    </row>
    <row r="4027" spans="1:14" x14ac:dyDescent="0.3">
      <c r="A4027">
        <v>16443</v>
      </c>
      <c r="B4027">
        <v>1989</v>
      </c>
      <c r="C4027" t="s">
        <v>741</v>
      </c>
      <c r="D4027">
        <v>50</v>
      </c>
      <c r="E4027" s="13">
        <v>231.66</v>
      </c>
      <c r="F4027" s="14">
        <v>4.1500000000000004</v>
      </c>
      <c r="G4027" s="12">
        <v>227.51</v>
      </c>
      <c r="H4027" s="12">
        <v>227.51</v>
      </c>
      <c r="I4027">
        <v>1</v>
      </c>
      <c r="J4027">
        <v>1.7914184580851249E-2</v>
      </c>
      <c r="K4027">
        <v>55.821686746987943</v>
      </c>
      <c r="L4027">
        <v>1</v>
      </c>
      <c r="M4027">
        <v>0.98208581541914874</v>
      </c>
      <c r="N4027" s="17" t="s">
        <v>1335</v>
      </c>
    </row>
    <row r="4028" spans="1:14" x14ac:dyDescent="0.3">
      <c r="A4028">
        <v>15788</v>
      </c>
      <c r="B4028">
        <v>1988</v>
      </c>
      <c r="C4028" t="s">
        <v>741</v>
      </c>
      <c r="D4028">
        <v>50</v>
      </c>
      <c r="E4028" s="13">
        <v>228.04999999999899</v>
      </c>
      <c r="F4028" s="14">
        <v>4.08</v>
      </c>
      <c r="G4028" s="12">
        <v>223.969999999999</v>
      </c>
      <c r="H4028" s="12">
        <v>223.969999999999</v>
      </c>
      <c r="I4028">
        <v>1</v>
      </c>
      <c r="J4028">
        <v>1.7890813418110142E-2</v>
      </c>
      <c r="K4028">
        <v>55.894607843137003</v>
      </c>
      <c r="L4028">
        <v>1</v>
      </c>
      <c r="M4028">
        <v>0.98210918658188995</v>
      </c>
      <c r="N4028" s="17" t="s">
        <v>1335</v>
      </c>
    </row>
    <row r="4029" spans="1:14" x14ac:dyDescent="0.3">
      <c r="A4029">
        <v>18414</v>
      </c>
      <c r="B4029">
        <v>1992</v>
      </c>
      <c r="C4029" t="s">
        <v>741</v>
      </c>
      <c r="D4029">
        <v>50</v>
      </c>
      <c r="E4029" s="13">
        <v>234.47</v>
      </c>
      <c r="F4029" s="14">
        <v>4.1900000000000004</v>
      </c>
      <c r="G4029" s="12">
        <v>230.28</v>
      </c>
      <c r="H4029" s="12">
        <v>230.28</v>
      </c>
      <c r="I4029">
        <v>1</v>
      </c>
      <c r="J4029">
        <v>1.7870089990190643E-2</v>
      </c>
      <c r="K4029">
        <v>55.959427207637226</v>
      </c>
      <c r="L4029">
        <v>1</v>
      </c>
      <c r="M4029">
        <v>0.98212991000980931</v>
      </c>
      <c r="N4029" s="17" t="s">
        <v>1335</v>
      </c>
    </row>
    <row r="4030" spans="1:14" x14ac:dyDescent="0.3">
      <c r="A4030">
        <v>14478</v>
      </c>
      <c r="B4030">
        <v>1986</v>
      </c>
      <c r="C4030" t="s">
        <v>741</v>
      </c>
      <c r="D4030">
        <v>50</v>
      </c>
      <c r="E4030" s="13">
        <v>250.66</v>
      </c>
      <c r="F4030" s="14">
        <v>4.46</v>
      </c>
      <c r="G4030" s="12">
        <v>246.2</v>
      </c>
      <c r="H4030" s="12">
        <v>246.2</v>
      </c>
      <c r="I4030">
        <v>1</v>
      </c>
      <c r="J4030">
        <v>1.7793026410276868E-2</v>
      </c>
      <c r="K4030">
        <v>56.201793721973097</v>
      </c>
      <c r="L4030">
        <v>1</v>
      </c>
      <c r="M4030">
        <v>0.98220697358972309</v>
      </c>
      <c r="N4030" s="17" t="s">
        <v>1335</v>
      </c>
    </row>
    <row r="4031" spans="1:14" x14ac:dyDescent="0.3">
      <c r="A4031">
        <v>22338</v>
      </c>
      <c r="B4031">
        <v>1998</v>
      </c>
      <c r="C4031" t="s">
        <v>741</v>
      </c>
      <c r="D4031">
        <v>50</v>
      </c>
      <c r="E4031" s="13">
        <v>260.98</v>
      </c>
      <c r="F4031" s="14">
        <v>4.6399999999999997</v>
      </c>
      <c r="G4031" s="12">
        <v>256.33999999999997</v>
      </c>
      <c r="H4031" s="12">
        <v>256.33999999999997</v>
      </c>
      <c r="I4031">
        <v>1</v>
      </c>
      <c r="J4031">
        <v>1.7779140163997238E-2</v>
      </c>
      <c r="K4031">
        <v>56.24568965517242</v>
      </c>
      <c r="L4031">
        <v>1</v>
      </c>
      <c r="M4031">
        <v>0.9822208598360026</v>
      </c>
      <c r="N4031" s="17" t="s">
        <v>1335</v>
      </c>
    </row>
    <row r="4032" spans="1:14" x14ac:dyDescent="0.3">
      <c r="A4032">
        <v>17100</v>
      </c>
      <c r="B4032">
        <v>1990</v>
      </c>
      <c r="C4032" t="s">
        <v>741</v>
      </c>
      <c r="D4032">
        <v>50</v>
      </c>
      <c r="E4032" s="13">
        <v>234.91</v>
      </c>
      <c r="F4032" s="14">
        <v>4.17</v>
      </c>
      <c r="G4032" s="12">
        <v>230.74</v>
      </c>
      <c r="H4032" s="12">
        <v>230.74</v>
      </c>
      <c r="I4032">
        <v>1</v>
      </c>
      <c r="J4032">
        <v>1.7751479289940829E-2</v>
      </c>
      <c r="K4032">
        <v>56.333333333333336</v>
      </c>
      <c r="L4032">
        <v>1</v>
      </c>
      <c r="M4032">
        <v>0.98224852071005919</v>
      </c>
      <c r="N4032" s="17" t="s">
        <v>1335</v>
      </c>
    </row>
    <row r="4033" spans="1:14" x14ac:dyDescent="0.3">
      <c r="A4033">
        <v>20373</v>
      </c>
      <c r="B4033">
        <v>1995</v>
      </c>
      <c r="C4033" t="s">
        <v>741</v>
      </c>
      <c r="D4033">
        <v>50</v>
      </c>
      <c r="E4033" s="13">
        <v>236.61999999999901</v>
      </c>
      <c r="F4033" s="14">
        <v>4.2</v>
      </c>
      <c r="G4033" s="12">
        <v>232.42</v>
      </c>
      <c r="H4033" s="12">
        <v>232.42</v>
      </c>
      <c r="I4033">
        <v>1</v>
      </c>
      <c r="J4033">
        <v>1.7749978869072851E-2</v>
      </c>
      <c r="K4033">
        <v>56.338095238095001</v>
      </c>
      <c r="L4033">
        <v>1</v>
      </c>
      <c r="M4033">
        <v>0.98225002113093129</v>
      </c>
      <c r="N4033" s="17" t="s">
        <v>1335</v>
      </c>
    </row>
    <row r="4034" spans="1:14" x14ac:dyDescent="0.3">
      <c r="A4034">
        <v>17757</v>
      </c>
      <c r="B4034">
        <v>1991</v>
      </c>
      <c r="C4034" t="s">
        <v>741</v>
      </c>
      <c r="D4034">
        <v>50</v>
      </c>
      <c r="E4034" s="13">
        <v>232.37</v>
      </c>
      <c r="F4034" s="14">
        <v>4.12</v>
      </c>
      <c r="G4034" s="12">
        <v>228.25</v>
      </c>
      <c r="H4034" s="12">
        <v>228.25</v>
      </c>
      <c r="I4034">
        <v>1</v>
      </c>
      <c r="J4034">
        <v>1.7730343848173173E-2</v>
      </c>
      <c r="K4034">
        <v>56.400485436893206</v>
      </c>
      <c r="L4034">
        <v>1</v>
      </c>
      <c r="M4034">
        <v>0.98226965615182682</v>
      </c>
      <c r="N4034" s="17" t="s">
        <v>1335</v>
      </c>
    </row>
    <row r="4035" spans="1:14" x14ac:dyDescent="0.3">
      <c r="A4035">
        <v>15133</v>
      </c>
      <c r="B4035">
        <v>1987</v>
      </c>
      <c r="C4035" t="s">
        <v>741</v>
      </c>
      <c r="D4035">
        <v>50</v>
      </c>
      <c r="E4035" s="13">
        <v>234.42</v>
      </c>
      <c r="F4035" s="14">
        <v>4.13</v>
      </c>
      <c r="G4035" s="12">
        <v>230.29</v>
      </c>
      <c r="H4035" s="12">
        <v>230.29</v>
      </c>
      <c r="I4035">
        <v>1</v>
      </c>
      <c r="J4035">
        <v>1.7617950686801467E-2</v>
      </c>
      <c r="K4035">
        <v>56.760290556900728</v>
      </c>
      <c r="L4035">
        <v>1</v>
      </c>
      <c r="M4035">
        <v>0.9823820493131985</v>
      </c>
      <c r="N4035" s="17" t="s">
        <v>1335</v>
      </c>
    </row>
    <row r="4036" spans="1:14" x14ac:dyDescent="0.3">
      <c r="A4036">
        <v>11858</v>
      </c>
      <c r="B4036">
        <v>1982</v>
      </c>
      <c r="C4036" t="s">
        <v>741</v>
      </c>
      <c r="D4036">
        <v>50</v>
      </c>
      <c r="E4036" s="13">
        <v>252.82999999999899</v>
      </c>
      <c r="F4036" s="14">
        <v>4.45</v>
      </c>
      <c r="G4036" s="12">
        <v>248.38</v>
      </c>
      <c r="H4036" s="12">
        <v>248.38</v>
      </c>
      <c r="I4036">
        <v>1</v>
      </c>
      <c r="J4036">
        <v>1.7600759403551866E-2</v>
      </c>
      <c r="K4036">
        <v>56.815730337078421</v>
      </c>
      <c r="L4036">
        <v>1</v>
      </c>
      <c r="M4036">
        <v>0.98239924059645212</v>
      </c>
      <c r="N4036" s="17" t="s">
        <v>1335</v>
      </c>
    </row>
    <row r="4037" spans="1:14" x14ac:dyDescent="0.3">
      <c r="A4037">
        <v>6648</v>
      </c>
      <c r="B4037">
        <v>1974</v>
      </c>
      <c r="C4037" t="s">
        <v>741</v>
      </c>
      <c r="D4037">
        <v>50</v>
      </c>
      <c r="E4037" s="13">
        <v>56.279999999999902</v>
      </c>
      <c r="F4037" s="14">
        <v>0.98</v>
      </c>
      <c r="G4037" s="12">
        <v>55.3</v>
      </c>
      <c r="H4037" s="12">
        <v>55.3</v>
      </c>
      <c r="I4037">
        <v>1</v>
      </c>
      <c r="J4037">
        <v>1.7412935323383116E-2</v>
      </c>
      <c r="K4037">
        <v>57.428571428571331</v>
      </c>
      <c r="L4037">
        <v>1</v>
      </c>
      <c r="M4037">
        <v>0.9825870646766186</v>
      </c>
      <c r="N4037" s="17" t="s">
        <v>1335</v>
      </c>
    </row>
    <row r="4038" spans="1:14" x14ac:dyDescent="0.3">
      <c r="A4038">
        <v>24966</v>
      </c>
      <c r="B4038">
        <v>2002</v>
      </c>
      <c r="C4038" t="s">
        <v>741</v>
      </c>
      <c r="D4038">
        <v>50</v>
      </c>
      <c r="E4038" s="13">
        <v>343.89</v>
      </c>
      <c r="F4038" s="14">
        <v>5.97</v>
      </c>
      <c r="G4038" s="12">
        <v>337.92</v>
      </c>
      <c r="H4038" s="12">
        <v>337.92</v>
      </c>
      <c r="I4038">
        <v>1</v>
      </c>
      <c r="J4038">
        <v>1.7360202390299225E-2</v>
      </c>
      <c r="K4038">
        <v>57.603015075376888</v>
      </c>
      <c r="L4038">
        <v>1</v>
      </c>
      <c r="M4038">
        <v>0.98263979760970088</v>
      </c>
      <c r="N4038" s="17" t="s">
        <v>1335</v>
      </c>
    </row>
    <row r="4039" spans="1:14" x14ac:dyDescent="0.3">
      <c r="A4039">
        <v>29565</v>
      </c>
      <c r="B4039">
        <v>2009</v>
      </c>
      <c r="C4039" t="s">
        <v>741</v>
      </c>
      <c r="D4039">
        <v>50</v>
      </c>
      <c r="E4039" s="13">
        <v>528.13</v>
      </c>
      <c r="F4039" s="14">
        <v>9.1199999999999992</v>
      </c>
      <c r="G4039" s="12">
        <v>519.01</v>
      </c>
      <c r="H4039" s="12">
        <v>519.01</v>
      </c>
      <c r="I4039">
        <v>1</v>
      </c>
      <c r="J4039">
        <v>1.7268475564728381E-2</v>
      </c>
      <c r="K4039">
        <v>57.908991228070178</v>
      </c>
      <c r="L4039">
        <v>1</v>
      </c>
      <c r="M4039">
        <v>0.98273152443527156</v>
      </c>
      <c r="N4039" s="17" t="s">
        <v>1335</v>
      </c>
    </row>
    <row r="4040" spans="1:14" x14ac:dyDescent="0.3">
      <c r="A4040">
        <v>35251</v>
      </c>
      <c r="B4040">
        <v>2017</v>
      </c>
      <c r="C4040" t="s">
        <v>741</v>
      </c>
      <c r="D4040">
        <v>50</v>
      </c>
      <c r="E4040" s="13">
        <v>416.83</v>
      </c>
      <c r="F4040" s="14">
        <v>7.19</v>
      </c>
      <c r="G4040" s="12">
        <v>409.64</v>
      </c>
      <c r="H4040" s="12">
        <v>409.64</v>
      </c>
      <c r="I4040">
        <v>1</v>
      </c>
      <c r="J4040">
        <v>1.7249238298586954E-2</v>
      </c>
      <c r="K4040">
        <v>57.97357440890125</v>
      </c>
      <c r="L4040">
        <v>1</v>
      </c>
      <c r="M4040">
        <v>0.98275076170141307</v>
      </c>
      <c r="N4040" s="17" t="s">
        <v>1335</v>
      </c>
    </row>
    <row r="4041" spans="1:14" x14ac:dyDescent="0.3">
      <c r="A4041">
        <v>30246</v>
      </c>
      <c r="B4041">
        <v>2010</v>
      </c>
      <c r="C4041" t="s">
        <v>741</v>
      </c>
      <c r="D4041">
        <v>50</v>
      </c>
      <c r="E4041" s="13">
        <v>495.14</v>
      </c>
      <c r="F4041" s="14">
        <v>8.5399999999999991</v>
      </c>
      <c r="G4041" s="12">
        <v>486.6</v>
      </c>
      <c r="H4041" s="12">
        <v>486.6</v>
      </c>
      <c r="I4041">
        <v>1</v>
      </c>
      <c r="J4041">
        <v>1.7247647130104616E-2</v>
      </c>
      <c r="K4041">
        <v>57.978922716627636</v>
      </c>
      <c r="L4041">
        <v>1</v>
      </c>
      <c r="M4041">
        <v>0.98275235286989548</v>
      </c>
      <c r="N4041" s="17" t="s">
        <v>1335</v>
      </c>
    </row>
    <row r="4042" spans="1:14" x14ac:dyDescent="0.3">
      <c r="A4042">
        <v>33106</v>
      </c>
      <c r="B4042">
        <v>2014</v>
      </c>
      <c r="C4042" t="s">
        <v>741</v>
      </c>
      <c r="D4042">
        <v>50</v>
      </c>
      <c r="E4042" s="13">
        <v>486.89</v>
      </c>
      <c r="F4042" s="14">
        <v>8.33</v>
      </c>
      <c r="G4042" s="12">
        <v>478.56</v>
      </c>
      <c r="H4042" s="12">
        <v>478.56</v>
      </c>
      <c r="I4042">
        <v>1</v>
      </c>
      <c r="J4042">
        <v>1.7108587155209597E-2</v>
      </c>
      <c r="K4042">
        <v>58.450180072028807</v>
      </c>
      <c r="L4042">
        <v>1</v>
      </c>
      <c r="M4042">
        <v>0.98289141284479042</v>
      </c>
      <c r="N4042" s="17" t="s">
        <v>1335</v>
      </c>
    </row>
    <row r="4043" spans="1:14" x14ac:dyDescent="0.3">
      <c r="A4043">
        <v>36681</v>
      </c>
      <c r="B4043">
        <v>2019</v>
      </c>
      <c r="C4043" t="s">
        <v>741</v>
      </c>
      <c r="D4043">
        <v>50</v>
      </c>
      <c r="E4043" s="13">
        <v>408.08</v>
      </c>
      <c r="F4043" s="14">
        <v>6.98</v>
      </c>
      <c r="G4043" s="12">
        <v>401.099999999999</v>
      </c>
      <c r="H4043" s="12">
        <v>401.099999999999</v>
      </c>
      <c r="I4043">
        <v>1</v>
      </c>
      <c r="J4043">
        <v>1.7104489315820429E-2</v>
      </c>
      <c r="K4043">
        <v>58.464183381088816</v>
      </c>
      <c r="L4043">
        <v>1</v>
      </c>
      <c r="M4043">
        <v>0.98289551068417713</v>
      </c>
      <c r="N4043" s="17" t="s">
        <v>1335</v>
      </c>
    </row>
    <row r="4044" spans="1:14" x14ac:dyDescent="0.3">
      <c r="A4044">
        <v>5348</v>
      </c>
      <c r="B4044">
        <v>1972</v>
      </c>
      <c r="C4044" t="s">
        <v>741</v>
      </c>
      <c r="D4044">
        <v>50</v>
      </c>
      <c r="E4044" s="13">
        <v>45.89</v>
      </c>
      <c r="F4044" s="14">
        <v>0.78</v>
      </c>
      <c r="G4044" s="12">
        <v>45.11</v>
      </c>
      <c r="H4044" s="12">
        <v>45.11</v>
      </c>
      <c r="I4044">
        <v>1</v>
      </c>
      <c r="J4044">
        <v>1.69971671388102E-2</v>
      </c>
      <c r="K4044">
        <v>58.833333333333329</v>
      </c>
      <c r="L4044">
        <v>1</v>
      </c>
      <c r="M4044">
        <v>0.98300283286118972</v>
      </c>
      <c r="N4044" s="17" t="s">
        <v>1335</v>
      </c>
    </row>
    <row r="4045" spans="1:14" x14ac:dyDescent="0.3">
      <c r="A4045">
        <v>10548</v>
      </c>
      <c r="B4045">
        <v>1980</v>
      </c>
      <c r="C4045" t="s">
        <v>741</v>
      </c>
      <c r="D4045">
        <v>50</v>
      </c>
      <c r="E4045" s="13">
        <v>179.48</v>
      </c>
      <c r="F4045" s="14">
        <v>3.05</v>
      </c>
      <c r="G4045" s="12">
        <v>176.42999999999901</v>
      </c>
      <c r="H4045" s="12">
        <v>176.42999999999901</v>
      </c>
      <c r="I4045">
        <v>1</v>
      </c>
      <c r="J4045">
        <v>1.6993536884332517E-2</v>
      </c>
      <c r="K4045">
        <v>58.845901639344262</v>
      </c>
      <c r="L4045">
        <v>1</v>
      </c>
      <c r="M4045">
        <v>0.98300646311566209</v>
      </c>
      <c r="N4045" s="17" t="s">
        <v>1335</v>
      </c>
    </row>
    <row r="4046" spans="1:14" x14ac:dyDescent="0.3">
      <c r="A4046">
        <v>34536</v>
      </c>
      <c r="B4046">
        <v>2016</v>
      </c>
      <c r="C4046" t="s">
        <v>741</v>
      </c>
      <c r="D4046">
        <v>50</v>
      </c>
      <c r="E4046" s="13">
        <v>386.09</v>
      </c>
      <c r="F4046" s="14">
        <v>6.55</v>
      </c>
      <c r="G4046" s="12">
        <v>379.539999999999</v>
      </c>
      <c r="H4046" s="12">
        <v>379.539999999999</v>
      </c>
      <c r="I4046">
        <v>1</v>
      </c>
      <c r="J4046">
        <v>1.6964956357326012E-2</v>
      </c>
      <c r="K4046">
        <v>58.945038167938932</v>
      </c>
      <c r="L4046">
        <v>1</v>
      </c>
      <c r="M4046">
        <v>0.98303504364267147</v>
      </c>
      <c r="N4046" s="17" t="s">
        <v>1335</v>
      </c>
    </row>
    <row r="4047" spans="1:14" x14ac:dyDescent="0.3">
      <c r="A4047">
        <v>5998</v>
      </c>
      <c r="B4047">
        <v>1973</v>
      </c>
      <c r="C4047" t="s">
        <v>741</v>
      </c>
      <c r="D4047">
        <v>50</v>
      </c>
      <c r="E4047" s="13">
        <v>48.35</v>
      </c>
      <c r="F4047" s="14">
        <v>0.82</v>
      </c>
      <c r="G4047" s="12">
        <v>47.53</v>
      </c>
      <c r="H4047" s="12">
        <v>47.53</v>
      </c>
      <c r="I4047">
        <v>1</v>
      </c>
      <c r="J4047">
        <v>1.6959669079627714E-2</v>
      </c>
      <c r="K4047">
        <v>58.963414634146346</v>
      </c>
      <c r="L4047">
        <v>1</v>
      </c>
      <c r="M4047">
        <v>0.98304033092037224</v>
      </c>
      <c r="N4047" s="17" t="s">
        <v>1335</v>
      </c>
    </row>
    <row r="4048" spans="1:14" x14ac:dyDescent="0.3">
      <c r="A4048">
        <v>11203</v>
      </c>
      <c r="B4048">
        <v>1981</v>
      </c>
      <c r="C4048" t="s">
        <v>741</v>
      </c>
      <c r="D4048">
        <v>50</v>
      </c>
      <c r="E4048" s="13">
        <v>212.55</v>
      </c>
      <c r="F4048" s="14">
        <v>3.6</v>
      </c>
      <c r="G4048" s="12">
        <v>208.95</v>
      </c>
      <c r="H4048" s="12">
        <v>208.95</v>
      </c>
      <c r="I4048">
        <v>1</v>
      </c>
      <c r="J4048">
        <v>1.6937191249117856E-2</v>
      </c>
      <c r="K4048">
        <v>59.041666666666671</v>
      </c>
      <c r="L4048">
        <v>1</v>
      </c>
      <c r="M4048">
        <v>0.98306280875088203</v>
      </c>
      <c r="N4048" s="17" t="s">
        <v>1335</v>
      </c>
    </row>
    <row r="4049" spans="1:14" x14ac:dyDescent="0.3">
      <c r="A4049">
        <v>35966</v>
      </c>
      <c r="B4049">
        <v>2018</v>
      </c>
      <c r="C4049" t="s">
        <v>741</v>
      </c>
      <c r="D4049">
        <v>50</v>
      </c>
      <c r="E4049" s="13">
        <v>420.41</v>
      </c>
      <c r="F4049" s="14">
        <v>7.11</v>
      </c>
      <c r="G4049" s="12">
        <v>413.3</v>
      </c>
      <c r="H4049" s="12">
        <v>413.3</v>
      </c>
      <c r="I4049">
        <v>1</v>
      </c>
      <c r="J4049">
        <v>1.6912062034680431E-2</v>
      </c>
      <c r="K4049">
        <v>59.129395218002813</v>
      </c>
      <c r="L4049">
        <v>1</v>
      </c>
      <c r="M4049">
        <v>0.98308793796531957</v>
      </c>
      <c r="N4049" s="17" t="s">
        <v>1335</v>
      </c>
    </row>
    <row r="4050" spans="1:14" x14ac:dyDescent="0.3">
      <c r="A4050">
        <v>30961</v>
      </c>
      <c r="B4050">
        <v>2011</v>
      </c>
      <c r="C4050" t="s">
        <v>741</v>
      </c>
      <c r="D4050">
        <v>50</v>
      </c>
      <c r="E4050" s="13">
        <v>486.25</v>
      </c>
      <c r="F4050" s="14">
        <v>8.2100000000000009</v>
      </c>
      <c r="G4050" s="12">
        <v>478.04</v>
      </c>
      <c r="H4050" s="12">
        <v>478.04</v>
      </c>
      <c r="I4050">
        <v>1</v>
      </c>
      <c r="J4050">
        <v>1.6884318766066841E-2</v>
      </c>
      <c r="K4050">
        <v>59.226552984165643</v>
      </c>
      <c r="L4050">
        <v>1</v>
      </c>
      <c r="M4050">
        <v>0.98311568123393323</v>
      </c>
      <c r="N4050" s="17" t="s">
        <v>1335</v>
      </c>
    </row>
    <row r="4051" spans="1:14" x14ac:dyDescent="0.3">
      <c r="A4051">
        <v>4048</v>
      </c>
      <c r="B4051">
        <v>1970</v>
      </c>
      <c r="C4051" t="s">
        <v>741</v>
      </c>
      <c r="D4051">
        <v>50</v>
      </c>
      <c r="E4051" s="13">
        <v>40.299999999999898</v>
      </c>
      <c r="F4051" s="14">
        <v>0.68</v>
      </c>
      <c r="G4051" s="12">
        <v>39.619999999999898</v>
      </c>
      <c r="H4051" s="12">
        <v>39.619999999999898</v>
      </c>
      <c r="I4051">
        <v>1</v>
      </c>
      <c r="J4051">
        <v>1.6873449131513691E-2</v>
      </c>
      <c r="K4051">
        <v>59.264705882352786</v>
      </c>
      <c r="L4051">
        <v>1</v>
      </c>
      <c r="M4051">
        <v>0.98312655086848633</v>
      </c>
      <c r="N4051" s="17" t="s">
        <v>1335</v>
      </c>
    </row>
    <row r="4052" spans="1:14" x14ac:dyDescent="0.3">
      <c r="A4052">
        <v>32391</v>
      </c>
      <c r="B4052">
        <v>2013</v>
      </c>
      <c r="C4052" t="s">
        <v>741</v>
      </c>
      <c r="D4052">
        <v>50</v>
      </c>
      <c r="E4052" s="13">
        <v>450.69</v>
      </c>
      <c r="F4052" s="14">
        <v>7.57</v>
      </c>
      <c r="G4052" s="12">
        <v>443.12</v>
      </c>
      <c r="H4052" s="12">
        <v>443.12</v>
      </c>
      <c r="I4052">
        <v>1</v>
      </c>
      <c r="J4052">
        <v>1.6796467638509841E-2</v>
      </c>
      <c r="K4052">
        <v>59.536327608982823</v>
      </c>
      <c r="L4052">
        <v>1</v>
      </c>
      <c r="M4052">
        <v>0.98320353236149016</v>
      </c>
      <c r="N4052" s="17" t="s">
        <v>1335</v>
      </c>
    </row>
    <row r="4053" spans="1:14" x14ac:dyDescent="0.3">
      <c r="A4053">
        <v>4698</v>
      </c>
      <c r="B4053">
        <v>1971</v>
      </c>
      <c r="C4053" t="s">
        <v>741</v>
      </c>
      <c r="D4053">
        <v>50</v>
      </c>
      <c r="E4053" s="13">
        <v>42.949999999999903</v>
      </c>
      <c r="F4053" s="14">
        <v>0.72</v>
      </c>
      <c r="G4053" s="12">
        <v>42.23</v>
      </c>
      <c r="H4053" s="12">
        <v>42.23</v>
      </c>
      <c r="I4053">
        <v>1</v>
      </c>
      <c r="J4053">
        <v>1.6763678696158361E-2</v>
      </c>
      <c r="K4053">
        <v>59.652777777777644</v>
      </c>
      <c r="L4053">
        <v>1</v>
      </c>
      <c r="M4053">
        <v>0.98323632130384386</v>
      </c>
      <c r="N4053" s="17" t="s">
        <v>1335</v>
      </c>
    </row>
    <row r="4054" spans="1:14" x14ac:dyDescent="0.3">
      <c r="A4054">
        <v>33821</v>
      </c>
      <c r="B4054">
        <v>2015</v>
      </c>
      <c r="C4054" t="s">
        <v>741</v>
      </c>
      <c r="D4054">
        <v>50</v>
      </c>
      <c r="E4054" s="13">
        <v>430.6</v>
      </c>
      <c r="F4054" s="14">
        <v>7.14</v>
      </c>
      <c r="G4054" s="12">
        <v>423.46</v>
      </c>
      <c r="H4054" s="12">
        <v>423.46</v>
      </c>
      <c r="I4054">
        <v>1</v>
      </c>
      <c r="J4054">
        <v>1.6581514166279607E-2</v>
      </c>
      <c r="K4054">
        <v>60.308123249299726</v>
      </c>
      <c r="L4054">
        <v>1</v>
      </c>
      <c r="M4054">
        <v>0.98341848583372027</v>
      </c>
      <c r="N4054" s="17" t="s">
        <v>1335</v>
      </c>
    </row>
    <row r="4055" spans="1:14" x14ac:dyDescent="0.3">
      <c r="A4055">
        <v>31676</v>
      </c>
      <c r="B4055">
        <v>2012</v>
      </c>
      <c r="C4055" t="s">
        <v>741</v>
      </c>
      <c r="D4055">
        <v>50</v>
      </c>
      <c r="E4055" s="13">
        <v>449.96</v>
      </c>
      <c r="F4055" s="14">
        <v>7.28</v>
      </c>
      <c r="G4055" s="12">
        <v>442.68</v>
      </c>
      <c r="H4055" s="12">
        <v>442.68</v>
      </c>
      <c r="I4055">
        <v>1</v>
      </c>
      <c r="J4055">
        <v>1.6179215930304917E-2</v>
      </c>
      <c r="K4055">
        <v>61.807692307692299</v>
      </c>
      <c r="L4055">
        <v>1</v>
      </c>
      <c r="M4055">
        <v>0.9838207840696952</v>
      </c>
      <c r="N4055" s="17" t="s">
        <v>1335</v>
      </c>
    </row>
    <row r="4056" spans="1:14" x14ac:dyDescent="0.3">
      <c r="A4056">
        <v>4054</v>
      </c>
      <c r="B4056">
        <v>1970</v>
      </c>
      <c r="C4056" t="s">
        <v>752</v>
      </c>
      <c r="D4056">
        <v>50</v>
      </c>
      <c r="E4056" s="13">
        <v>2.1599999999999899</v>
      </c>
      <c r="F4056" s="14">
        <v>0.18</v>
      </c>
      <c r="G4056" s="12">
        <v>1.97999999999999</v>
      </c>
      <c r="H4056" s="12">
        <v>1.97999999999999</v>
      </c>
      <c r="J4056">
        <v>8.3333333333333717E-2</v>
      </c>
      <c r="K4056">
        <v>11.999999999999945</v>
      </c>
      <c r="L4056">
        <v>1</v>
      </c>
      <c r="M4056">
        <v>0.9166666666666663</v>
      </c>
      <c r="N4056" s="17" t="s">
        <v>1335</v>
      </c>
    </row>
    <row r="4057" spans="1:14" x14ac:dyDescent="0.3">
      <c r="A4057">
        <v>4704</v>
      </c>
      <c r="B4057">
        <v>1971</v>
      </c>
      <c r="C4057" t="s">
        <v>752</v>
      </c>
      <c r="D4057">
        <v>50</v>
      </c>
      <c r="E4057" s="13">
        <v>2.1800000000000002</v>
      </c>
      <c r="F4057" s="14">
        <v>0.18</v>
      </c>
      <c r="G4057" s="12">
        <v>2</v>
      </c>
      <c r="H4057" s="12">
        <v>2</v>
      </c>
      <c r="J4057">
        <v>8.2568807339449532E-2</v>
      </c>
      <c r="K4057">
        <v>12.111111111111112</v>
      </c>
      <c r="L4057">
        <v>1</v>
      </c>
      <c r="M4057">
        <v>0.9174311926605504</v>
      </c>
      <c r="N4057" s="17" t="s">
        <v>1335</v>
      </c>
    </row>
    <row r="4058" spans="1:14" x14ac:dyDescent="0.3">
      <c r="A4058">
        <v>5354</v>
      </c>
      <c r="B4058">
        <v>1972</v>
      </c>
      <c r="C4058" t="s">
        <v>752</v>
      </c>
      <c r="D4058">
        <v>50</v>
      </c>
      <c r="E4058" s="13">
        <v>3.15</v>
      </c>
      <c r="F4058" s="14">
        <v>0.18</v>
      </c>
      <c r="G4058" s="12">
        <v>2.96999999999999</v>
      </c>
      <c r="H4058" s="12">
        <v>2.96999999999999</v>
      </c>
      <c r="J4058">
        <v>5.7142857142857141E-2</v>
      </c>
      <c r="K4058">
        <v>17.5</v>
      </c>
      <c r="L4058">
        <v>1</v>
      </c>
      <c r="M4058">
        <v>0.94285714285713973</v>
      </c>
      <c r="N4058" s="17" t="s">
        <v>1335</v>
      </c>
    </row>
    <row r="4059" spans="1:14" x14ac:dyDescent="0.3">
      <c r="A4059">
        <v>6004</v>
      </c>
      <c r="B4059">
        <v>1973</v>
      </c>
      <c r="C4059" t="s">
        <v>752</v>
      </c>
      <c r="D4059">
        <v>50</v>
      </c>
      <c r="E4059" s="13">
        <v>3.42</v>
      </c>
      <c r="F4059" s="14">
        <v>0.19</v>
      </c>
      <c r="G4059" s="12">
        <v>3.23</v>
      </c>
      <c r="H4059" s="12">
        <v>3.23</v>
      </c>
      <c r="J4059">
        <v>5.5555555555555559E-2</v>
      </c>
      <c r="K4059">
        <v>18</v>
      </c>
      <c r="L4059">
        <v>1</v>
      </c>
      <c r="M4059">
        <v>0.94444444444444442</v>
      </c>
      <c r="N4059" s="17" t="s">
        <v>1335</v>
      </c>
    </row>
    <row r="4060" spans="1:14" x14ac:dyDescent="0.3">
      <c r="A4060">
        <v>6654</v>
      </c>
      <c r="B4060">
        <v>1974</v>
      </c>
      <c r="C4060" t="s">
        <v>752</v>
      </c>
      <c r="D4060">
        <v>50</v>
      </c>
      <c r="E4060" s="13">
        <v>4.29</v>
      </c>
      <c r="F4060" s="14">
        <v>0.2</v>
      </c>
      <c r="G4060" s="12">
        <v>4.09</v>
      </c>
      <c r="H4060" s="12">
        <v>4.09</v>
      </c>
      <c r="J4060">
        <v>4.6620046620046623E-2</v>
      </c>
      <c r="K4060">
        <v>21.45</v>
      </c>
      <c r="L4060">
        <v>1</v>
      </c>
      <c r="M4060">
        <v>0.95337995337995329</v>
      </c>
      <c r="N4060" s="17" t="s">
        <v>1335</v>
      </c>
    </row>
    <row r="4061" spans="1:14" x14ac:dyDescent="0.3">
      <c r="A4061">
        <v>7304</v>
      </c>
      <c r="B4061">
        <v>1975</v>
      </c>
      <c r="C4061" t="s">
        <v>752</v>
      </c>
      <c r="D4061">
        <v>50</v>
      </c>
      <c r="E4061" s="13">
        <v>5.6</v>
      </c>
      <c r="F4061" s="14">
        <v>0.24</v>
      </c>
      <c r="G4061" s="12">
        <v>5.3599999999999897</v>
      </c>
      <c r="H4061" s="12">
        <v>5.3599999999999897</v>
      </c>
      <c r="J4061">
        <v>4.2857142857142858E-2</v>
      </c>
      <c r="K4061">
        <v>23.333333333333332</v>
      </c>
      <c r="L4061">
        <v>1</v>
      </c>
      <c r="M4061">
        <v>0.95714285714285541</v>
      </c>
      <c r="N4061" s="17" t="s">
        <v>1335</v>
      </c>
    </row>
    <row r="4062" spans="1:14" x14ac:dyDescent="0.3">
      <c r="A4062">
        <v>7954</v>
      </c>
      <c r="B4062">
        <v>1976</v>
      </c>
      <c r="C4062" t="s">
        <v>752</v>
      </c>
      <c r="D4062">
        <v>50</v>
      </c>
      <c r="E4062" s="13">
        <v>5.84</v>
      </c>
      <c r="F4062" s="14">
        <v>0.25</v>
      </c>
      <c r="G4062" s="12">
        <v>5.59</v>
      </c>
      <c r="H4062" s="12">
        <v>5.59</v>
      </c>
      <c r="J4062">
        <v>4.2808219178082189E-2</v>
      </c>
      <c r="K4062">
        <v>23.36</v>
      </c>
      <c r="L4062">
        <v>1</v>
      </c>
      <c r="M4062">
        <v>0.9571917808219178</v>
      </c>
      <c r="N4062" s="17" t="s">
        <v>1335</v>
      </c>
    </row>
    <row r="4063" spans="1:14" x14ac:dyDescent="0.3">
      <c r="A4063">
        <v>9904</v>
      </c>
      <c r="B4063">
        <v>1979</v>
      </c>
      <c r="C4063" t="s">
        <v>752</v>
      </c>
      <c r="D4063">
        <v>50</v>
      </c>
      <c r="E4063" s="13">
        <v>8.82</v>
      </c>
      <c r="F4063" s="14">
        <v>0.34</v>
      </c>
      <c r="G4063" s="12">
        <v>8.48</v>
      </c>
      <c r="H4063" s="12">
        <v>8.48</v>
      </c>
      <c r="J4063">
        <v>3.8548752834467119E-2</v>
      </c>
      <c r="K4063">
        <v>25.941176470588236</v>
      </c>
      <c r="L4063">
        <v>1</v>
      </c>
      <c r="M4063">
        <v>0.96145124716553287</v>
      </c>
      <c r="N4063" s="17" t="s">
        <v>1335</v>
      </c>
    </row>
    <row r="4064" spans="1:14" x14ac:dyDescent="0.3">
      <c r="A4064">
        <v>9254</v>
      </c>
      <c r="B4064">
        <v>1978</v>
      </c>
      <c r="C4064" t="s">
        <v>752</v>
      </c>
      <c r="D4064">
        <v>50</v>
      </c>
      <c r="E4064" s="13">
        <v>7.8299999999999903</v>
      </c>
      <c r="F4064" s="14">
        <v>0.3</v>
      </c>
      <c r="G4064" s="12">
        <v>7.5299999999999896</v>
      </c>
      <c r="H4064" s="12">
        <v>7.5299999999999896</v>
      </c>
      <c r="J4064">
        <v>3.8314176245210774E-2</v>
      </c>
      <c r="K4064">
        <v>26.099999999999969</v>
      </c>
      <c r="L4064">
        <v>1</v>
      </c>
      <c r="M4064">
        <v>0.96168582375478917</v>
      </c>
      <c r="N4064" s="17" t="s">
        <v>1335</v>
      </c>
    </row>
    <row r="4065" spans="1:14" x14ac:dyDescent="0.3">
      <c r="A4065">
        <v>8604</v>
      </c>
      <c r="B4065">
        <v>1977</v>
      </c>
      <c r="C4065" t="s">
        <v>752</v>
      </c>
      <c r="D4065">
        <v>50</v>
      </c>
      <c r="E4065" s="13">
        <v>7.22</v>
      </c>
      <c r="F4065" s="14">
        <v>0.27</v>
      </c>
      <c r="G4065" s="12">
        <v>6.95</v>
      </c>
      <c r="H4065" s="12">
        <v>6.95</v>
      </c>
      <c r="J4065">
        <v>3.7396121883656513E-2</v>
      </c>
      <c r="K4065">
        <v>26.740740740740737</v>
      </c>
      <c r="L4065">
        <v>1</v>
      </c>
      <c r="M4065">
        <v>0.96260387811634351</v>
      </c>
      <c r="N4065" s="17" t="s">
        <v>1335</v>
      </c>
    </row>
    <row r="4066" spans="1:14" x14ac:dyDescent="0.3">
      <c r="A4066">
        <v>10554</v>
      </c>
      <c r="B4066">
        <v>1980</v>
      </c>
      <c r="C4066" t="s">
        <v>752</v>
      </c>
      <c r="D4066">
        <v>50</v>
      </c>
      <c r="E4066" s="13">
        <v>11.63</v>
      </c>
      <c r="F4066" s="14">
        <v>0.43</v>
      </c>
      <c r="G4066" s="12">
        <v>11.2</v>
      </c>
      <c r="H4066" s="12">
        <v>11.2</v>
      </c>
      <c r="J4066">
        <v>3.6973344797936368E-2</v>
      </c>
      <c r="K4066">
        <v>27.04651162790698</v>
      </c>
      <c r="L4066">
        <v>1</v>
      </c>
      <c r="M4066">
        <v>0.96302665520206354</v>
      </c>
      <c r="N4066" s="17" t="s">
        <v>1335</v>
      </c>
    </row>
    <row r="4067" spans="1:14" x14ac:dyDescent="0.3">
      <c r="A4067">
        <v>11864</v>
      </c>
      <c r="B4067">
        <v>1982</v>
      </c>
      <c r="C4067" t="s">
        <v>752</v>
      </c>
      <c r="D4067">
        <v>50</v>
      </c>
      <c r="E4067" s="13">
        <v>14.64</v>
      </c>
      <c r="F4067" s="14">
        <v>0.54</v>
      </c>
      <c r="G4067" s="12">
        <v>14.1</v>
      </c>
      <c r="H4067" s="12">
        <v>14.1</v>
      </c>
      <c r="J4067">
        <v>3.6885245901639344E-2</v>
      </c>
      <c r="K4067">
        <v>27.111111111111111</v>
      </c>
      <c r="L4067">
        <v>1</v>
      </c>
      <c r="M4067">
        <v>0.96311475409836056</v>
      </c>
      <c r="N4067" s="17" t="s">
        <v>1335</v>
      </c>
    </row>
    <row r="4068" spans="1:14" x14ac:dyDescent="0.3">
      <c r="A4068">
        <v>11209</v>
      </c>
      <c r="B4068">
        <v>1981</v>
      </c>
      <c r="C4068" t="s">
        <v>752</v>
      </c>
      <c r="D4068">
        <v>50</v>
      </c>
      <c r="E4068" s="13">
        <v>13.079999999999901</v>
      </c>
      <c r="F4068" s="14">
        <v>0.48</v>
      </c>
      <c r="G4068" s="12">
        <v>12.5999999999999</v>
      </c>
      <c r="H4068" s="12">
        <v>12.5999999999999</v>
      </c>
      <c r="J4068">
        <v>3.6697247706422298E-2</v>
      </c>
      <c r="K4068">
        <v>27.249999999999794</v>
      </c>
      <c r="L4068">
        <v>1</v>
      </c>
      <c r="M4068">
        <v>0.96330275229357765</v>
      </c>
      <c r="N4068" s="17" t="s">
        <v>1335</v>
      </c>
    </row>
    <row r="4069" spans="1:14" x14ac:dyDescent="0.3">
      <c r="A4069">
        <v>12519</v>
      </c>
      <c r="B4069">
        <v>1983</v>
      </c>
      <c r="C4069" t="s">
        <v>752</v>
      </c>
      <c r="D4069">
        <v>50</v>
      </c>
      <c r="E4069" s="13">
        <v>16.229999999999901</v>
      </c>
      <c r="F4069" s="14">
        <v>0.57999999999999996</v>
      </c>
      <c r="G4069" s="12">
        <v>15.649999999999901</v>
      </c>
      <c r="H4069" s="12">
        <v>15.649999999999901</v>
      </c>
      <c r="J4069">
        <v>3.5736290819470336E-2</v>
      </c>
      <c r="K4069">
        <v>27.982758620689488</v>
      </c>
      <c r="L4069">
        <v>1</v>
      </c>
      <c r="M4069">
        <v>0.96426370918052962</v>
      </c>
      <c r="N4069" s="17" t="s">
        <v>1335</v>
      </c>
    </row>
    <row r="4070" spans="1:14" x14ac:dyDescent="0.3">
      <c r="A4070">
        <v>34542</v>
      </c>
      <c r="B4070">
        <v>2016</v>
      </c>
      <c r="C4070" t="s">
        <v>752</v>
      </c>
      <c r="D4070">
        <v>50</v>
      </c>
      <c r="E4070" s="13">
        <v>20.79</v>
      </c>
      <c r="F4070" s="14">
        <v>0.7</v>
      </c>
      <c r="G4070" s="12">
        <v>20.09</v>
      </c>
      <c r="H4070" s="12">
        <v>20.09</v>
      </c>
      <c r="J4070">
        <v>3.3670033670033669E-2</v>
      </c>
      <c r="K4070">
        <v>29.7</v>
      </c>
      <c r="L4070">
        <v>1</v>
      </c>
      <c r="M4070">
        <v>0.96632996632996637</v>
      </c>
      <c r="N4070" s="17" t="s">
        <v>1335</v>
      </c>
    </row>
    <row r="4071" spans="1:14" x14ac:dyDescent="0.3">
      <c r="A4071">
        <v>13174</v>
      </c>
      <c r="B4071">
        <v>1984</v>
      </c>
      <c r="C4071" t="s">
        <v>752</v>
      </c>
      <c r="D4071">
        <v>50</v>
      </c>
      <c r="E4071" s="13">
        <v>20.010000000000002</v>
      </c>
      <c r="F4071" s="14">
        <v>0.67</v>
      </c>
      <c r="G4071" s="12">
        <v>19.34</v>
      </c>
      <c r="H4071" s="12">
        <v>19.34</v>
      </c>
      <c r="J4071">
        <v>3.3483258370814589E-2</v>
      </c>
      <c r="K4071">
        <v>29.865671641791046</v>
      </c>
      <c r="L4071">
        <v>1</v>
      </c>
      <c r="M4071">
        <v>0.96651674162918533</v>
      </c>
      <c r="N4071" s="17" t="s">
        <v>1335</v>
      </c>
    </row>
    <row r="4072" spans="1:14" x14ac:dyDescent="0.3">
      <c r="A4072">
        <v>15139</v>
      </c>
      <c r="B4072">
        <v>1987</v>
      </c>
      <c r="C4072" t="s">
        <v>752</v>
      </c>
      <c r="D4072">
        <v>50</v>
      </c>
      <c r="E4072" s="13">
        <v>21.28</v>
      </c>
      <c r="F4072" s="14">
        <v>0.71</v>
      </c>
      <c r="G4072" s="12">
        <v>20.57</v>
      </c>
      <c r="H4072" s="12">
        <v>20.57</v>
      </c>
      <c r="J4072">
        <v>3.3364661654135333E-2</v>
      </c>
      <c r="K4072">
        <v>29.971830985915496</v>
      </c>
      <c r="L4072">
        <v>1</v>
      </c>
      <c r="M4072">
        <v>0.96663533834586457</v>
      </c>
      <c r="N4072" s="17" t="s">
        <v>1335</v>
      </c>
    </row>
    <row r="4073" spans="1:14" x14ac:dyDescent="0.3">
      <c r="A4073">
        <v>33827</v>
      </c>
      <c r="B4073">
        <v>2015</v>
      </c>
      <c r="C4073" t="s">
        <v>752</v>
      </c>
      <c r="D4073">
        <v>50</v>
      </c>
      <c r="E4073" s="13">
        <v>21.82</v>
      </c>
      <c r="F4073" s="14">
        <v>0.72</v>
      </c>
      <c r="G4073" s="12">
        <v>21.1</v>
      </c>
      <c r="H4073" s="12">
        <v>21.1</v>
      </c>
      <c r="J4073">
        <v>3.2997250229147568E-2</v>
      </c>
      <c r="K4073">
        <v>30.305555555555557</v>
      </c>
      <c r="L4073">
        <v>1</v>
      </c>
      <c r="M4073">
        <v>0.96700274977085243</v>
      </c>
      <c r="N4073" s="17" t="s">
        <v>1335</v>
      </c>
    </row>
    <row r="4074" spans="1:14" x14ac:dyDescent="0.3">
      <c r="A4074">
        <v>35257</v>
      </c>
      <c r="B4074">
        <v>2017</v>
      </c>
      <c r="C4074" t="s">
        <v>752</v>
      </c>
      <c r="D4074">
        <v>50</v>
      </c>
      <c r="E4074" s="13">
        <v>22.24</v>
      </c>
      <c r="F4074" s="14">
        <v>0.73</v>
      </c>
      <c r="G4074" s="12">
        <v>21.51</v>
      </c>
      <c r="H4074" s="12">
        <v>21.51</v>
      </c>
      <c r="J4074">
        <v>3.2823741007194249E-2</v>
      </c>
      <c r="K4074">
        <v>30.465753424657532</v>
      </c>
      <c r="L4074">
        <v>1</v>
      </c>
      <c r="M4074">
        <v>0.9671762589928059</v>
      </c>
      <c r="N4074" s="17" t="s">
        <v>1335</v>
      </c>
    </row>
    <row r="4075" spans="1:14" x14ac:dyDescent="0.3">
      <c r="A4075">
        <v>36687</v>
      </c>
      <c r="B4075">
        <v>2019</v>
      </c>
      <c r="C4075" t="s">
        <v>752</v>
      </c>
      <c r="D4075">
        <v>50</v>
      </c>
      <c r="E4075" s="13">
        <v>20.13</v>
      </c>
      <c r="F4075" s="14">
        <v>0.66</v>
      </c>
      <c r="G4075" s="12">
        <v>19.47</v>
      </c>
      <c r="H4075" s="12">
        <v>19.47</v>
      </c>
      <c r="J4075">
        <v>3.2786885245901641E-2</v>
      </c>
      <c r="K4075">
        <v>30.499999999999996</v>
      </c>
      <c r="L4075">
        <v>1</v>
      </c>
      <c r="M4075">
        <v>0.96721311475409832</v>
      </c>
      <c r="N4075" s="17" t="s">
        <v>1335</v>
      </c>
    </row>
    <row r="4076" spans="1:14" x14ac:dyDescent="0.3">
      <c r="A4076">
        <v>21687</v>
      </c>
      <c r="B4076">
        <v>1997</v>
      </c>
      <c r="C4076" t="s">
        <v>752</v>
      </c>
      <c r="D4076">
        <v>50</v>
      </c>
      <c r="E4076" s="13">
        <v>15.59</v>
      </c>
      <c r="F4076" s="14">
        <v>0.51</v>
      </c>
      <c r="G4076" s="12">
        <v>15.08</v>
      </c>
      <c r="H4076" s="12">
        <v>15.08</v>
      </c>
      <c r="J4076">
        <v>3.2713277742142402E-2</v>
      </c>
      <c r="K4076">
        <v>30.56862745098039</v>
      </c>
      <c r="L4076">
        <v>1</v>
      </c>
      <c r="M4076">
        <v>0.96728672225785761</v>
      </c>
      <c r="N4076" s="17" t="s">
        <v>1335</v>
      </c>
    </row>
    <row r="4077" spans="1:14" x14ac:dyDescent="0.3">
      <c r="A4077">
        <v>35972</v>
      </c>
      <c r="B4077">
        <v>2018</v>
      </c>
      <c r="C4077" t="s">
        <v>752</v>
      </c>
      <c r="D4077">
        <v>50</v>
      </c>
      <c r="E4077" s="13">
        <v>21.48</v>
      </c>
      <c r="F4077" s="14">
        <v>0.7</v>
      </c>
      <c r="G4077" s="12">
        <v>20.78</v>
      </c>
      <c r="H4077" s="12">
        <v>20.78</v>
      </c>
      <c r="J4077">
        <v>3.2588454376163874E-2</v>
      </c>
      <c r="K4077">
        <v>30.685714285714287</v>
      </c>
      <c r="L4077">
        <v>1</v>
      </c>
      <c r="M4077">
        <v>0.96741154562383613</v>
      </c>
      <c r="N4077" s="17" t="s">
        <v>1335</v>
      </c>
    </row>
    <row r="4078" spans="1:14" x14ac:dyDescent="0.3">
      <c r="A4078">
        <v>14484</v>
      </c>
      <c r="B4078">
        <v>1986</v>
      </c>
      <c r="C4078" t="s">
        <v>752</v>
      </c>
      <c r="D4078">
        <v>50</v>
      </c>
      <c r="E4078" s="13">
        <v>21.68</v>
      </c>
      <c r="F4078" s="14">
        <v>0.7</v>
      </c>
      <c r="G4078" s="12">
        <v>20.98</v>
      </c>
      <c r="H4078" s="12">
        <v>20.98</v>
      </c>
      <c r="J4078">
        <v>3.2287822878228782E-2</v>
      </c>
      <c r="K4078">
        <v>30.971428571428572</v>
      </c>
      <c r="L4078">
        <v>1</v>
      </c>
      <c r="M4078">
        <v>0.96771217712177127</v>
      </c>
      <c r="N4078" s="17" t="s">
        <v>1335</v>
      </c>
    </row>
    <row r="4079" spans="1:14" x14ac:dyDescent="0.3">
      <c r="A4079">
        <v>22344</v>
      </c>
      <c r="B4079">
        <v>1998</v>
      </c>
      <c r="C4079" t="s">
        <v>752</v>
      </c>
      <c r="D4079">
        <v>50</v>
      </c>
      <c r="E4079" s="13">
        <v>15.59</v>
      </c>
      <c r="F4079" s="14">
        <v>0.5</v>
      </c>
      <c r="G4079" s="12">
        <v>15.09</v>
      </c>
      <c r="H4079" s="12">
        <v>15.09</v>
      </c>
      <c r="J4079">
        <v>3.2071840923669021E-2</v>
      </c>
      <c r="K4079">
        <v>31.18</v>
      </c>
      <c r="L4079">
        <v>1</v>
      </c>
      <c r="M4079">
        <v>0.96792815907633101</v>
      </c>
      <c r="N4079" s="17" t="s">
        <v>1335</v>
      </c>
    </row>
    <row r="4080" spans="1:14" x14ac:dyDescent="0.3">
      <c r="A4080">
        <v>26943</v>
      </c>
      <c r="B4080">
        <v>2005</v>
      </c>
      <c r="C4080" t="s">
        <v>752</v>
      </c>
      <c r="D4080">
        <v>50</v>
      </c>
      <c r="E4080" s="13">
        <v>13.44</v>
      </c>
      <c r="F4080" s="14">
        <v>0.43</v>
      </c>
      <c r="G4080" s="12">
        <v>13.01</v>
      </c>
      <c r="H4080" s="12">
        <v>13.01</v>
      </c>
      <c r="J4080">
        <v>3.1994047619047616E-2</v>
      </c>
      <c r="K4080">
        <v>31.255813953488371</v>
      </c>
      <c r="L4080">
        <v>1</v>
      </c>
      <c r="M4080">
        <v>0.96800595238095244</v>
      </c>
      <c r="N4080" s="17" t="s">
        <v>1335</v>
      </c>
    </row>
    <row r="4081" spans="1:14" x14ac:dyDescent="0.3">
      <c r="A4081">
        <v>23001</v>
      </c>
      <c r="B4081">
        <v>1999</v>
      </c>
      <c r="C4081" t="s">
        <v>752</v>
      </c>
      <c r="D4081">
        <v>50</v>
      </c>
      <c r="E4081" s="13">
        <v>15.02</v>
      </c>
      <c r="F4081" s="14">
        <v>0.48</v>
      </c>
      <c r="G4081" s="12">
        <v>14.54</v>
      </c>
      <c r="H4081" s="12">
        <v>14.54</v>
      </c>
      <c r="J4081">
        <v>3.1957390146471372E-2</v>
      </c>
      <c r="K4081">
        <v>31.291666666666668</v>
      </c>
      <c r="L4081">
        <v>1</v>
      </c>
      <c r="M4081">
        <v>0.96804260985352863</v>
      </c>
      <c r="N4081" s="17" t="s">
        <v>1335</v>
      </c>
    </row>
    <row r="4082" spans="1:14" x14ac:dyDescent="0.3">
      <c r="A4082">
        <v>24972</v>
      </c>
      <c r="B4082">
        <v>2002</v>
      </c>
      <c r="C4082" t="s">
        <v>752</v>
      </c>
      <c r="D4082">
        <v>50</v>
      </c>
      <c r="E4082" s="13">
        <v>13.47</v>
      </c>
      <c r="F4082" s="14">
        <v>0.43</v>
      </c>
      <c r="G4082" s="12">
        <v>13.04</v>
      </c>
      <c r="H4082" s="12">
        <v>13.04</v>
      </c>
      <c r="J4082">
        <v>3.1922791388270227E-2</v>
      </c>
      <c r="K4082">
        <v>31.325581395348838</v>
      </c>
      <c r="L4082">
        <v>1</v>
      </c>
      <c r="M4082">
        <v>0.96807720861172963</v>
      </c>
      <c r="N4082" s="17" t="s">
        <v>1335</v>
      </c>
    </row>
    <row r="4083" spans="1:14" x14ac:dyDescent="0.3">
      <c r="A4083">
        <v>24315</v>
      </c>
      <c r="B4083">
        <v>2001</v>
      </c>
      <c r="C4083" t="s">
        <v>752</v>
      </c>
      <c r="D4083">
        <v>50</v>
      </c>
      <c r="E4083" s="13">
        <v>13.809999999999899</v>
      </c>
      <c r="F4083" s="14">
        <v>0.44</v>
      </c>
      <c r="G4083" s="12">
        <v>13.37</v>
      </c>
      <c r="H4083" s="12">
        <v>13.37</v>
      </c>
      <c r="J4083">
        <v>3.1860970311368808E-2</v>
      </c>
      <c r="K4083">
        <v>31.386363636363406</v>
      </c>
      <c r="L4083">
        <v>1</v>
      </c>
      <c r="M4083">
        <v>0.96813902968863841</v>
      </c>
      <c r="N4083" s="17" t="s">
        <v>1335</v>
      </c>
    </row>
    <row r="4084" spans="1:14" x14ac:dyDescent="0.3">
      <c r="A4084">
        <v>29571</v>
      </c>
      <c r="B4084">
        <v>2009</v>
      </c>
      <c r="C4084" t="s">
        <v>752</v>
      </c>
      <c r="D4084">
        <v>50</v>
      </c>
      <c r="E4084" s="13">
        <v>17.61</v>
      </c>
      <c r="F4084" s="14">
        <v>0.56000000000000005</v>
      </c>
      <c r="G4084" s="12">
        <v>17.05</v>
      </c>
      <c r="H4084" s="12">
        <v>17.05</v>
      </c>
      <c r="J4084">
        <v>3.1800113571834189E-2</v>
      </c>
      <c r="K4084">
        <v>31.446428571428566</v>
      </c>
      <c r="L4084">
        <v>1</v>
      </c>
      <c r="M4084">
        <v>0.9681998864281659</v>
      </c>
      <c r="N4084" s="17" t="s">
        <v>1335</v>
      </c>
    </row>
    <row r="4085" spans="1:14" x14ac:dyDescent="0.3">
      <c r="A4085">
        <v>33112</v>
      </c>
      <c r="B4085">
        <v>2014</v>
      </c>
      <c r="C4085" t="s">
        <v>752</v>
      </c>
      <c r="D4085">
        <v>50</v>
      </c>
      <c r="E4085" s="13">
        <v>23.59</v>
      </c>
      <c r="F4085" s="14">
        <v>0.75</v>
      </c>
      <c r="G4085" s="12">
        <v>22.84</v>
      </c>
      <c r="H4085" s="12">
        <v>22.84</v>
      </c>
      <c r="J4085">
        <v>3.17931326833404E-2</v>
      </c>
      <c r="K4085">
        <v>31.453333333333333</v>
      </c>
      <c r="L4085">
        <v>1</v>
      </c>
      <c r="M4085">
        <v>0.96820686731665961</v>
      </c>
      <c r="N4085" s="17" t="s">
        <v>1335</v>
      </c>
    </row>
    <row r="4086" spans="1:14" x14ac:dyDescent="0.3">
      <c r="A4086">
        <v>26286</v>
      </c>
      <c r="B4086">
        <v>2004</v>
      </c>
      <c r="C4086" t="s">
        <v>752</v>
      </c>
      <c r="D4086">
        <v>50</v>
      </c>
      <c r="E4086" s="13">
        <v>13.239999999999901</v>
      </c>
      <c r="F4086" s="14">
        <v>0.42</v>
      </c>
      <c r="G4086" s="12">
        <v>12.819999999999901</v>
      </c>
      <c r="H4086" s="12">
        <v>12.819999999999901</v>
      </c>
      <c r="J4086">
        <v>3.1722054380664888E-2</v>
      </c>
      <c r="K4086">
        <v>31.523809523809287</v>
      </c>
      <c r="L4086">
        <v>1</v>
      </c>
      <c r="M4086">
        <v>0.96827794561933511</v>
      </c>
      <c r="N4086" s="17" t="s">
        <v>1335</v>
      </c>
    </row>
    <row r="4087" spans="1:14" x14ac:dyDescent="0.3">
      <c r="A4087">
        <v>25629</v>
      </c>
      <c r="B4087">
        <v>2003</v>
      </c>
      <c r="C4087" t="s">
        <v>752</v>
      </c>
      <c r="D4087">
        <v>50</v>
      </c>
      <c r="E4087" s="13">
        <v>13.25</v>
      </c>
      <c r="F4087" s="14">
        <v>0.42</v>
      </c>
      <c r="G4087" s="12">
        <v>12.83</v>
      </c>
      <c r="H4087" s="12">
        <v>12.83</v>
      </c>
      <c r="J4087">
        <v>3.1698113207547167E-2</v>
      </c>
      <c r="K4087">
        <v>31.547619047619047</v>
      </c>
      <c r="L4087">
        <v>1</v>
      </c>
      <c r="M4087">
        <v>0.96830188679245288</v>
      </c>
      <c r="N4087" s="17" t="s">
        <v>1335</v>
      </c>
    </row>
    <row r="4088" spans="1:14" x14ac:dyDescent="0.3">
      <c r="A4088">
        <v>32397</v>
      </c>
      <c r="B4088">
        <v>2013</v>
      </c>
      <c r="C4088" t="s">
        <v>752</v>
      </c>
      <c r="D4088">
        <v>50</v>
      </c>
      <c r="E4088" s="13">
        <v>24.94</v>
      </c>
      <c r="F4088" s="14">
        <v>0.79</v>
      </c>
      <c r="G4088" s="12">
        <v>24.15</v>
      </c>
      <c r="H4088" s="12">
        <v>24.15</v>
      </c>
      <c r="J4088">
        <v>3.1676022453889334E-2</v>
      </c>
      <c r="K4088">
        <v>31.569620253164558</v>
      </c>
      <c r="L4088">
        <v>1</v>
      </c>
      <c r="M4088">
        <v>0.96832397754611055</v>
      </c>
      <c r="N4088" s="17" t="s">
        <v>1335</v>
      </c>
    </row>
    <row r="4089" spans="1:14" x14ac:dyDescent="0.3">
      <c r="A4089">
        <v>30967</v>
      </c>
      <c r="B4089">
        <v>2011</v>
      </c>
      <c r="C4089" t="s">
        <v>752</v>
      </c>
      <c r="D4089">
        <v>50</v>
      </c>
      <c r="E4089" s="13">
        <v>21.5</v>
      </c>
      <c r="F4089" s="14">
        <v>0.68</v>
      </c>
      <c r="G4089" s="12">
        <v>20.82</v>
      </c>
      <c r="H4089" s="12">
        <v>20.82</v>
      </c>
      <c r="J4089">
        <v>3.162790697674419E-2</v>
      </c>
      <c r="K4089">
        <v>31.617647058823525</v>
      </c>
      <c r="L4089">
        <v>1</v>
      </c>
      <c r="M4089">
        <v>0.96837209302325578</v>
      </c>
      <c r="N4089" s="17" t="s">
        <v>1335</v>
      </c>
    </row>
    <row r="4090" spans="1:14" x14ac:dyDescent="0.3">
      <c r="A4090">
        <v>28914</v>
      </c>
      <c r="B4090">
        <v>2008</v>
      </c>
      <c r="C4090" t="s">
        <v>752</v>
      </c>
      <c r="D4090">
        <v>50</v>
      </c>
      <c r="E4090" s="13">
        <v>14.87</v>
      </c>
      <c r="F4090" s="14">
        <v>0.47</v>
      </c>
      <c r="G4090" s="12">
        <v>14.399999999999901</v>
      </c>
      <c r="H4090" s="12">
        <v>14.399999999999901</v>
      </c>
      <c r="J4090">
        <v>3.160726294552791E-2</v>
      </c>
      <c r="K4090">
        <v>31.638297872340427</v>
      </c>
      <c r="L4090">
        <v>1</v>
      </c>
      <c r="M4090">
        <v>0.96839273705446549</v>
      </c>
      <c r="N4090" s="17" t="s">
        <v>1335</v>
      </c>
    </row>
    <row r="4091" spans="1:14" x14ac:dyDescent="0.3">
      <c r="A4091">
        <v>31682</v>
      </c>
      <c r="B4091">
        <v>2012</v>
      </c>
      <c r="C4091" t="s">
        <v>752</v>
      </c>
      <c r="D4091">
        <v>50</v>
      </c>
      <c r="E4091" s="13">
        <v>23.44</v>
      </c>
      <c r="F4091" s="14">
        <v>0.74</v>
      </c>
      <c r="G4091" s="12">
        <v>22.7</v>
      </c>
      <c r="H4091" s="12">
        <v>22.7</v>
      </c>
      <c r="J4091">
        <v>3.1569965870307165E-2</v>
      </c>
      <c r="K4091">
        <v>31.675675675675677</v>
      </c>
      <c r="L4091">
        <v>1</v>
      </c>
      <c r="M4091">
        <v>0.96843003412969275</v>
      </c>
      <c r="N4091" s="17" t="s">
        <v>1335</v>
      </c>
    </row>
    <row r="4092" spans="1:14" x14ac:dyDescent="0.3">
      <c r="A4092">
        <v>30252</v>
      </c>
      <c r="B4092">
        <v>2010</v>
      </c>
      <c r="C4092" t="s">
        <v>752</v>
      </c>
      <c r="D4092">
        <v>50</v>
      </c>
      <c r="E4092" s="13">
        <v>20.309999999999999</v>
      </c>
      <c r="F4092" s="14">
        <v>0.64</v>
      </c>
      <c r="G4092" s="12">
        <v>19.670000000000002</v>
      </c>
      <c r="H4092" s="12">
        <v>19.670000000000002</v>
      </c>
      <c r="J4092">
        <v>3.151157065484983E-2</v>
      </c>
      <c r="K4092">
        <v>31.734374999999996</v>
      </c>
      <c r="L4092">
        <v>1</v>
      </c>
      <c r="M4092">
        <v>0.96848842934515034</v>
      </c>
      <c r="N4092" s="17" t="s">
        <v>1335</v>
      </c>
    </row>
    <row r="4093" spans="1:14" x14ac:dyDescent="0.3">
      <c r="A4093">
        <v>23658</v>
      </c>
      <c r="B4093">
        <v>2000</v>
      </c>
      <c r="C4093" t="s">
        <v>752</v>
      </c>
      <c r="D4093">
        <v>50</v>
      </c>
      <c r="E4093" s="13">
        <v>14.61</v>
      </c>
      <c r="F4093" s="14">
        <v>0.46</v>
      </c>
      <c r="G4093" s="12">
        <v>14.149999999999901</v>
      </c>
      <c r="H4093" s="12">
        <v>14.149999999999901</v>
      </c>
      <c r="J4093">
        <v>3.1485284052019169E-2</v>
      </c>
      <c r="K4093">
        <v>31.760869565217387</v>
      </c>
      <c r="L4093">
        <v>1</v>
      </c>
      <c r="M4093">
        <v>0.96851471594797411</v>
      </c>
      <c r="N4093" s="17" t="s">
        <v>1335</v>
      </c>
    </row>
    <row r="4094" spans="1:14" x14ac:dyDescent="0.3">
      <c r="A4094">
        <v>16449</v>
      </c>
      <c r="B4094">
        <v>1989</v>
      </c>
      <c r="C4094" t="s">
        <v>752</v>
      </c>
      <c r="D4094">
        <v>50</v>
      </c>
      <c r="E4094" s="13">
        <v>22.279999999999902</v>
      </c>
      <c r="F4094" s="14">
        <v>0.7</v>
      </c>
      <c r="G4094" s="12">
        <v>21.58</v>
      </c>
      <c r="H4094" s="12">
        <v>21.58</v>
      </c>
      <c r="J4094">
        <v>3.1418312387791879E-2</v>
      </c>
      <c r="K4094">
        <v>31.828571428571291</v>
      </c>
      <c r="L4094">
        <v>1</v>
      </c>
      <c r="M4094">
        <v>0.96858168761221242</v>
      </c>
      <c r="N4094" s="17" t="s">
        <v>1335</v>
      </c>
    </row>
    <row r="4095" spans="1:14" x14ac:dyDescent="0.3">
      <c r="A4095">
        <v>21032</v>
      </c>
      <c r="B4095">
        <v>1996</v>
      </c>
      <c r="C4095" t="s">
        <v>752</v>
      </c>
      <c r="D4095">
        <v>50</v>
      </c>
      <c r="E4095" s="13">
        <v>16.3</v>
      </c>
      <c r="F4095" s="14">
        <v>0.51</v>
      </c>
      <c r="G4095" s="12">
        <v>15.79</v>
      </c>
      <c r="H4095" s="12">
        <v>15.79</v>
      </c>
      <c r="J4095">
        <v>3.1288343558282208E-2</v>
      </c>
      <c r="K4095">
        <v>31.96078431372549</v>
      </c>
      <c r="L4095">
        <v>1</v>
      </c>
      <c r="M4095">
        <v>0.96871165644171775</v>
      </c>
      <c r="N4095" s="17" t="s">
        <v>1335</v>
      </c>
    </row>
    <row r="4096" spans="1:14" x14ac:dyDescent="0.3">
      <c r="A4096">
        <v>13829</v>
      </c>
      <c r="B4096">
        <v>1985</v>
      </c>
      <c r="C4096" t="s">
        <v>752</v>
      </c>
      <c r="D4096">
        <v>50</v>
      </c>
      <c r="E4096" s="13">
        <v>22.7699999999999</v>
      </c>
      <c r="F4096" s="14">
        <v>0.71</v>
      </c>
      <c r="G4096" s="12">
        <v>22.059999999999899</v>
      </c>
      <c r="H4096" s="12">
        <v>22.059999999999899</v>
      </c>
      <c r="J4096">
        <v>3.1181379007466099E-2</v>
      </c>
      <c r="K4096">
        <v>32.070422535211129</v>
      </c>
      <c r="L4096">
        <v>1</v>
      </c>
      <c r="M4096">
        <v>0.96881862099253391</v>
      </c>
      <c r="N4096" s="17" t="s">
        <v>1335</v>
      </c>
    </row>
    <row r="4097" spans="1:14" x14ac:dyDescent="0.3">
      <c r="A4097">
        <v>28257</v>
      </c>
      <c r="B4097">
        <v>2007</v>
      </c>
      <c r="C4097" t="s">
        <v>752</v>
      </c>
      <c r="D4097">
        <v>50</v>
      </c>
      <c r="E4097" s="13">
        <v>14.7699999999999</v>
      </c>
      <c r="F4097" s="14">
        <v>0.46</v>
      </c>
      <c r="G4097" s="12">
        <v>14.309999999999899</v>
      </c>
      <c r="H4097" s="12">
        <v>14.309999999999899</v>
      </c>
      <c r="J4097">
        <v>3.114421123899818E-2</v>
      </c>
      <c r="K4097">
        <v>32.108695652173694</v>
      </c>
      <c r="L4097">
        <v>1</v>
      </c>
      <c r="M4097">
        <v>0.96885578876100176</v>
      </c>
      <c r="N4097" s="17" t="s">
        <v>1335</v>
      </c>
    </row>
    <row r="4098" spans="1:14" x14ac:dyDescent="0.3">
      <c r="A4098">
        <v>27600</v>
      </c>
      <c r="B4098">
        <v>2006</v>
      </c>
      <c r="C4098" t="s">
        <v>752</v>
      </c>
      <c r="D4098">
        <v>50</v>
      </c>
      <c r="E4098" s="13">
        <v>14.149999999999901</v>
      </c>
      <c r="F4098" s="14">
        <v>0.44</v>
      </c>
      <c r="G4098" s="12">
        <v>13.7099999999999</v>
      </c>
      <c r="H4098" s="12">
        <v>13.7099999999999</v>
      </c>
      <c r="J4098">
        <v>3.1095406360424245E-2</v>
      </c>
      <c r="K4098">
        <v>32.159090909090686</v>
      </c>
      <c r="L4098">
        <v>1</v>
      </c>
      <c r="M4098">
        <v>0.96890459363957571</v>
      </c>
      <c r="N4098" s="17" t="s">
        <v>1335</v>
      </c>
    </row>
    <row r="4099" spans="1:14" x14ac:dyDescent="0.3">
      <c r="A4099">
        <v>15794</v>
      </c>
      <c r="B4099">
        <v>1988</v>
      </c>
      <c r="C4099" t="s">
        <v>752</v>
      </c>
      <c r="D4099">
        <v>50</v>
      </c>
      <c r="E4099" s="13">
        <v>23.509999999999899</v>
      </c>
      <c r="F4099" s="14">
        <v>0.73</v>
      </c>
      <c r="G4099" s="12">
        <v>22.779999999999902</v>
      </c>
      <c r="H4099" s="12">
        <v>22.779999999999902</v>
      </c>
      <c r="J4099">
        <v>3.1050616758826165E-2</v>
      </c>
      <c r="K4099">
        <v>32.205479452054654</v>
      </c>
      <c r="L4099">
        <v>1</v>
      </c>
      <c r="M4099">
        <v>0.96894938324117397</v>
      </c>
      <c r="N4099" s="17" t="s">
        <v>1335</v>
      </c>
    </row>
    <row r="4100" spans="1:14" x14ac:dyDescent="0.3">
      <c r="A4100">
        <v>19726</v>
      </c>
      <c r="B4100">
        <v>1994</v>
      </c>
      <c r="C4100" t="s">
        <v>752</v>
      </c>
      <c r="D4100">
        <v>50</v>
      </c>
      <c r="E4100" s="13">
        <v>18.14</v>
      </c>
      <c r="F4100" s="14">
        <v>0.56000000000000005</v>
      </c>
      <c r="G4100" s="12">
        <v>17.579999999999998</v>
      </c>
      <c r="H4100" s="12">
        <v>17.579999999999998</v>
      </c>
      <c r="J4100">
        <v>3.08710033076075E-2</v>
      </c>
      <c r="K4100">
        <v>32.392857142857139</v>
      </c>
      <c r="L4100">
        <v>1</v>
      </c>
      <c r="M4100">
        <v>0.96912899669239239</v>
      </c>
      <c r="N4100" s="17" t="s">
        <v>1335</v>
      </c>
    </row>
    <row r="4101" spans="1:14" x14ac:dyDescent="0.3">
      <c r="A4101">
        <v>19073</v>
      </c>
      <c r="B4101">
        <v>1993</v>
      </c>
      <c r="C4101" t="s">
        <v>752</v>
      </c>
      <c r="D4101">
        <v>50</v>
      </c>
      <c r="E4101" s="13">
        <v>18.22</v>
      </c>
      <c r="F4101" s="14">
        <v>0.56000000000000005</v>
      </c>
      <c r="G4101" s="12">
        <v>17.66</v>
      </c>
      <c r="H4101" s="12">
        <v>17.66</v>
      </c>
      <c r="J4101">
        <v>3.073545554335895E-2</v>
      </c>
      <c r="K4101">
        <v>32.535714285714278</v>
      </c>
      <c r="L4101">
        <v>1</v>
      </c>
      <c r="M4101">
        <v>0.96926454445664112</v>
      </c>
      <c r="N4101" s="17" t="s">
        <v>1335</v>
      </c>
    </row>
    <row r="4102" spans="1:14" x14ac:dyDescent="0.3">
      <c r="A4102">
        <v>18420</v>
      </c>
      <c r="B4102">
        <v>1992</v>
      </c>
      <c r="C4102" t="s">
        <v>752</v>
      </c>
      <c r="D4102">
        <v>50</v>
      </c>
      <c r="E4102" s="13">
        <v>19.39</v>
      </c>
      <c r="F4102" s="14">
        <v>0.59</v>
      </c>
      <c r="G4102" s="12">
        <v>18.8</v>
      </c>
      <c r="H4102" s="12">
        <v>18.8</v>
      </c>
      <c r="J4102">
        <v>3.0428055698813818E-2</v>
      </c>
      <c r="K4102">
        <v>32.864406779661017</v>
      </c>
      <c r="L4102">
        <v>1</v>
      </c>
      <c r="M4102">
        <v>0.96957194430118621</v>
      </c>
      <c r="N4102" s="17" t="s">
        <v>1335</v>
      </c>
    </row>
    <row r="4103" spans="1:14" x14ac:dyDescent="0.3">
      <c r="A4103">
        <v>17106</v>
      </c>
      <c r="B4103">
        <v>1990</v>
      </c>
      <c r="C4103" t="s">
        <v>752</v>
      </c>
      <c r="D4103">
        <v>50</v>
      </c>
      <c r="E4103" s="13">
        <v>22.17</v>
      </c>
      <c r="F4103" s="14">
        <v>0.67</v>
      </c>
      <c r="G4103" s="12">
        <v>21.5</v>
      </c>
      <c r="H4103" s="12">
        <v>21.5</v>
      </c>
      <c r="J4103">
        <v>3.0221019395579612E-2</v>
      </c>
      <c r="K4103">
        <v>33.089552238805972</v>
      </c>
      <c r="L4103">
        <v>1</v>
      </c>
      <c r="M4103">
        <v>0.96977898060442036</v>
      </c>
      <c r="N4103" s="17" t="s">
        <v>1335</v>
      </c>
    </row>
    <row r="4104" spans="1:14" x14ac:dyDescent="0.3">
      <c r="A4104">
        <v>17763</v>
      </c>
      <c r="B4104">
        <v>1991</v>
      </c>
      <c r="C4104" t="s">
        <v>752</v>
      </c>
      <c r="D4104">
        <v>50</v>
      </c>
      <c r="E4104" s="13">
        <v>20.85</v>
      </c>
      <c r="F4104" s="14">
        <v>0.63</v>
      </c>
      <c r="G4104" s="12">
        <v>20.22</v>
      </c>
      <c r="H4104" s="12">
        <v>20.22</v>
      </c>
      <c r="J4104">
        <v>3.0215827338129494E-2</v>
      </c>
      <c r="K4104">
        <v>33.095238095238095</v>
      </c>
      <c r="L4104">
        <v>1</v>
      </c>
      <c r="M4104">
        <v>0.96978417266187034</v>
      </c>
      <c r="N4104" s="17" t="s">
        <v>1335</v>
      </c>
    </row>
    <row r="4105" spans="1:14" x14ac:dyDescent="0.3">
      <c r="A4105">
        <v>20379</v>
      </c>
      <c r="B4105">
        <v>1995</v>
      </c>
      <c r="C4105" t="s">
        <v>752</v>
      </c>
      <c r="D4105">
        <v>50</v>
      </c>
      <c r="E4105" s="13">
        <v>18.95</v>
      </c>
      <c r="F4105" s="14">
        <v>0.54</v>
      </c>
      <c r="G4105" s="12">
        <v>18.41</v>
      </c>
      <c r="H4105" s="12">
        <v>18.41</v>
      </c>
      <c r="J4105">
        <v>2.8496042216358843E-2</v>
      </c>
      <c r="K4105">
        <v>35.092592592592588</v>
      </c>
      <c r="L4105">
        <v>1</v>
      </c>
      <c r="M4105">
        <v>0.97150395778364118</v>
      </c>
      <c r="N4105" s="17" t="s">
        <v>1335</v>
      </c>
    </row>
    <row r="4106" spans="1:14" x14ac:dyDescent="0.3">
      <c r="A4106">
        <v>4058</v>
      </c>
      <c r="B4106">
        <v>1970</v>
      </c>
      <c r="C4106" t="s">
        <v>760</v>
      </c>
      <c r="D4106">
        <v>50</v>
      </c>
      <c r="E4106" s="13">
        <v>2.1599999999999899</v>
      </c>
      <c r="F4106" s="14">
        <v>0.18</v>
      </c>
      <c r="G4106" s="12">
        <v>1.97999999999999</v>
      </c>
      <c r="H4106" s="12">
        <v>1.97999999999999</v>
      </c>
      <c r="J4106">
        <v>8.3333333333333717E-2</v>
      </c>
      <c r="K4106">
        <v>11.999999999999945</v>
      </c>
      <c r="L4106">
        <v>1</v>
      </c>
      <c r="M4106">
        <v>0.9166666666666663</v>
      </c>
      <c r="N4106" s="17" t="s">
        <v>1335</v>
      </c>
    </row>
    <row r="4107" spans="1:14" x14ac:dyDescent="0.3">
      <c r="A4107">
        <v>4708</v>
      </c>
      <c r="B4107">
        <v>1971</v>
      </c>
      <c r="C4107" t="s">
        <v>760</v>
      </c>
      <c r="D4107">
        <v>50</v>
      </c>
      <c r="E4107" s="13">
        <v>2.1800000000000002</v>
      </c>
      <c r="F4107" s="14">
        <v>0.18</v>
      </c>
      <c r="G4107" s="12">
        <v>2</v>
      </c>
      <c r="H4107" s="12">
        <v>2</v>
      </c>
      <c r="J4107">
        <v>8.2568807339449532E-2</v>
      </c>
      <c r="K4107">
        <v>12.111111111111112</v>
      </c>
      <c r="L4107">
        <v>1</v>
      </c>
      <c r="M4107">
        <v>0.9174311926605504</v>
      </c>
      <c r="N4107" s="17" t="s">
        <v>1335</v>
      </c>
    </row>
    <row r="4108" spans="1:14" x14ac:dyDescent="0.3">
      <c r="A4108">
        <v>5358</v>
      </c>
      <c r="B4108">
        <v>1972</v>
      </c>
      <c r="C4108" t="s">
        <v>760</v>
      </c>
      <c r="D4108">
        <v>50</v>
      </c>
      <c r="E4108" s="13">
        <v>3.15</v>
      </c>
      <c r="F4108" s="14">
        <v>0.18</v>
      </c>
      <c r="G4108" s="12">
        <v>2.96999999999999</v>
      </c>
      <c r="H4108" s="12">
        <v>2.96999999999999</v>
      </c>
      <c r="J4108">
        <v>5.7142857142857141E-2</v>
      </c>
      <c r="K4108">
        <v>17.5</v>
      </c>
      <c r="L4108">
        <v>1</v>
      </c>
      <c r="M4108">
        <v>0.94285714285713973</v>
      </c>
      <c r="N4108" s="17" t="s">
        <v>1335</v>
      </c>
    </row>
    <row r="4109" spans="1:14" x14ac:dyDescent="0.3">
      <c r="A4109">
        <v>6008</v>
      </c>
      <c r="B4109">
        <v>1973</v>
      </c>
      <c r="C4109" t="s">
        <v>760</v>
      </c>
      <c r="D4109">
        <v>50</v>
      </c>
      <c r="E4109" s="13">
        <v>3.42</v>
      </c>
      <c r="F4109" s="14">
        <v>0.19</v>
      </c>
      <c r="G4109" s="12">
        <v>3.23</v>
      </c>
      <c r="H4109" s="12">
        <v>3.23</v>
      </c>
      <c r="J4109">
        <v>5.5555555555555559E-2</v>
      </c>
      <c r="K4109">
        <v>18</v>
      </c>
      <c r="L4109">
        <v>1</v>
      </c>
      <c r="M4109">
        <v>0.94444444444444442</v>
      </c>
      <c r="N4109" s="17" t="s">
        <v>1335</v>
      </c>
    </row>
    <row r="4110" spans="1:14" x14ac:dyDescent="0.3">
      <c r="A4110">
        <v>6658</v>
      </c>
      <c r="B4110">
        <v>1974</v>
      </c>
      <c r="C4110" t="s">
        <v>760</v>
      </c>
      <c r="D4110">
        <v>50</v>
      </c>
      <c r="E4110" s="13">
        <v>4.29</v>
      </c>
      <c r="F4110" s="14">
        <v>0.2</v>
      </c>
      <c r="G4110" s="12">
        <v>4.09</v>
      </c>
      <c r="H4110" s="12">
        <v>4.09</v>
      </c>
      <c r="J4110">
        <v>4.6620046620046623E-2</v>
      </c>
      <c r="K4110">
        <v>21.45</v>
      </c>
      <c r="L4110">
        <v>1</v>
      </c>
      <c r="M4110">
        <v>0.95337995337995329</v>
      </c>
      <c r="N4110" s="17" t="s">
        <v>1335</v>
      </c>
    </row>
    <row r="4111" spans="1:14" x14ac:dyDescent="0.3">
      <c r="A4111">
        <v>7308</v>
      </c>
      <c r="B4111">
        <v>1975</v>
      </c>
      <c r="C4111" t="s">
        <v>760</v>
      </c>
      <c r="D4111">
        <v>50</v>
      </c>
      <c r="E4111" s="13">
        <v>5.6</v>
      </c>
      <c r="F4111" s="14">
        <v>0.24</v>
      </c>
      <c r="G4111" s="12">
        <v>5.3599999999999897</v>
      </c>
      <c r="H4111" s="12">
        <v>5.3599999999999897</v>
      </c>
      <c r="J4111">
        <v>4.2857142857142858E-2</v>
      </c>
      <c r="K4111">
        <v>23.333333333333332</v>
      </c>
      <c r="L4111">
        <v>1</v>
      </c>
      <c r="M4111">
        <v>0.95714285714285541</v>
      </c>
      <c r="N4111" s="17" t="s">
        <v>1335</v>
      </c>
    </row>
    <row r="4112" spans="1:14" x14ac:dyDescent="0.3">
      <c r="A4112">
        <v>7958</v>
      </c>
      <c r="B4112">
        <v>1976</v>
      </c>
      <c r="C4112" t="s">
        <v>760</v>
      </c>
      <c r="D4112">
        <v>50</v>
      </c>
      <c r="E4112" s="13">
        <v>5.84</v>
      </c>
      <c r="F4112" s="14">
        <v>0.25</v>
      </c>
      <c r="G4112" s="12">
        <v>5.59</v>
      </c>
      <c r="H4112" s="12">
        <v>5.59</v>
      </c>
      <c r="J4112">
        <v>4.2808219178082189E-2</v>
      </c>
      <c r="K4112">
        <v>23.36</v>
      </c>
      <c r="L4112">
        <v>1</v>
      </c>
      <c r="M4112">
        <v>0.9571917808219178</v>
      </c>
      <c r="N4112" s="17" t="s">
        <v>1335</v>
      </c>
    </row>
    <row r="4113" spans="1:14" x14ac:dyDescent="0.3">
      <c r="A4113">
        <v>9908</v>
      </c>
      <c r="B4113">
        <v>1979</v>
      </c>
      <c r="C4113" t="s">
        <v>760</v>
      </c>
      <c r="D4113">
        <v>50</v>
      </c>
      <c r="E4113" s="13">
        <v>8.82</v>
      </c>
      <c r="F4113" s="14">
        <v>0.34</v>
      </c>
      <c r="G4113" s="12">
        <v>8.48</v>
      </c>
      <c r="H4113" s="12">
        <v>8.48</v>
      </c>
      <c r="J4113">
        <v>3.8548752834467119E-2</v>
      </c>
      <c r="K4113">
        <v>25.941176470588236</v>
      </c>
      <c r="L4113">
        <v>1</v>
      </c>
      <c r="M4113">
        <v>0.96145124716553287</v>
      </c>
      <c r="N4113" s="17" t="s">
        <v>1335</v>
      </c>
    </row>
    <row r="4114" spans="1:14" x14ac:dyDescent="0.3">
      <c r="A4114">
        <v>9258</v>
      </c>
      <c r="B4114">
        <v>1978</v>
      </c>
      <c r="C4114" t="s">
        <v>760</v>
      </c>
      <c r="D4114">
        <v>50</v>
      </c>
      <c r="E4114" s="13">
        <v>7.8299999999999903</v>
      </c>
      <c r="F4114" s="14">
        <v>0.3</v>
      </c>
      <c r="G4114" s="12">
        <v>7.5299999999999896</v>
      </c>
      <c r="H4114" s="12">
        <v>7.5299999999999896</v>
      </c>
      <c r="J4114">
        <v>3.8314176245210774E-2</v>
      </c>
      <c r="K4114">
        <v>26.099999999999969</v>
      </c>
      <c r="L4114">
        <v>1</v>
      </c>
      <c r="M4114">
        <v>0.96168582375478917</v>
      </c>
      <c r="N4114" s="17" t="s">
        <v>1335</v>
      </c>
    </row>
    <row r="4115" spans="1:14" x14ac:dyDescent="0.3">
      <c r="A4115">
        <v>8608</v>
      </c>
      <c r="B4115">
        <v>1977</v>
      </c>
      <c r="C4115" t="s">
        <v>760</v>
      </c>
      <c r="D4115">
        <v>50</v>
      </c>
      <c r="E4115" s="13">
        <v>7.22</v>
      </c>
      <c r="F4115" s="14">
        <v>0.27</v>
      </c>
      <c r="G4115" s="12">
        <v>6.95</v>
      </c>
      <c r="H4115" s="12">
        <v>6.95</v>
      </c>
      <c r="J4115">
        <v>3.7396121883656513E-2</v>
      </c>
      <c r="K4115">
        <v>26.740740740740737</v>
      </c>
      <c r="L4115">
        <v>1</v>
      </c>
      <c r="M4115">
        <v>0.96260387811634351</v>
      </c>
      <c r="N4115" s="17" t="s">
        <v>1335</v>
      </c>
    </row>
    <row r="4116" spans="1:14" x14ac:dyDescent="0.3">
      <c r="A4116">
        <v>10558</v>
      </c>
      <c r="B4116">
        <v>1980</v>
      </c>
      <c r="C4116" t="s">
        <v>760</v>
      </c>
      <c r="D4116">
        <v>50</v>
      </c>
      <c r="E4116" s="13">
        <v>11.63</v>
      </c>
      <c r="F4116" s="14">
        <v>0.43</v>
      </c>
      <c r="G4116" s="12">
        <v>11.2</v>
      </c>
      <c r="H4116" s="12">
        <v>11.2</v>
      </c>
      <c r="J4116">
        <v>3.6973344797936368E-2</v>
      </c>
      <c r="K4116">
        <v>27.04651162790698</v>
      </c>
      <c r="L4116">
        <v>1</v>
      </c>
      <c r="M4116">
        <v>0.96302665520206354</v>
      </c>
      <c r="N4116" s="17" t="s">
        <v>1335</v>
      </c>
    </row>
    <row r="4117" spans="1:14" x14ac:dyDescent="0.3">
      <c r="A4117">
        <v>11868</v>
      </c>
      <c r="B4117">
        <v>1982</v>
      </c>
      <c r="C4117" t="s">
        <v>760</v>
      </c>
      <c r="D4117">
        <v>50</v>
      </c>
      <c r="E4117" s="13">
        <v>14.64</v>
      </c>
      <c r="F4117" s="14">
        <v>0.54</v>
      </c>
      <c r="G4117" s="12">
        <v>14.1</v>
      </c>
      <c r="H4117" s="12">
        <v>14.1</v>
      </c>
      <c r="J4117">
        <v>3.6885245901639344E-2</v>
      </c>
      <c r="K4117">
        <v>27.111111111111111</v>
      </c>
      <c r="L4117">
        <v>1</v>
      </c>
      <c r="M4117">
        <v>0.96311475409836056</v>
      </c>
      <c r="N4117" s="17" t="s">
        <v>1335</v>
      </c>
    </row>
    <row r="4118" spans="1:14" x14ac:dyDescent="0.3">
      <c r="A4118">
        <v>11213</v>
      </c>
      <c r="B4118">
        <v>1981</v>
      </c>
      <c r="C4118" t="s">
        <v>760</v>
      </c>
      <c r="D4118">
        <v>50</v>
      </c>
      <c r="E4118" s="13">
        <v>13.079999999999901</v>
      </c>
      <c r="F4118" s="14">
        <v>0.48</v>
      </c>
      <c r="G4118" s="12">
        <v>12.5999999999999</v>
      </c>
      <c r="H4118" s="12">
        <v>12.5999999999999</v>
      </c>
      <c r="J4118">
        <v>3.6697247706422298E-2</v>
      </c>
      <c r="K4118">
        <v>27.249999999999794</v>
      </c>
      <c r="L4118">
        <v>1</v>
      </c>
      <c r="M4118">
        <v>0.96330275229357765</v>
      </c>
      <c r="N4118" s="17" t="s">
        <v>1335</v>
      </c>
    </row>
    <row r="4119" spans="1:14" x14ac:dyDescent="0.3">
      <c r="A4119">
        <v>12523</v>
      </c>
      <c r="B4119">
        <v>1983</v>
      </c>
      <c r="C4119" t="s">
        <v>760</v>
      </c>
      <c r="D4119">
        <v>50</v>
      </c>
      <c r="E4119" s="13">
        <v>16.229999999999901</v>
      </c>
      <c r="F4119" s="14">
        <v>0.57999999999999996</v>
      </c>
      <c r="G4119" s="12">
        <v>15.649999999999901</v>
      </c>
      <c r="H4119" s="12">
        <v>15.649999999999901</v>
      </c>
      <c r="J4119">
        <v>3.5736290819470336E-2</v>
      </c>
      <c r="K4119">
        <v>27.982758620689488</v>
      </c>
      <c r="L4119">
        <v>1</v>
      </c>
      <c r="M4119">
        <v>0.96426370918052962</v>
      </c>
      <c r="N4119" s="17" t="s">
        <v>1335</v>
      </c>
    </row>
    <row r="4120" spans="1:14" x14ac:dyDescent="0.3">
      <c r="A4120">
        <v>34546</v>
      </c>
      <c r="B4120">
        <v>2016</v>
      </c>
      <c r="C4120" t="s">
        <v>760</v>
      </c>
      <c r="D4120">
        <v>50</v>
      </c>
      <c r="E4120" s="13">
        <v>20.79</v>
      </c>
      <c r="F4120" s="14">
        <v>0.7</v>
      </c>
      <c r="G4120" s="12">
        <v>20.09</v>
      </c>
      <c r="H4120" s="12">
        <v>20.09</v>
      </c>
      <c r="J4120">
        <v>3.3670033670033669E-2</v>
      </c>
      <c r="K4120">
        <v>29.7</v>
      </c>
      <c r="L4120">
        <v>1</v>
      </c>
      <c r="M4120">
        <v>0.96632996632996637</v>
      </c>
      <c r="N4120" s="17" t="s">
        <v>1335</v>
      </c>
    </row>
    <row r="4121" spans="1:14" x14ac:dyDescent="0.3">
      <c r="A4121">
        <v>13178</v>
      </c>
      <c r="B4121">
        <v>1984</v>
      </c>
      <c r="C4121" t="s">
        <v>760</v>
      </c>
      <c r="D4121">
        <v>50</v>
      </c>
      <c r="E4121" s="13">
        <v>20.010000000000002</v>
      </c>
      <c r="F4121" s="14">
        <v>0.67</v>
      </c>
      <c r="G4121" s="12">
        <v>19.34</v>
      </c>
      <c r="H4121" s="12">
        <v>19.34</v>
      </c>
      <c r="J4121">
        <v>3.3483258370814589E-2</v>
      </c>
      <c r="K4121">
        <v>29.865671641791046</v>
      </c>
      <c r="L4121">
        <v>1</v>
      </c>
      <c r="M4121">
        <v>0.96651674162918533</v>
      </c>
      <c r="N4121" s="17" t="s">
        <v>1335</v>
      </c>
    </row>
    <row r="4122" spans="1:14" x14ac:dyDescent="0.3">
      <c r="A4122">
        <v>15143</v>
      </c>
      <c r="B4122">
        <v>1987</v>
      </c>
      <c r="C4122" t="s">
        <v>760</v>
      </c>
      <c r="D4122">
        <v>50</v>
      </c>
      <c r="E4122" s="13">
        <v>21.28</v>
      </c>
      <c r="F4122" s="14">
        <v>0.71</v>
      </c>
      <c r="G4122" s="12">
        <v>20.57</v>
      </c>
      <c r="H4122" s="12">
        <v>20.57</v>
      </c>
      <c r="J4122">
        <v>3.3364661654135333E-2</v>
      </c>
      <c r="K4122">
        <v>29.971830985915496</v>
      </c>
      <c r="L4122">
        <v>1</v>
      </c>
      <c r="M4122">
        <v>0.96663533834586457</v>
      </c>
      <c r="N4122" s="17" t="s">
        <v>1335</v>
      </c>
    </row>
    <row r="4123" spans="1:14" x14ac:dyDescent="0.3">
      <c r="A4123">
        <v>33831</v>
      </c>
      <c r="B4123">
        <v>2015</v>
      </c>
      <c r="C4123" t="s">
        <v>760</v>
      </c>
      <c r="D4123">
        <v>50</v>
      </c>
      <c r="E4123" s="13">
        <v>21.82</v>
      </c>
      <c r="F4123" s="14">
        <v>0.72</v>
      </c>
      <c r="G4123" s="12">
        <v>21.1</v>
      </c>
      <c r="H4123" s="12">
        <v>21.1</v>
      </c>
      <c r="J4123">
        <v>3.2997250229147568E-2</v>
      </c>
      <c r="K4123">
        <v>30.305555555555557</v>
      </c>
      <c r="L4123">
        <v>1</v>
      </c>
      <c r="M4123">
        <v>0.96700274977085243</v>
      </c>
      <c r="N4123" s="17" t="s">
        <v>1335</v>
      </c>
    </row>
    <row r="4124" spans="1:14" x14ac:dyDescent="0.3">
      <c r="A4124">
        <v>35261</v>
      </c>
      <c r="B4124">
        <v>2017</v>
      </c>
      <c r="C4124" t="s">
        <v>760</v>
      </c>
      <c r="D4124">
        <v>50</v>
      </c>
      <c r="E4124" s="13">
        <v>22.24</v>
      </c>
      <c r="F4124" s="14">
        <v>0.73</v>
      </c>
      <c r="G4124" s="12">
        <v>21.51</v>
      </c>
      <c r="H4124" s="12">
        <v>21.51</v>
      </c>
      <c r="J4124">
        <v>3.2823741007194249E-2</v>
      </c>
      <c r="K4124">
        <v>30.465753424657532</v>
      </c>
      <c r="L4124">
        <v>1</v>
      </c>
      <c r="M4124">
        <v>0.9671762589928059</v>
      </c>
      <c r="N4124" s="17" t="s">
        <v>1335</v>
      </c>
    </row>
    <row r="4125" spans="1:14" x14ac:dyDescent="0.3">
      <c r="A4125">
        <v>36691</v>
      </c>
      <c r="B4125">
        <v>2019</v>
      </c>
      <c r="C4125" t="s">
        <v>760</v>
      </c>
      <c r="D4125">
        <v>50</v>
      </c>
      <c r="E4125" s="13">
        <v>20.13</v>
      </c>
      <c r="F4125" s="14">
        <v>0.66</v>
      </c>
      <c r="G4125" s="12">
        <v>19.47</v>
      </c>
      <c r="H4125" s="12">
        <v>19.47</v>
      </c>
      <c r="J4125">
        <v>3.2786885245901641E-2</v>
      </c>
      <c r="K4125">
        <v>30.499999999999996</v>
      </c>
      <c r="L4125">
        <v>1</v>
      </c>
      <c r="M4125">
        <v>0.96721311475409832</v>
      </c>
      <c r="N4125" s="17" t="s">
        <v>1335</v>
      </c>
    </row>
    <row r="4126" spans="1:14" x14ac:dyDescent="0.3">
      <c r="A4126">
        <v>21691</v>
      </c>
      <c r="B4126">
        <v>1997</v>
      </c>
      <c r="C4126" t="s">
        <v>760</v>
      </c>
      <c r="D4126">
        <v>50</v>
      </c>
      <c r="E4126" s="13">
        <v>15.59</v>
      </c>
      <c r="F4126" s="14">
        <v>0.51</v>
      </c>
      <c r="G4126" s="12">
        <v>15.08</v>
      </c>
      <c r="H4126" s="12">
        <v>15.08</v>
      </c>
      <c r="J4126">
        <v>3.2713277742142402E-2</v>
      </c>
      <c r="K4126">
        <v>30.56862745098039</v>
      </c>
      <c r="L4126">
        <v>1</v>
      </c>
      <c r="M4126">
        <v>0.96728672225785761</v>
      </c>
      <c r="N4126" s="17" t="s">
        <v>1335</v>
      </c>
    </row>
    <row r="4127" spans="1:14" x14ac:dyDescent="0.3">
      <c r="A4127">
        <v>35976</v>
      </c>
      <c r="B4127">
        <v>2018</v>
      </c>
      <c r="C4127" t="s">
        <v>760</v>
      </c>
      <c r="D4127">
        <v>50</v>
      </c>
      <c r="E4127" s="13">
        <v>21.48</v>
      </c>
      <c r="F4127" s="14">
        <v>0.7</v>
      </c>
      <c r="G4127" s="12">
        <v>20.78</v>
      </c>
      <c r="H4127" s="12">
        <v>20.78</v>
      </c>
      <c r="J4127">
        <v>3.2588454376163874E-2</v>
      </c>
      <c r="K4127">
        <v>30.685714285714287</v>
      </c>
      <c r="L4127">
        <v>1</v>
      </c>
      <c r="M4127">
        <v>0.96741154562383613</v>
      </c>
      <c r="N4127" s="17" t="s">
        <v>1335</v>
      </c>
    </row>
    <row r="4128" spans="1:14" x14ac:dyDescent="0.3">
      <c r="A4128">
        <v>14488</v>
      </c>
      <c r="B4128">
        <v>1986</v>
      </c>
      <c r="C4128" t="s">
        <v>760</v>
      </c>
      <c r="D4128">
        <v>50</v>
      </c>
      <c r="E4128" s="13">
        <v>21.68</v>
      </c>
      <c r="F4128" s="14">
        <v>0.7</v>
      </c>
      <c r="G4128" s="12">
        <v>20.98</v>
      </c>
      <c r="H4128" s="12">
        <v>20.98</v>
      </c>
      <c r="J4128">
        <v>3.2287822878228782E-2</v>
      </c>
      <c r="K4128">
        <v>30.971428571428572</v>
      </c>
      <c r="L4128">
        <v>1</v>
      </c>
      <c r="M4128">
        <v>0.96771217712177127</v>
      </c>
      <c r="N4128" s="17" t="s">
        <v>1335</v>
      </c>
    </row>
    <row r="4129" spans="1:14" x14ac:dyDescent="0.3">
      <c r="A4129">
        <v>22348</v>
      </c>
      <c r="B4129">
        <v>1998</v>
      </c>
      <c r="C4129" t="s">
        <v>760</v>
      </c>
      <c r="D4129">
        <v>50</v>
      </c>
      <c r="E4129" s="13">
        <v>15.59</v>
      </c>
      <c r="F4129" s="14">
        <v>0.5</v>
      </c>
      <c r="G4129" s="12">
        <v>15.09</v>
      </c>
      <c r="H4129" s="12">
        <v>15.09</v>
      </c>
      <c r="J4129">
        <v>3.2071840923669021E-2</v>
      </c>
      <c r="K4129">
        <v>31.18</v>
      </c>
      <c r="L4129">
        <v>1</v>
      </c>
      <c r="M4129">
        <v>0.96792815907633101</v>
      </c>
      <c r="N4129" s="17" t="s">
        <v>1335</v>
      </c>
    </row>
    <row r="4130" spans="1:14" x14ac:dyDescent="0.3">
      <c r="A4130">
        <v>26947</v>
      </c>
      <c r="B4130">
        <v>2005</v>
      </c>
      <c r="C4130" t="s">
        <v>760</v>
      </c>
      <c r="D4130">
        <v>50</v>
      </c>
      <c r="E4130" s="13">
        <v>13.44</v>
      </c>
      <c r="F4130" s="14">
        <v>0.43</v>
      </c>
      <c r="G4130" s="12">
        <v>13.01</v>
      </c>
      <c r="H4130" s="12">
        <v>13.01</v>
      </c>
      <c r="J4130">
        <v>3.1994047619047616E-2</v>
      </c>
      <c r="K4130">
        <v>31.255813953488371</v>
      </c>
      <c r="L4130">
        <v>1</v>
      </c>
      <c r="M4130">
        <v>0.96800595238095244</v>
      </c>
      <c r="N4130" s="17" t="s">
        <v>1335</v>
      </c>
    </row>
    <row r="4131" spans="1:14" x14ac:dyDescent="0.3">
      <c r="A4131">
        <v>23005</v>
      </c>
      <c r="B4131">
        <v>1999</v>
      </c>
      <c r="C4131" t="s">
        <v>760</v>
      </c>
      <c r="D4131">
        <v>50</v>
      </c>
      <c r="E4131" s="13">
        <v>15.02</v>
      </c>
      <c r="F4131" s="14">
        <v>0.48</v>
      </c>
      <c r="G4131" s="12">
        <v>14.54</v>
      </c>
      <c r="H4131" s="12">
        <v>14.54</v>
      </c>
      <c r="J4131">
        <v>3.1957390146471372E-2</v>
      </c>
      <c r="K4131">
        <v>31.291666666666668</v>
      </c>
      <c r="L4131">
        <v>1</v>
      </c>
      <c r="M4131">
        <v>0.96804260985352863</v>
      </c>
      <c r="N4131" s="17" t="s">
        <v>1335</v>
      </c>
    </row>
    <row r="4132" spans="1:14" x14ac:dyDescent="0.3">
      <c r="A4132">
        <v>24976</v>
      </c>
      <c r="B4132">
        <v>2002</v>
      </c>
      <c r="C4132" t="s">
        <v>760</v>
      </c>
      <c r="D4132">
        <v>50</v>
      </c>
      <c r="E4132" s="13">
        <v>13.47</v>
      </c>
      <c r="F4132" s="14">
        <v>0.43</v>
      </c>
      <c r="G4132" s="12">
        <v>13.04</v>
      </c>
      <c r="H4132" s="12">
        <v>13.04</v>
      </c>
      <c r="J4132">
        <v>3.1922791388270227E-2</v>
      </c>
      <c r="K4132">
        <v>31.325581395348838</v>
      </c>
      <c r="L4132">
        <v>1</v>
      </c>
      <c r="M4132">
        <v>0.96807720861172963</v>
      </c>
      <c r="N4132" s="17" t="s">
        <v>1335</v>
      </c>
    </row>
    <row r="4133" spans="1:14" x14ac:dyDescent="0.3">
      <c r="A4133">
        <v>24319</v>
      </c>
      <c r="B4133">
        <v>2001</v>
      </c>
      <c r="C4133" t="s">
        <v>760</v>
      </c>
      <c r="D4133">
        <v>50</v>
      </c>
      <c r="E4133" s="13">
        <v>13.809999999999899</v>
      </c>
      <c r="F4133" s="14">
        <v>0.44</v>
      </c>
      <c r="G4133" s="12">
        <v>13.37</v>
      </c>
      <c r="H4133" s="12">
        <v>13.37</v>
      </c>
      <c r="J4133">
        <v>3.1860970311368808E-2</v>
      </c>
      <c r="K4133">
        <v>31.386363636363406</v>
      </c>
      <c r="L4133">
        <v>1</v>
      </c>
      <c r="M4133">
        <v>0.96813902968863841</v>
      </c>
      <c r="N4133" s="17" t="s">
        <v>1335</v>
      </c>
    </row>
    <row r="4134" spans="1:14" x14ac:dyDescent="0.3">
      <c r="A4134">
        <v>29575</v>
      </c>
      <c r="B4134">
        <v>2009</v>
      </c>
      <c r="C4134" t="s">
        <v>760</v>
      </c>
      <c r="D4134">
        <v>50</v>
      </c>
      <c r="E4134" s="13">
        <v>17.61</v>
      </c>
      <c r="F4134" s="14">
        <v>0.56000000000000005</v>
      </c>
      <c r="G4134" s="12">
        <v>17.05</v>
      </c>
      <c r="H4134" s="12">
        <v>17.05</v>
      </c>
      <c r="J4134">
        <v>3.1800113571834189E-2</v>
      </c>
      <c r="K4134">
        <v>31.446428571428566</v>
      </c>
      <c r="L4134">
        <v>1</v>
      </c>
      <c r="M4134">
        <v>0.9681998864281659</v>
      </c>
      <c r="N4134" s="17" t="s">
        <v>1335</v>
      </c>
    </row>
    <row r="4135" spans="1:14" x14ac:dyDescent="0.3">
      <c r="A4135">
        <v>33116</v>
      </c>
      <c r="B4135">
        <v>2014</v>
      </c>
      <c r="C4135" t="s">
        <v>760</v>
      </c>
      <c r="D4135">
        <v>50</v>
      </c>
      <c r="E4135" s="13">
        <v>23.59</v>
      </c>
      <c r="F4135" s="14">
        <v>0.75</v>
      </c>
      <c r="G4135" s="12">
        <v>22.84</v>
      </c>
      <c r="H4135" s="12">
        <v>22.84</v>
      </c>
      <c r="J4135">
        <v>3.17931326833404E-2</v>
      </c>
      <c r="K4135">
        <v>31.453333333333333</v>
      </c>
      <c r="L4135">
        <v>1</v>
      </c>
      <c r="M4135">
        <v>0.96820686731665961</v>
      </c>
      <c r="N4135" s="17" t="s">
        <v>1335</v>
      </c>
    </row>
    <row r="4136" spans="1:14" x14ac:dyDescent="0.3">
      <c r="A4136">
        <v>26290</v>
      </c>
      <c r="B4136">
        <v>2004</v>
      </c>
      <c r="C4136" t="s">
        <v>760</v>
      </c>
      <c r="D4136">
        <v>50</v>
      </c>
      <c r="E4136" s="13">
        <v>13.239999999999901</v>
      </c>
      <c r="F4136" s="14">
        <v>0.42</v>
      </c>
      <c r="G4136" s="12">
        <v>12.819999999999901</v>
      </c>
      <c r="H4136" s="12">
        <v>12.819999999999901</v>
      </c>
      <c r="J4136">
        <v>3.1722054380664888E-2</v>
      </c>
      <c r="K4136">
        <v>31.523809523809287</v>
      </c>
      <c r="L4136">
        <v>1</v>
      </c>
      <c r="M4136">
        <v>0.96827794561933511</v>
      </c>
      <c r="N4136" s="17" t="s">
        <v>1335</v>
      </c>
    </row>
    <row r="4137" spans="1:14" x14ac:dyDescent="0.3">
      <c r="A4137">
        <v>25633</v>
      </c>
      <c r="B4137">
        <v>2003</v>
      </c>
      <c r="C4137" t="s">
        <v>760</v>
      </c>
      <c r="D4137">
        <v>50</v>
      </c>
      <c r="E4137" s="13">
        <v>13.25</v>
      </c>
      <c r="F4137" s="14">
        <v>0.42</v>
      </c>
      <c r="G4137" s="12">
        <v>12.83</v>
      </c>
      <c r="H4137" s="12">
        <v>12.83</v>
      </c>
      <c r="J4137">
        <v>3.1698113207547167E-2</v>
      </c>
      <c r="K4137">
        <v>31.547619047619047</v>
      </c>
      <c r="L4137">
        <v>1</v>
      </c>
      <c r="M4137">
        <v>0.96830188679245288</v>
      </c>
      <c r="N4137" s="17" t="s">
        <v>1335</v>
      </c>
    </row>
    <row r="4138" spans="1:14" x14ac:dyDescent="0.3">
      <c r="A4138">
        <v>32401</v>
      </c>
      <c r="B4138">
        <v>2013</v>
      </c>
      <c r="C4138" t="s">
        <v>760</v>
      </c>
      <c r="D4138">
        <v>50</v>
      </c>
      <c r="E4138" s="13">
        <v>24.94</v>
      </c>
      <c r="F4138" s="14">
        <v>0.79</v>
      </c>
      <c r="G4138" s="12">
        <v>24.15</v>
      </c>
      <c r="H4138" s="12">
        <v>24.15</v>
      </c>
      <c r="J4138">
        <v>3.1676022453889334E-2</v>
      </c>
      <c r="K4138">
        <v>31.569620253164558</v>
      </c>
      <c r="L4138">
        <v>1</v>
      </c>
      <c r="M4138">
        <v>0.96832397754611055</v>
      </c>
      <c r="N4138" s="17" t="s">
        <v>1335</v>
      </c>
    </row>
    <row r="4139" spans="1:14" x14ac:dyDescent="0.3">
      <c r="A4139">
        <v>30971</v>
      </c>
      <c r="B4139">
        <v>2011</v>
      </c>
      <c r="C4139" t="s">
        <v>760</v>
      </c>
      <c r="D4139">
        <v>50</v>
      </c>
      <c r="E4139" s="13">
        <v>21.5</v>
      </c>
      <c r="F4139" s="14">
        <v>0.68</v>
      </c>
      <c r="G4139" s="12">
        <v>20.82</v>
      </c>
      <c r="H4139" s="12">
        <v>20.82</v>
      </c>
      <c r="J4139">
        <v>3.162790697674419E-2</v>
      </c>
      <c r="K4139">
        <v>31.617647058823525</v>
      </c>
      <c r="L4139">
        <v>1</v>
      </c>
      <c r="M4139">
        <v>0.96837209302325578</v>
      </c>
      <c r="N4139" s="17" t="s">
        <v>1335</v>
      </c>
    </row>
    <row r="4140" spans="1:14" x14ac:dyDescent="0.3">
      <c r="A4140">
        <v>28918</v>
      </c>
      <c r="B4140">
        <v>2008</v>
      </c>
      <c r="C4140" t="s">
        <v>760</v>
      </c>
      <c r="D4140">
        <v>50</v>
      </c>
      <c r="E4140" s="13">
        <v>14.87</v>
      </c>
      <c r="F4140" s="14">
        <v>0.47</v>
      </c>
      <c r="G4140" s="12">
        <v>14.399999999999901</v>
      </c>
      <c r="H4140" s="12">
        <v>14.399999999999901</v>
      </c>
      <c r="J4140">
        <v>3.160726294552791E-2</v>
      </c>
      <c r="K4140">
        <v>31.638297872340427</v>
      </c>
      <c r="L4140">
        <v>1</v>
      </c>
      <c r="M4140">
        <v>0.96839273705446549</v>
      </c>
      <c r="N4140" s="17" t="s">
        <v>1335</v>
      </c>
    </row>
    <row r="4141" spans="1:14" x14ac:dyDescent="0.3">
      <c r="A4141">
        <v>31686</v>
      </c>
      <c r="B4141">
        <v>2012</v>
      </c>
      <c r="C4141" t="s">
        <v>760</v>
      </c>
      <c r="D4141">
        <v>50</v>
      </c>
      <c r="E4141" s="13">
        <v>23.44</v>
      </c>
      <c r="F4141" s="14">
        <v>0.74</v>
      </c>
      <c r="G4141" s="12">
        <v>22.7</v>
      </c>
      <c r="H4141" s="12">
        <v>22.7</v>
      </c>
      <c r="J4141">
        <v>3.1569965870307165E-2</v>
      </c>
      <c r="K4141">
        <v>31.675675675675677</v>
      </c>
      <c r="L4141">
        <v>1</v>
      </c>
      <c r="M4141">
        <v>0.96843003412969275</v>
      </c>
      <c r="N4141" s="17" t="s">
        <v>1335</v>
      </c>
    </row>
    <row r="4142" spans="1:14" x14ac:dyDescent="0.3">
      <c r="A4142">
        <v>30256</v>
      </c>
      <c r="B4142">
        <v>2010</v>
      </c>
      <c r="C4142" t="s">
        <v>760</v>
      </c>
      <c r="D4142">
        <v>50</v>
      </c>
      <c r="E4142" s="13">
        <v>20.309999999999999</v>
      </c>
      <c r="F4142" s="14">
        <v>0.64</v>
      </c>
      <c r="G4142" s="12">
        <v>19.670000000000002</v>
      </c>
      <c r="H4142" s="12">
        <v>19.670000000000002</v>
      </c>
      <c r="J4142">
        <v>3.151157065484983E-2</v>
      </c>
      <c r="K4142">
        <v>31.734374999999996</v>
      </c>
      <c r="L4142">
        <v>1</v>
      </c>
      <c r="M4142">
        <v>0.96848842934515034</v>
      </c>
      <c r="N4142" s="17" t="s">
        <v>1335</v>
      </c>
    </row>
    <row r="4143" spans="1:14" x14ac:dyDescent="0.3">
      <c r="A4143">
        <v>23662</v>
      </c>
      <c r="B4143">
        <v>2000</v>
      </c>
      <c r="C4143" t="s">
        <v>760</v>
      </c>
      <c r="D4143">
        <v>50</v>
      </c>
      <c r="E4143" s="13">
        <v>14.61</v>
      </c>
      <c r="F4143" s="14">
        <v>0.46</v>
      </c>
      <c r="G4143" s="12">
        <v>14.149999999999901</v>
      </c>
      <c r="H4143" s="12">
        <v>14.149999999999901</v>
      </c>
      <c r="J4143">
        <v>3.1485284052019169E-2</v>
      </c>
      <c r="K4143">
        <v>31.760869565217387</v>
      </c>
      <c r="L4143">
        <v>1</v>
      </c>
      <c r="M4143">
        <v>0.96851471594797411</v>
      </c>
      <c r="N4143" s="17" t="s">
        <v>1335</v>
      </c>
    </row>
    <row r="4144" spans="1:14" x14ac:dyDescent="0.3">
      <c r="A4144">
        <v>16453</v>
      </c>
      <c r="B4144">
        <v>1989</v>
      </c>
      <c r="C4144" t="s">
        <v>760</v>
      </c>
      <c r="D4144">
        <v>50</v>
      </c>
      <c r="E4144" s="13">
        <v>22.279999999999902</v>
      </c>
      <c r="F4144" s="14">
        <v>0.7</v>
      </c>
      <c r="G4144" s="12">
        <v>21.58</v>
      </c>
      <c r="H4144" s="12">
        <v>21.58</v>
      </c>
      <c r="J4144">
        <v>3.1418312387791879E-2</v>
      </c>
      <c r="K4144">
        <v>31.828571428571291</v>
      </c>
      <c r="L4144">
        <v>1</v>
      </c>
      <c r="M4144">
        <v>0.96858168761221242</v>
      </c>
      <c r="N4144" s="17" t="s">
        <v>1335</v>
      </c>
    </row>
    <row r="4145" spans="1:14" x14ac:dyDescent="0.3">
      <c r="A4145">
        <v>21036</v>
      </c>
      <c r="B4145">
        <v>1996</v>
      </c>
      <c r="C4145" t="s">
        <v>760</v>
      </c>
      <c r="D4145">
        <v>50</v>
      </c>
      <c r="E4145" s="13">
        <v>16.3</v>
      </c>
      <c r="F4145" s="14">
        <v>0.51</v>
      </c>
      <c r="G4145" s="12">
        <v>15.79</v>
      </c>
      <c r="H4145" s="12">
        <v>15.79</v>
      </c>
      <c r="J4145">
        <v>3.1288343558282208E-2</v>
      </c>
      <c r="K4145">
        <v>31.96078431372549</v>
      </c>
      <c r="L4145">
        <v>1</v>
      </c>
      <c r="M4145">
        <v>0.96871165644171775</v>
      </c>
      <c r="N4145" s="17" t="s">
        <v>1335</v>
      </c>
    </row>
    <row r="4146" spans="1:14" x14ac:dyDescent="0.3">
      <c r="A4146">
        <v>13833</v>
      </c>
      <c r="B4146">
        <v>1985</v>
      </c>
      <c r="C4146" t="s">
        <v>760</v>
      </c>
      <c r="D4146">
        <v>50</v>
      </c>
      <c r="E4146" s="13">
        <v>22.7699999999999</v>
      </c>
      <c r="F4146" s="14">
        <v>0.71</v>
      </c>
      <c r="G4146" s="12">
        <v>22.059999999999899</v>
      </c>
      <c r="H4146" s="12">
        <v>22.059999999999899</v>
      </c>
      <c r="J4146">
        <v>3.1181379007466099E-2</v>
      </c>
      <c r="K4146">
        <v>32.070422535211129</v>
      </c>
      <c r="L4146">
        <v>1</v>
      </c>
      <c r="M4146">
        <v>0.96881862099253391</v>
      </c>
      <c r="N4146" s="17" t="s">
        <v>1335</v>
      </c>
    </row>
    <row r="4147" spans="1:14" x14ac:dyDescent="0.3">
      <c r="A4147">
        <v>28261</v>
      </c>
      <c r="B4147">
        <v>2007</v>
      </c>
      <c r="C4147" t="s">
        <v>760</v>
      </c>
      <c r="D4147">
        <v>50</v>
      </c>
      <c r="E4147" s="13">
        <v>14.7699999999999</v>
      </c>
      <c r="F4147" s="14">
        <v>0.46</v>
      </c>
      <c r="G4147" s="12">
        <v>14.309999999999899</v>
      </c>
      <c r="H4147" s="12">
        <v>14.309999999999899</v>
      </c>
      <c r="J4147">
        <v>3.114421123899818E-2</v>
      </c>
      <c r="K4147">
        <v>32.108695652173694</v>
      </c>
      <c r="L4147">
        <v>1</v>
      </c>
      <c r="M4147">
        <v>0.96885578876100176</v>
      </c>
      <c r="N4147" s="17" t="s">
        <v>1335</v>
      </c>
    </row>
    <row r="4148" spans="1:14" x14ac:dyDescent="0.3">
      <c r="A4148">
        <v>27604</v>
      </c>
      <c r="B4148">
        <v>2006</v>
      </c>
      <c r="C4148" t="s">
        <v>760</v>
      </c>
      <c r="D4148">
        <v>50</v>
      </c>
      <c r="E4148" s="13">
        <v>14.149999999999901</v>
      </c>
      <c r="F4148" s="14">
        <v>0.44</v>
      </c>
      <c r="G4148" s="12">
        <v>13.7099999999999</v>
      </c>
      <c r="H4148" s="12">
        <v>13.7099999999999</v>
      </c>
      <c r="J4148">
        <v>3.1095406360424245E-2</v>
      </c>
      <c r="K4148">
        <v>32.159090909090686</v>
      </c>
      <c r="L4148">
        <v>1</v>
      </c>
      <c r="M4148">
        <v>0.96890459363957571</v>
      </c>
      <c r="N4148" s="17" t="s">
        <v>1335</v>
      </c>
    </row>
    <row r="4149" spans="1:14" x14ac:dyDescent="0.3">
      <c r="A4149">
        <v>15798</v>
      </c>
      <c r="B4149">
        <v>1988</v>
      </c>
      <c r="C4149" t="s">
        <v>760</v>
      </c>
      <c r="D4149">
        <v>50</v>
      </c>
      <c r="E4149" s="13">
        <v>23.509999999999899</v>
      </c>
      <c r="F4149" s="14">
        <v>0.73</v>
      </c>
      <c r="G4149" s="12">
        <v>22.779999999999902</v>
      </c>
      <c r="H4149" s="12">
        <v>22.779999999999902</v>
      </c>
      <c r="J4149">
        <v>3.1050616758826165E-2</v>
      </c>
      <c r="K4149">
        <v>32.205479452054654</v>
      </c>
      <c r="L4149">
        <v>1</v>
      </c>
      <c r="M4149">
        <v>0.96894938324117397</v>
      </c>
      <c r="N4149" s="17" t="s">
        <v>1335</v>
      </c>
    </row>
    <row r="4150" spans="1:14" x14ac:dyDescent="0.3">
      <c r="A4150">
        <v>19730</v>
      </c>
      <c r="B4150">
        <v>1994</v>
      </c>
      <c r="C4150" t="s">
        <v>760</v>
      </c>
      <c r="D4150">
        <v>50</v>
      </c>
      <c r="E4150" s="13">
        <v>18.14</v>
      </c>
      <c r="F4150" s="14">
        <v>0.56000000000000005</v>
      </c>
      <c r="G4150" s="12">
        <v>17.579999999999998</v>
      </c>
      <c r="H4150" s="12">
        <v>17.579999999999998</v>
      </c>
      <c r="J4150">
        <v>3.08710033076075E-2</v>
      </c>
      <c r="K4150">
        <v>32.392857142857139</v>
      </c>
      <c r="L4150">
        <v>1</v>
      </c>
      <c r="M4150">
        <v>0.96912899669239239</v>
      </c>
      <c r="N4150" s="17" t="s">
        <v>1335</v>
      </c>
    </row>
    <row r="4151" spans="1:14" x14ac:dyDescent="0.3">
      <c r="A4151">
        <v>19077</v>
      </c>
      <c r="B4151">
        <v>1993</v>
      </c>
      <c r="C4151" t="s">
        <v>760</v>
      </c>
      <c r="D4151">
        <v>50</v>
      </c>
      <c r="E4151" s="13">
        <v>18.22</v>
      </c>
      <c r="F4151" s="14">
        <v>0.56000000000000005</v>
      </c>
      <c r="G4151" s="12">
        <v>17.66</v>
      </c>
      <c r="H4151" s="12">
        <v>17.66</v>
      </c>
      <c r="J4151">
        <v>3.073545554335895E-2</v>
      </c>
      <c r="K4151">
        <v>32.535714285714278</v>
      </c>
      <c r="L4151">
        <v>1</v>
      </c>
      <c r="M4151">
        <v>0.96926454445664112</v>
      </c>
      <c r="N4151" s="17" t="s">
        <v>1335</v>
      </c>
    </row>
    <row r="4152" spans="1:14" x14ac:dyDescent="0.3">
      <c r="A4152">
        <v>18424</v>
      </c>
      <c r="B4152">
        <v>1992</v>
      </c>
      <c r="C4152" t="s">
        <v>760</v>
      </c>
      <c r="D4152">
        <v>50</v>
      </c>
      <c r="E4152" s="13">
        <v>19.39</v>
      </c>
      <c r="F4152" s="14">
        <v>0.59</v>
      </c>
      <c r="G4152" s="12">
        <v>18.8</v>
      </c>
      <c r="H4152" s="12">
        <v>18.8</v>
      </c>
      <c r="J4152">
        <v>3.0428055698813818E-2</v>
      </c>
      <c r="K4152">
        <v>32.864406779661017</v>
      </c>
      <c r="L4152">
        <v>1</v>
      </c>
      <c r="M4152">
        <v>0.96957194430118621</v>
      </c>
      <c r="N4152" s="17" t="s">
        <v>1335</v>
      </c>
    </row>
    <row r="4153" spans="1:14" x14ac:dyDescent="0.3">
      <c r="A4153">
        <v>17110</v>
      </c>
      <c r="B4153">
        <v>1990</v>
      </c>
      <c r="C4153" t="s">
        <v>760</v>
      </c>
      <c r="D4153">
        <v>50</v>
      </c>
      <c r="E4153" s="13">
        <v>22.17</v>
      </c>
      <c r="F4153" s="14">
        <v>0.67</v>
      </c>
      <c r="G4153" s="12">
        <v>21.5</v>
      </c>
      <c r="H4153" s="12">
        <v>21.5</v>
      </c>
      <c r="J4153">
        <v>3.0221019395579612E-2</v>
      </c>
      <c r="K4153">
        <v>33.089552238805972</v>
      </c>
      <c r="L4153">
        <v>1</v>
      </c>
      <c r="M4153">
        <v>0.96977898060442036</v>
      </c>
      <c r="N4153" s="17" t="s">
        <v>1335</v>
      </c>
    </row>
    <row r="4154" spans="1:14" x14ac:dyDescent="0.3">
      <c r="A4154">
        <v>17767</v>
      </c>
      <c r="B4154">
        <v>1991</v>
      </c>
      <c r="C4154" t="s">
        <v>760</v>
      </c>
      <c r="D4154">
        <v>50</v>
      </c>
      <c r="E4154" s="13">
        <v>20.85</v>
      </c>
      <c r="F4154" s="14">
        <v>0.63</v>
      </c>
      <c r="G4154" s="12">
        <v>20.22</v>
      </c>
      <c r="H4154" s="12">
        <v>20.22</v>
      </c>
      <c r="J4154">
        <v>3.0215827338129494E-2</v>
      </c>
      <c r="K4154">
        <v>33.095238095238095</v>
      </c>
      <c r="L4154">
        <v>1</v>
      </c>
      <c r="M4154">
        <v>0.96978417266187034</v>
      </c>
      <c r="N4154" s="17" t="s">
        <v>1335</v>
      </c>
    </row>
    <row r="4155" spans="1:14" x14ac:dyDescent="0.3">
      <c r="A4155">
        <v>20383</v>
      </c>
      <c r="B4155">
        <v>1995</v>
      </c>
      <c r="C4155" t="s">
        <v>760</v>
      </c>
      <c r="D4155">
        <v>50</v>
      </c>
      <c r="E4155" s="13">
        <v>18.95</v>
      </c>
      <c r="F4155" s="14">
        <v>0.54</v>
      </c>
      <c r="G4155" s="12">
        <v>18.41</v>
      </c>
      <c r="H4155" s="12">
        <v>18.41</v>
      </c>
      <c r="J4155">
        <v>2.8496042216358843E-2</v>
      </c>
      <c r="K4155">
        <v>35.092592592592588</v>
      </c>
      <c r="L4155">
        <v>1</v>
      </c>
      <c r="M4155">
        <v>0.97150395778364118</v>
      </c>
      <c r="N4155" s="17" t="s">
        <v>1335</v>
      </c>
    </row>
    <row r="4156" spans="1:14" x14ac:dyDescent="0.3">
      <c r="A4156">
        <v>11218</v>
      </c>
      <c r="B4156">
        <v>1981</v>
      </c>
      <c r="C4156" t="s">
        <v>776</v>
      </c>
      <c r="D4156">
        <v>50</v>
      </c>
      <c r="E4156" s="13">
        <v>428.46</v>
      </c>
      <c r="F4156" s="14">
        <v>9.33</v>
      </c>
      <c r="G4156" s="12">
        <v>419.13</v>
      </c>
      <c r="H4156" s="12">
        <v>419.13</v>
      </c>
      <c r="I4156">
        <v>1</v>
      </c>
      <c r="J4156">
        <v>2.1775661672034732E-2</v>
      </c>
      <c r="K4156">
        <v>45.922829581993568</v>
      </c>
      <c r="L4156">
        <v>1</v>
      </c>
      <c r="M4156">
        <v>0.97822433832796529</v>
      </c>
      <c r="N4156" s="17" t="s">
        <v>1335</v>
      </c>
    </row>
    <row r="4157" spans="1:14" x14ac:dyDescent="0.3">
      <c r="A4157">
        <v>7313</v>
      </c>
      <c r="B4157">
        <v>1975</v>
      </c>
      <c r="C4157" t="s">
        <v>776</v>
      </c>
      <c r="D4157">
        <v>50</v>
      </c>
      <c r="E4157" s="13">
        <v>135</v>
      </c>
      <c r="F4157" s="14">
        <v>2.89</v>
      </c>
      <c r="G4157" s="12">
        <v>132.11000000000001</v>
      </c>
      <c r="H4157" s="12">
        <v>132.11000000000001</v>
      </c>
      <c r="I4157">
        <v>1</v>
      </c>
      <c r="J4157">
        <v>2.140740740740741E-2</v>
      </c>
      <c r="K4157">
        <v>46.712802768166085</v>
      </c>
      <c r="L4157">
        <v>1</v>
      </c>
      <c r="M4157">
        <v>0.97859259259259268</v>
      </c>
      <c r="N4157" s="17" t="s">
        <v>1335</v>
      </c>
    </row>
    <row r="4158" spans="1:14" x14ac:dyDescent="0.3">
      <c r="A4158">
        <v>11873</v>
      </c>
      <c r="B4158">
        <v>1982</v>
      </c>
      <c r="C4158" t="s">
        <v>776</v>
      </c>
      <c r="D4158">
        <v>50</v>
      </c>
      <c r="E4158" s="13">
        <v>401.219999999999</v>
      </c>
      <c r="F4158" s="14">
        <v>8.52</v>
      </c>
      <c r="G4158" s="12">
        <v>392.7</v>
      </c>
      <c r="H4158" s="12">
        <v>392.7</v>
      </c>
      <c r="I4158">
        <v>1</v>
      </c>
      <c r="J4158">
        <v>2.1235232540750763E-2</v>
      </c>
      <c r="K4158">
        <v>47.091549295774534</v>
      </c>
      <c r="L4158">
        <v>1</v>
      </c>
      <c r="M4158">
        <v>0.97876476745925167</v>
      </c>
      <c r="N4158" s="17" t="s">
        <v>1335</v>
      </c>
    </row>
    <row r="4159" spans="1:14" x14ac:dyDescent="0.3">
      <c r="A4159">
        <v>9263</v>
      </c>
      <c r="B4159">
        <v>1978</v>
      </c>
      <c r="C4159" t="s">
        <v>776</v>
      </c>
      <c r="D4159">
        <v>50</v>
      </c>
      <c r="E4159" s="13">
        <v>167.67999999999901</v>
      </c>
      <c r="F4159" s="14">
        <v>3.56</v>
      </c>
      <c r="G4159" s="12">
        <v>164.11999999999901</v>
      </c>
      <c r="H4159" s="12">
        <v>164.11999999999901</v>
      </c>
      <c r="I4159">
        <v>1</v>
      </c>
      <c r="J4159">
        <v>2.1230916030534477E-2</v>
      </c>
      <c r="K4159">
        <v>47.101123595505342</v>
      </c>
      <c r="L4159">
        <v>1</v>
      </c>
      <c r="M4159">
        <v>0.97876908396946549</v>
      </c>
      <c r="N4159" s="17" t="s">
        <v>1335</v>
      </c>
    </row>
    <row r="4160" spans="1:14" x14ac:dyDescent="0.3">
      <c r="A4160">
        <v>7963</v>
      </c>
      <c r="B4160">
        <v>1976</v>
      </c>
      <c r="C4160" t="s">
        <v>776</v>
      </c>
      <c r="D4160">
        <v>50</v>
      </c>
      <c r="E4160" s="13">
        <v>150.81</v>
      </c>
      <c r="F4160" s="14">
        <v>3.15</v>
      </c>
      <c r="G4160" s="12">
        <v>147.66</v>
      </c>
      <c r="H4160" s="12">
        <v>147.66</v>
      </c>
      <c r="I4160">
        <v>1</v>
      </c>
      <c r="J4160">
        <v>2.0887209071016509E-2</v>
      </c>
      <c r="K4160">
        <v>47.87619047619048</v>
      </c>
      <c r="L4160">
        <v>1</v>
      </c>
      <c r="M4160">
        <v>0.9791127909289834</v>
      </c>
      <c r="N4160" s="17" t="s">
        <v>1335</v>
      </c>
    </row>
    <row r="4161" spans="1:14" x14ac:dyDescent="0.3">
      <c r="A4161">
        <v>6663</v>
      </c>
      <c r="B4161">
        <v>1974</v>
      </c>
      <c r="C4161" t="s">
        <v>776</v>
      </c>
      <c r="D4161">
        <v>50</v>
      </c>
      <c r="E4161" s="13">
        <v>117.15</v>
      </c>
      <c r="F4161" s="14">
        <v>2.4300000000000002</v>
      </c>
      <c r="G4161" s="12">
        <v>114.72</v>
      </c>
      <c r="H4161" s="12">
        <v>114.72</v>
      </c>
      <c r="I4161">
        <v>1</v>
      </c>
      <c r="J4161">
        <v>2.0742637644046096E-2</v>
      </c>
      <c r="K4161">
        <v>48.209876543209873</v>
      </c>
      <c r="L4161">
        <v>1</v>
      </c>
      <c r="M4161">
        <v>0.97925736235595384</v>
      </c>
      <c r="N4161" s="17" t="s">
        <v>1335</v>
      </c>
    </row>
    <row r="4162" spans="1:14" x14ac:dyDescent="0.3">
      <c r="A4162">
        <v>8613</v>
      </c>
      <c r="B4162">
        <v>1977</v>
      </c>
      <c r="C4162" t="s">
        <v>776</v>
      </c>
      <c r="D4162">
        <v>50</v>
      </c>
      <c r="E4162" s="13">
        <v>166.45999999999901</v>
      </c>
      <c r="F4162" s="14">
        <v>3.45</v>
      </c>
      <c r="G4162" s="12">
        <v>163.01</v>
      </c>
      <c r="H4162" s="12">
        <v>163.01</v>
      </c>
      <c r="I4162">
        <v>1</v>
      </c>
      <c r="J4162">
        <v>2.0725699867836241E-2</v>
      </c>
      <c r="K4162">
        <v>48.249275362318549</v>
      </c>
      <c r="L4162">
        <v>1</v>
      </c>
      <c r="M4162">
        <v>0.97927430013216965</v>
      </c>
      <c r="N4162" s="17" t="s">
        <v>1335</v>
      </c>
    </row>
    <row r="4163" spans="1:14" x14ac:dyDescent="0.3">
      <c r="A4163">
        <v>12528</v>
      </c>
      <c r="B4163">
        <v>1983</v>
      </c>
      <c r="C4163" t="s">
        <v>776</v>
      </c>
      <c r="D4163">
        <v>50</v>
      </c>
      <c r="E4163" s="13">
        <v>392.34</v>
      </c>
      <c r="F4163" s="14">
        <v>8.01</v>
      </c>
      <c r="G4163" s="12">
        <v>384.33</v>
      </c>
      <c r="H4163" s="12">
        <v>384.33</v>
      </c>
      <c r="I4163">
        <v>1</v>
      </c>
      <c r="J4163">
        <v>2.0415965743997552E-2</v>
      </c>
      <c r="K4163">
        <v>48.981273408239701</v>
      </c>
      <c r="L4163">
        <v>1</v>
      </c>
      <c r="M4163">
        <v>0.97958403425600249</v>
      </c>
      <c r="N4163" s="17" t="s">
        <v>1335</v>
      </c>
    </row>
    <row r="4164" spans="1:14" x14ac:dyDescent="0.3">
      <c r="A4164">
        <v>10563</v>
      </c>
      <c r="B4164">
        <v>1980</v>
      </c>
      <c r="C4164" t="s">
        <v>776</v>
      </c>
      <c r="D4164">
        <v>50</v>
      </c>
      <c r="E4164" s="13">
        <v>371.29</v>
      </c>
      <c r="F4164" s="14">
        <v>7.58</v>
      </c>
      <c r="G4164" s="12">
        <v>363.71</v>
      </c>
      <c r="H4164" s="12">
        <v>363.71</v>
      </c>
      <c r="I4164">
        <v>1</v>
      </c>
      <c r="J4164">
        <v>2.0415308788278703E-2</v>
      </c>
      <c r="K4164">
        <v>48.982849604221641</v>
      </c>
      <c r="L4164">
        <v>1</v>
      </c>
      <c r="M4164">
        <v>0.9795846912117212</v>
      </c>
      <c r="N4164" s="17" t="s">
        <v>1335</v>
      </c>
    </row>
    <row r="4165" spans="1:14" x14ac:dyDescent="0.3">
      <c r="A4165">
        <v>13183</v>
      </c>
      <c r="B4165">
        <v>1984</v>
      </c>
      <c r="C4165" t="s">
        <v>776</v>
      </c>
      <c r="D4165">
        <v>50</v>
      </c>
      <c r="E4165" s="13">
        <v>395.58</v>
      </c>
      <c r="F4165" s="14">
        <v>8.06</v>
      </c>
      <c r="G4165" s="12">
        <v>387.52</v>
      </c>
      <c r="H4165" s="12">
        <v>387.52</v>
      </c>
      <c r="I4165">
        <v>1</v>
      </c>
      <c r="J4165">
        <v>2.0375145356185856E-2</v>
      </c>
      <c r="K4165">
        <v>49.079404466501238</v>
      </c>
      <c r="L4165">
        <v>1</v>
      </c>
      <c r="M4165">
        <v>0.9796248546438141</v>
      </c>
      <c r="N4165" s="17" t="s">
        <v>1335</v>
      </c>
    </row>
    <row r="4166" spans="1:14" x14ac:dyDescent="0.3">
      <c r="A4166">
        <v>13838</v>
      </c>
      <c r="B4166">
        <v>1985</v>
      </c>
      <c r="C4166" t="s">
        <v>776</v>
      </c>
      <c r="D4166">
        <v>50</v>
      </c>
      <c r="E4166" s="13">
        <v>393.03</v>
      </c>
      <c r="F4166" s="14">
        <v>7.76</v>
      </c>
      <c r="G4166" s="12">
        <v>385.27</v>
      </c>
      <c r="H4166" s="12">
        <v>385.27</v>
      </c>
      <c r="I4166">
        <v>1</v>
      </c>
      <c r="J4166">
        <v>1.9744039895173399E-2</v>
      </c>
      <c r="K4166">
        <v>50.648195876288661</v>
      </c>
      <c r="L4166">
        <v>1</v>
      </c>
      <c r="M4166">
        <v>0.98025596010482663</v>
      </c>
      <c r="N4166" s="17" t="s">
        <v>1335</v>
      </c>
    </row>
    <row r="4167" spans="1:14" x14ac:dyDescent="0.3">
      <c r="A4167">
        <v>9913</v>
      </c>
      <c r="B4167">
        <v>1979</v>
      </c>
      <c r="C4167" t="s">
        <v>776</v>
      </c>
      <c r="D4167">
        <v>50</v>
      </c>
      <c r="E4167" s="13">
        <v>258.14999999999998</v>
      </c>
      <c r="F4167" s="14">
        <v>4.9800000000000004</v>
      </c>
      <c r="G4167" s="12">
        <v>253.17</v>
      </c>
      <c r="H4167" s="12">
        <v>253.17</v>
      </c>
      <c r="I4167">
        <v>1</v>
      </c>
      <c r="J4167">
        <v>1.9291109819872171E-2</v>
      </c>
      <c r="K4167">
        <v>51.837349397590351</v>
      </c>
      <c r="L4167">
        <v>1</v>
      </c>
      <c r="M4167">
        <v>0.98070889018012786</v>
      </c>
      <c r="N4167" s="17" t="s">
        <v>1335</v>
      </c>
    </row>
    <row r="4168" spans="1:14" x14ac:dyDescent="0.3">
      <c r="A4168">
        <v>32409</v>
      </c>
      <c r="B4168">
        <v>2013</v>
      </c>
      <c r="C4168" t="s">
        <v>776</v>
      </c>
      <c r="D4168">
        <v>50</v>
      </c>
      <c r="E4168" s="13">
        <v>1406.1699999999901</v>
      </c>
      <c r="F4168" s="14">
        <v>26.73</v>
      </c>
      <c r="G4168" s="12">
        <v>1379.4399999999901</v>
      </c>
      <c r="H4168" s="12">
        <v>1379.4399999999901</v>
      </c>
      <c r="I4168">
        <v>1</v>
      </c>
      <c r="J4168">
        <v>1.9009081405520094E-2</v>
      </c>
      <c r="K4168">
        <v>52.606434717545454</v>
      </c>
      <c r="L4168">
        <v>1</v>
      </c>
      <c r="M4168">
        <v>0.98099091859447984</v>
      </c>
      <c r="N4168" s="17" t="s">
        <v>1335</v>
      </c>
    </row>
    <row r="4169" spans="1:14" x14ac:dyDescent="0.3">
      <c r="A4169">
        <v>33124</v>
      </c>
      <c r="B4169">
        <v>2014</v>
      </c>
      <c r="C4169" t="s">
        <v>776</v>
      </c>
      <c r="D4169">
        <v>50</v>
      </c>
      <c r="E4169" s="13">
        <v>1333.12</v>
      </c>
      <c r="F4169" s="14">
        <v>24.99</v>
      </c>
      <c r="G4169" s="12">
        <v>1308.1299999999901</v>
      </c>
      <c r="H4169" s="12">
        <v>1308.1299999999901</v>
      </c>
      <c r="I4169">
        <v>1</v>
      </c>
      <c r="J4169">
        <v>1.8745499279884781E-2</v>
      </c>
      <c r="K4169">
        <v>53.346138455382153</v>
      </c>
      <c r="L4169">
        <v>1</v>
      </c>
      <c r="M4169">
        <v>0.98125450072010789</v>
      </c>
      <c r="N4169" s="17" t="s">
        <v>1335</v>
      </c>
    </row>
    <row r="4170" spans="1:14" x14ac:dyDescent="0.3">
      <c r="A4170">
        <v>28923</v>
      </c>
      <c r="B4170">
        <v>2008</v>
      </c>
      <c r="C4170" t="s">
        <v>776</v>
      </c>
      <c r="D4170">
        <v>50</v>
      </c>
      <c r="E4170" s="13">
        <v>1400.89</v>
      </c>
      <c r="F4170" s="14">
        <v>25.42</v>
      </c>
      <c r="G4170" s="12">
        <v>1375.47</v>
      </c>
      <c r="H4170" s="12">
        <v>1375.47</v>
      </c>
      <c r="I4170">
        <v>1</v>
      </c>
      <c r="J4170">
        <v>1.8145607435273291E-2</v>
      </c>
      <c r="K4170">
        <v>55.109756097560975</v>
      </c>
      <c r="L4170">
        <v>1</v>
      </c>
      <c r="M4170">
        <v>0.98185439256472662</v>
      </c>
      <c r="N4170" s="17" t="s">
        <v>1335</v>
      </c>
    </row>
    <row r="4171" spans="1:14" x14ac:dyDescent="0.3">
      <c r="A4171">
        <v>30979</v>
      </c>
      <c r="B4171">
        <v>2011</v>
      </c>
      <c r="C4171" t="s">
        <v>776</v>
      </c>
      <c r="D4171">
        <v>50</v>
      </c>
      <c r="E4171" s="13">
        <v>1537.34</v>
      </c>
      <c r="F4171" s="14">
        <v>27.05</v>
      </c>
      <c r="G4171" s="12">
        <v>1510.29</v>
      </c>
      <c r="H4171" s="12">
        <v>1510.29</v>
      </c>
      <c r="I4171">
        <v>1</v>
      </c>
      <c r="J4171">
        <v>1.7595326993378173E-2</v>
      </c>
      <c r="K4171">
        <v>56.833271719038812</v>
      </c>
      <c r="L4171">
        <v>1</v>
      </c>
      <c r="M4171">
        <v>0.98240467300662182</v>
      </c>
      <c r="N4171" s="17" t="s">
        <v>1335</v>
      </c>
    </row>
    <row r="4172" spans="1:14" x14ac:dyDescent="0.3">
      <c r="A4172">
        <v>31694</v>
      </c>
      <c r="B4172">
        <v>2012</v>
      </c>
      <c r="C4172" t="s">
        <v>776</v>
      </c>
      <c r="D4172">
        <v>50</v>
      </c>
      <c r="E4172" s="13">
        <v>1533.29</v>
      </c>
      <c r="F4172" s="14">
        <v>26.76</v>
      </c>
      <c r="G4172" s="12">
        <v>1506.53</v>
      </c>
      <c r="H4172" s="12">
        <v>1506.53</v>
      </c>
      <c r="I4172">
        <v>1</v>
      </c>
      <c r="J4172">
        <v>1.7452667140593105E-2</v>
      </c>
      <c r="K4172">
        <v>57.297832585949173</v>
      </c>
      <c r="L4172">
        <v>1</v>
      </c>
      <c r="M4172">
        <v>0.98254733285940687</v>
      </c>
      <c r="N4172" s="17" t="s">
        <v>1335</v>
      </c>
    </row>
    <row r="4173" spans="1:14" x14ac:dyDescent="0.3">
      <c r="A4173">
        <v>17115</v>
      </c>
      <c r="B4173">
        <v>1990</v>
      </c>
      <c r="C4173" t="s">
        <v>776</v>
      </c>
      <c r="D4173">
        <v>50</v>
      </c>
      <c r="E4173" s="13">
        <v>375.51</v>
      </c>
      <c r="F4173" s="14">
        <v>6.48</v>
      </c>
      <c r="G4173" s="12">
        <v>369.03</v>
      </c>
      <c r="H4173" s="12">
        <v>369.03</v>
      </c>
      <c r="I4173">
        <v>1</v>
      </c>
      <c r="J4173">
        <v>1.7256531117679958E-2</v>
      </c>
      <c r="K4173">
        <v>57.949074074074069</v>
      </c>
      <c r="L4173">
        <v>1</v>
      </c>
      <c r="M4173">
        <v>0.98274346888232</v>
      </c>
      <c r="N4173" s="17" t="s">
        <v>1335</v>
      </c>
    </row>
    <row r="4174" spans="1:14" x14ac:dyDescent="0.3">
      <c r="A4174">
        <v>35984</v>
      </c>
      <c r="B4174">
        <v>2018</v>
      </c>
      <c r="C4174" t="s">
        <v>776</v>
      </c>
      <c r="D4174">
        <v>50</v>
      </c>
      <c r="E4174" s="13">
        <v>1055.1199999999999</v>
      </c>
      <c r="F4174" s="14">
        <v>17.899999999999999</v>
      </c>
      <c r="G4174" s="12">
        <v>1037.22</v>
      </c>
      <c r="H4174" s="12">
        <v>1037.22</v>
      </c>
      <c r="I4174">
        <v>1</v>
      </c>
      <c r="J4174">
        <v>1.6964894988247783E-2</v>
      </c>
      <c r="K4174">
        <v>58.945251396648047</v>
      </c>
      <c r="L4174">
        <v>1</v>
      </c>
      <c r="M4174">
        <v>0.9830351050117524</v>
      </c>
      <c r="N4174" s="17" t="s">
        <v>1335</v>
      </c>
    </row>
    <row r="4175" spans="1:14" x14ac:dyDescent="0.3">
      <c r="A4175">
        <v>36699</v>
      </c>
      <c r="B4175">
        <v>2019</v>
      </c>
      <c r="C4175" t="s">
        <v>776</v>
      </c>
      <c r="D4175">
        <v>50</v>
      </c>
      <c r="E4175" s="13">
        <v>985.55</v>
      </c>
      <c r="F4175" s="14">
        <v>16.68</v>
      </c>
      <c r="G4175" s="12">
        <v>968.87</v>
      </c>
      <c r="H4175" s="12">
        <v>968.87</v>
      </c>
      <c r="I4175">
        <v>1</v>
      </c>
      <c r="J4175">
        <v>1.6924559890416521E-2</v>
      </c>
      <c r="K4175">
        <v>59.085731414868107</v>
      </c>
      <c r="L4175">
        <v>1</v>
      </c>
      <c r="M4175">
        <v>0.98307544010958348</v>
      </c>
      <c r="N4175" s="17" t="s">
        <v>1335</v>
      </c>
    </row>
    <row r="4176" spans="1:14" x14ac:dyDescent="0.3">
      <c r="A4176">
        <v>29580</v>
      </c>
      <c r="B4176">
        <v>2009</v>
      </c>
      <c r="C4176" t="s">
        <v>776</v>
      </c>
      <c r="D4176">
        <v>50</v>
      </c>
      <c r="E4176" s="13">
        <v>964.06</v>
      </c>
      <c r="F4176" s="14">
        <v>15.92</v>
      </c>
      <c r="G4176" s="12">
        <v>948.14</v>
      </c>
      <c r="H4176" s="12">
        <v>948.14</v>
      </c>
      <c r="I4176">
        <v>1</v>
      </c>
      <c r="J4176">
        <v>1.6513495010683985E-2</v>
      </c>
      <c r="K4176">
        <v>60.556532663316581</v>
      </c>
      <c r="L4176">
        <v>1</v>
      </c>
      <c r="M4176">
        <v>0.98348650498931611</v>
      </c>
      <c r="N4176" s="17" t="s">
        <v>1335</v>
      </c>
    </row>
    <row r="4177" spans="1:14" x14ac:dyDescent="0.3">
      <c r="A4177">
        <v>26952</v>
      </c>
      <c r="B4177">
        <v>2005</v>
      </c>
      <c r="C4177" t="s">
        <v>776</v>
      </c>
      <c r="D4177">
        <v>50</v>
      </c>
      <c r="E4177" s="13">
        <v>812.36</v>
      </c>
      <c r="F4177" s="14">
        <v>13.41</v>
      </c>
      <c r="G4177" s="12">
        <v>798.95</v>
      </c>
      <c r="H4177" s="12">
        <v>798.95</v>
      </c>
      <c r="I4177">
        <v>1</v>
      </c>
      <c r="J4177">
        <v>1.6507459746910237E-2</v>
      </c>
      <c r="K4177">
        <v>60.578672632363904</v>
      </c>
      <c r="L4177">
        <v>1</v>
      </c>
      <c r="M4177">
        <v>0.98349254025308985</v>
      </c>
      <c r="N4177" s="17" t="s">
        <v>1335</v>
      </c>
    </row>
    <row r="4178" spans="1:14" x14ac:dyDescent="0.3">
      <c r="A4178">
        <v>28266</v>
      </c>
      <c r="B4178">
        <v>2007</v>
      </c>
      <c r="C4178" t="s">
        <v>776</v>
      </c>
      <c r="D4178">
        <v>50</v>
      </c>
      <c r="E4178" s="13">
        <v>1116.05</v>
      </c>
      <c r="F4178" s="14">
        <v>18.350000000000001</v>
      </c>
      <c r="G4178" s="12">
        <v>1097.7</v>
      </c>
      <c r="H4178" s="12">
        <v>1097.7</v>
      </c>
      <c r="I4178">
        <v>1</v>
      </c>
      <c r="J4178">
        <v>1.644191568478115E-2</v>
      </c>
      <c r="K4178">
        <v>60.820163487738412</v>
      </c>
      <c r="L4178">
        <v>1</v>
      </c>
      <c r="M4178">
        <v>0.98355808431521896</v>
      </c>
      <c r="N4178" s="17" t="s">
        <v>1335</v>
      </c>
    </row>
    <row r="4179" spans="1:14" x14ac:dyDescent="0.3">
      <c r="A4179">
        <v>30264</v>
      </c>
      <c r="B4179">
        <v>2010</v>
      </c>
      <c r="C4179" t="s">
        <v>776</v>
      </c>
      <c r="D4179">
        <v>50</v>
      </c>
      <c r="E4179" s="13">
        <v>1264.22999999999</v>
      </c>
      <c r="F4179" s="14">
        <v>20.52</v>
      </c>
      <c r="G4179" s="12">
        <v>1243.70999999999</v>
      </c>
      <c r="H4179" s="12">
        <v>1243.70999999999</v>
      </c>
      <c r="I4179">
        <v>1</v>
      </c>
      <c r="J4179">
        <v>1.6231223748843296E-2</v>
      </c>
      <c r="K4179">
        <v>61.60964912280653</v>
      </c>
      <c r="L4179">
        <v>1</v>
      </c>
      <c r="M4179">
        <v>0.98376877625115666</v>
      </c>
      <c r="N4179" s="17" t="s">
        <v>1335</v>
      </c>
    </row>
    <row r="4180" spans="1:14" x14ac:dyDescent="0.3">
      <c r="A4180">
        <v>27609</v>
      </c>
      <c r="B4180">
        <v>2006</v>
      </c>
      <c r="C4180" t="s">
        <v>776</v>
      </c>
      <c r="D4180">
        <v>50</v>
      </c>
      <c r="E4180" s="13">
        <v>1007.19</v>
      </c>
      <c r="F4180" s="14">
        <v>16.22</v>
      </c>
      <c r="G4180" s="12">
        <v>990.97</v>
      </c>
      <c r="H4180" s="12">
        <v>990.97</v>
      </c>
      <c r="I4180">
        <v>1</v>
      </c>
      <c r="J4180">
        <v>1.6104210724888053E-2</v>
      </c>
      <c r="K4180">
        <v>62.09556103575833</v>
      </c>
      <c r="L4180">
        <v>1</v>
      </c>
      <c r="M4180">
        <v>0.9838957892751119</v>
      </c>
      <c r="N4180" s="17" t="s">
        <v>1335</v>
      </c>
    </row>
    <row r="4181" spans="1:14" x14ac:dyDescent="0.3">
      <c r="A4181">
        <v>35269</v>
      </c>
      <c r="B4181">
        <v>2017</v>
      </c>
      <c r="C4181" t="s">
        <v>776</v>
      </c>
      <c r="D4181">
        <v>50</v>
      </c>
      <c r="E4181" s="13">
        <v>912.51</v>
      </c>
      <c r="F4181" s="14">
        <v>14.47</v>
      </c>
      <c r="G4181" s="12">
        <v>898.04</v>
      </c>
      <c r="H4181" s="12">
        <v>898.04</v>
      </c>
      <c r="I4181">
        <v>1</v>
      </c>
      <c r="J4181">
        <v>1.585736046728255E-2</v>
      </c>
      <c r="K4181">
        <v>63.062197650310985</v>
      </c>
      <c r="L4181">
        <v>1</v>
      </c>
      <c r="M4181">
        <v>0.98414263953271741</v>
      </c>
      <c r="N4181" s="17" t="s">
        <v>1335</v>
      </c>
    </row>
    <row r="4182" spans="1:14" x14ac:dyDescent="0.3">
      <c r="A4182">
        <v>33839</v>
      </c>
      <c r="B4182">
        <v>2015</v>
      </c>
      <c r="C4182" t="s">
        <v>776</v>
      </c>
      <c r="D4182">
        <v>50</v>
      </c>
      <c r="E4182" s="13">
        <v>897.78</v>
      </c>
      <c r="F4182" s="14">
        <v>13.98</v>
      </c>
      <c r="G4182" s="12">
        <v>883.8</v>
      </c>
      <c r="H4182" s="12">
        <v>883.8</v>
      </c>
      <c r="I4182">
        <v>1</v>
      </c>
      <c r="J4182">
        <v>1.5571743634297936E-2</v>
      </c>
      <c r="K4182">
        <v>64.218884120171666</v>
      </c>
      <c r="L4182">
        <v>1</v>
      </c>
      <c r="M4182">
        <v>0.98442825636570208</v>
      </c>
      <c r="N4182" s="17" t="s">
        <v>1335</v>
      </c>
    </row>
    <row r="4183" spans="1:14" x14ac:dyDescent="0.3">
      <c r="A4183">
        <v>4713</v>
      </c>
      <c r="B4183">
        <v>1971</v>
      </c>
      <c r="C4183" t="s">
        <v>776</v>
      </c>
      <c r="D4183">
        <v>50</v>
      </c>
      <c r="E4183" s="13">
        <v>75.959999999999994</v>
      </c>
      <c r="F4183" s="14">
        <v>1.18</v>
      </c>
      <c r="G4183" s="12">
        <v>74.779999999999902</v>
      </c>
      <c r="H4183" s="12">
        <v>74.779999999999902</v>
      </c>
      <c r="I4183">
        <v>1</v>
      </c>
      <c r="J4183">
        <v>1.5534491837809373E-2</v>
      </c>
      <c r="K4183">
        <v>64.372881355932208</v>
      </c>
      <c r="L4183">
        <v>1</v>
      </c>
      <c r="M4183">
        <v>0.98446550816218936</v>
      </c>
      <c r="N4183" s="17" t="s">
        <v>1335</v>
      </c>
    </row>
    <row r="4184" spans="1:14" x14ac:dyDescent="0.3">
      <c r="A4184">
        <v>15148</v>
      </c>
      <c r="B4184">
        <v>1987</v>
      </c>
      <c r="C4184" t="s">
        <v>776</v>
      </c>
      <c r="D4184">
        <v>50</v>
      </c>
      <c r="E4184" s="13">
        <v>376.6</v>
      </c>
      <c r="F4184" s="14">
        <v>5.79</v>
      </c>
      <c r="G4184" s="12">
        <v>370.81</v>
      </c>
      <c r="H4184" s="12">
        <v>370.81</v>
      </c>
      <c r="I4184">
        <v>1</v>
      </c>
      <c r="J4184">
        <v>1.5374402549123738E-2</v>
      </c>
      <c r="K4184">
        <v>65.043177892918834</v>
      </c>
      <c r="L4184">
        <v>1</v>
      </c>
      <c r="M4184">
        <v>0.98462559745087619</v>
      </c>
      <c r="N4184" s="17" t="s">
        <v>1335</v>
      </c>
    </row>
    <row r="4185" spans="1:14" x14ac:dyDescent="0.3">
      <c r="A4185">
        <v>6013</v>
      </c>
      <c r="B4185">
        <v>1973</v>
      </c>
      <c r="C4185" t="s">
        <v>776</v>
      </c>
      <c r="D4185">
        <v>50</v>
      </c>
      <c r="E4185" s="13">
        <v>88.34</v>
      </c>
      <c r="F4185" s="14">
        <v>1.35</v>
      </c>
      <c r="G4185" s="12">
        <v>86.99</v>
      </c>
      <c r="H4185" s="12">
        <v>86.99</v>
      </c>
      <c r="I4185">
        <v>1</v>
      </c>
      <c r="J4185">
        <v>1.5281865519583429E-2</v>
      </c>
      <c r="K4185">
        <v>65.43703703703703</v>
      </c>
      <c r="L4185">
        <v>1</v>
      </c>
      <c r="M4185">
        <v>0.98471813448041645</v>
      </c>
      <c r="N4185" s="17" t="s">
        <v>1335</v>
      </c>
    </row>
    <row r="4186" spans="1:14" x14ac:dyDescent="0.3">
      <c r="A4186">
        <v>4063</v>
      </c>
      <c r="B4186">
        <v>1970</v>
      </c>
      <c r="C4186" t="s">
        <v>776</v>
      </c>
      <c r="D4186">
        <v>50</v>
      </c>
      <c r="E4186" s="13">
        <v>76.040000000000006</v>
      </c>
      <c r="F4186" s="14">
        <v>1.1599999999999999</v>
      </c>
      <c r="G4186" s="12">
        <v>74.88</v>
      </c>
      <c r="H4186" s="12">
        <v>74.88</v>
      </c>
      <c r="I4186">
        <v>1</v>
      </c>
      <c r="J4186">
        <v>1.5255128879537084E-2</v>
      </c>
      <c r="K4186">
        <v>65.551724137931046</v>
      </c>
      <c r="L4186">
        <v>1</v>
      </c>
      <c r="M4186">
        <v>0.98474487112046283</v>
      </c>
      <c r="N4186" s="17" t="s">
        <v>1335</v>
      </c>
    </row>
    <row r="4187" spans="1:14" x14ac:dyDescent="0.3">
      <c r="A4187">
        <v>5363</v>
      </c>
      <c r="B4187">
        <v>1972</v>
      </c>
      <c r="C4187" t="s">
        <v>776</v>
      </c>
      <c r="D4187">
        <v>50</v>
      </c>
      <c r="E4187" s="13">
        <v>79.099999999999994</v>
      </c>
      <c r="F4187" s="14">
        <v>1.19</v>
      </c>
      <c r="G4187" s="12">
        <v>77.91</v>
      </c>
      <c r="H4187" s="12">
        <v>77.91</v>
      </c>
      <c r="I4187">
        <v>1</v>
      </c>
      <c r="J4187">
        <v>1.5044247787610619E-2</v>
      </c>
      <c r="K4187">
        <v>66.470588235294116</v>
      </c>
      <c r="L4187">
        <v>1</v>
      </c>
      <c r="M4187">
        <v>0.9849557522123894</v>
      </c>
      <c r="N4187" s="17" t="s">
        <v>1335</v>
      </c>
    </row>
    <row r="4188" spans="1:14" x14ac:dyDescent="0.3">
      <c r="A4188">
        <v>34554</v>
      </c>
      <c r="B4188">
        <v>2016</v>
      </c>
      <c r="C4188" t="s">
        <v>776</v>
      </c>
      <c r="D4188">
        <v>50</v>
      </c>
      <c r="E4188" s="13">
        <v>800.61999999999898</v>
      </c>
      <c r="F4188" s="14">
        <v>11.92</v>
      </c>
      <c r="G4188" s="12">
        <v>788.69999999999902</v>
      </c>
      <c r="H4188" s="12">
        <v>788.69999999999902</v>
      </c>
      <c r="I4188">
        <v>1</v>
      </c>
      <c r="J4188">
        <v>1.4888461442382173E-2</v>
      </c>
      <c r="K4188">
        <v>67.166107382550251</v>
      </c>
      <c r="L4188">
        <v>1</v>
      </c>
      <c r="M4188">
        <v>0.98511153855761791</v>
      </c>
      <c r="N4188" s="17" t="s">
        <v>1335</v>
      </c>
    </row>
    <row r="4189" spans="1:14" x14ac:dyDescent="0.3">
      <c r="A4189">
        <v>26295</v>
      </c>
      <c r="B4189">
        <v>2004</v>
      </c>
      <c r="C4189" t="s">
        <v>776</v>
      </c>
      <c r="D4189">
        <v>50</v>
      </c>
      <c r="E4189" s="13">
        <v>677</v>
      </c>
      <c r="F4189" s="14">
        <v>9.93</v>
      </c>
      <c r="G4189" s="12">
        <v>667.07</v>
      </c>
      <c r="H4189" s="12">
        <v>667.07</v>
      </c>
      <c r="I4189">
        <v>1</v>
      </c>
      <c r="J4189">
        <v>1.466765140324963E-2</v>
      </c>
      <c r="K4189">
        <v>68.17724068479356</v>
      </c>
      <c r="L4189">
        <v>1</v>
      </c>
      <c r="M4189">
        <v>0.98533234859675045</v>
      </c>
      <c r="N4189" s="17" t="s">
        <v>1335</v>
      </c>
    </row>
    <row r="4190" spans="1:14" x14ac:dyDescent="0.3">
      <c r="A4190">
        <v>16458</v>
      </c>
      <c r="B4190">
        <v>1989</v>
      </c>
      <c r="C4190" t="s">
        <v>776</v>
      </c>
      <c r="D4190">
        <v>50</v>
      </c>
      <c r="E4190" s="13">
        <v>387.83</v>
      </c>
      <c r="F4190" s="14">
        <v>5.67</v>
      </c>
      <c r="G4190" s="12">
        <v>382.159999999999</v>
      </c>
      <c r="H4190" s="12">
        <v>382.159999999999</v>
      </c>
      <c r="I4190">
        <v>1</v>
      </c>
      <c r="J4190">
        <v>1.4619807647680685E-2</v>
      </c>
      <c r="K4190">
        <v>68.400352733686063</v>
      </c>
      <c r="L4190">
        <v>1</v>
      </c>
      <c r="M4190">
        <v>0.98538019235231677</v>
      </c>
      <c r="N4190" s="17" t="s">
        <v>1335</v>
      </c>
    </row>
    <row r="4191" spans="1:14" x14ac:dyDescent="0.3">
      <c r="A4191">
        <v>15803</v>
      </c>
      <c r="B4191">
        <v>1988</v>
      </c>
      <c r="C4191" t="s">
        <v>776</v>
      </c>
      <c r="D4191">
        <v>50</v>
      </c>
      <c r="E4191" s="13">
        <v>342.9</v>
      </c>
      <c r="F4191" s="14">
        <v>4.84</v>
      </c>
      <c r="G4191" s="12">
        <v>338.06</v>
      </c>
      <c r="H4191" s="12">
        <v>338.06</v>
      </c>
      <c r="I4191">
        <v>1</v>
      </c>
      <c r="J4191">
        <v>1.4114902303878683E-2</v>
      </c>
      <c r="K4191">
        <v>70.847107438016522</v>
      </c>
      <c r="L4191">
        <v>1</v>
      </c>
      <c r="M4191">
        <v>0.98588509769612143</v>
      </c>
      <c r="N4191" s="17" t="s">
        <v>1335</v>
      </c>
    </row>
    <row r="4192" spans="1:14" x14ac:dyDescent="0.3">
      <c r="A4192">
        <v>25638</v>
      </c>
      <c r="B4192">
        <v>2003</v>
      </c>
      <c r="C4192" t="s">
        <v>776</v>
      </c>
      <c r="D4192">
        <v>50</v>
      </c>
      <c r="E4192" s="13">
        <v>572.54999999999995</v>
      </c>
      <c r="F4192" s="14">
        <v>7.94</v>
      </c>
      <c r="G4192" s="12">
        <v>564.60999999999899</v>
      </c>
      <c r="H4192" s="12">
        <v>564.60999999999899</v>
      </c>
      <c r="I4192">
        <v>1</v>
      </c>
      <c r="J4192">
        <v>1.3867784472971795E-2</v>
      </c>
      <c r="K4192">
        <v>72.109571788413092</v>
      </c>
      <c r="L4192">
        <v>1</v>
      </c>
      <c r="M4192">
        <v>0.98613221552702657</v>
      </c>
      <c r="N4192" s="17" t="s">
        <v>1335</v>
      </c>
    </row>
    <row r="4193" spans="1:14" x14ac:dyDescent="0.3">
      <c r="A4193">
        <v>14493</v>
      </c>
      <c r="B4193">
        <v>1986</v>
      </c>
      <c r="C4193" t="s">
        <v>776</v>
      </c>
      <c r="D4193">
        <v>50</v>
      </c>
      <c r="E4193" s="13">
        <v>365.30999999999898</v>
      </c>
      <c r="F4193" s="14">
        <v>4.92</v>
      </c>
      <c r="G4193" s="12">
        <v>360.38999999999902</v>
      </c>
      <c r="H4193" s="12">
        <v>360.38999999999902</v>
      </c>
      <c r="I4193">
        <v>1</v>
      </c>
      <c r="J4193">
        <v>1.3468013468013506E-2</v>
      </c>
      <c r="K4193">
        <v>74.249999999999787</v>
      </c>
      <c r="L4193">
        <v>1</v>
      </c>
      <c r="M4193">
        <v>0.98653198653198659</v>
      </c>
      <c r="N4193" s="17" t="s">
        <v>1335</v>
      </c>
    </row>
    <row r="4194" spans="1:14" x14ac:dyDescent="0.3">
      <c r="A4194">
        <v>24981</v>
      </c>
      <c r="B4194">
        <v>2002</v>
      </c>
      <c r="C4194" t="s">
        <v>776</v>
      </c>
      <c r="D4194">
        <v>50</v>
      </c>
      <c r="E4194" s="13">
        <v>529.46</v>
      </c>
      <c r="F4194" s="14">
        <v>6.9</v>
      </c>
      <c r="G4194" s="12">
        <v>522.55999999999995</v>
      </c>
      <c r="H4194" s="12">
        <v>522.55999999999995</v>
      </c>
      <c r="I4194">
        <v>1</v>
      </c>
      <c r="J4194">
        <v>1.3032145960034752E-2</v>
      </c>
      <c r="K4194">
        <v>76.733333333333334</v>
      </c>
      <c r="L4194">
        <v>1</v>
      </c>
      <c r="M4194">
        <v>0.98696785403996512</v>
      </c>
      <c r="N4194" s="17" t="s">
        <v>1335</v>
      </c>
    </row>
    <row r="4195" spans="1:14" x14ac:dyDescent="0.3">
      <c r="A4195">
        <v>23667</v>
      </c>
      <c r="B4195">
        <v>2000</v>
      </c>
      <c r="C4195" t="s">
        <v>776</v>
      </c>
      <c r="D4195">
        <v>50</v>
      </c>
      <c r="E4195" s="13">
        <v>624.95000000000005</v>
      </c>
      <c r="F4195" s="14">
        <v>8.02</v>
      </c>
      <c r="G4195" s="12">
        <v>616.92999999999995</v>
      </c>
      <c r="H4195" s="12">
        <v>616.92999999999995</v>
      </c>
      <c r="I4195">
        <v>1</v>
      </c>
      <c r="J4195">
        <v>1.283302664213137E-2</v>
      </c>
      <c r="K4195">
        <v>77.923940149625949</v>
      </c>
      <c r="L4195">
        <v>1</v>
      </c>
      <c r="M4195">
        <v>0.98716697335786852</v>
      </c>
      <c r="N4195" s="17" t="s">
        <v>1335</v>
      </c>
    </row>
    <row r="4196" spans="1:14" x14ac:dyDescent="0.3">
      <c r="A4196">
        <v>17772</v>
      </c>
      <c r="B4196">
        <v>1991</v>
      </c>
      <c r="C4196" t="s">
        <v>776</v>
      </c>
      <c r="D4196">
        <v>50</v>
      </c>
      <c r="E4196" s="13">
        <v>462.56999999999903</v>
      </c>
      <c r="F4196" s="14">
        <v>5.73</v>
      </c>
      <c r="G4196" s="12">
        <v>456.83999999999901</v>
      </c>
      <c r="H4196" s="12">
        <v>456.83999999999901</v>
      </c>
      <c r="I4196">
        <v>1</v>
      </c>
      <c r="J4196">
        <v>1.2387314352422364E-2</v>
      </c>
      <c r="K4196">
        <v>80.727748691099308</v>
      </c>
      <c r="L4196">
        <v>1</v>
      </c>
      <c r="M4196">
        <v>0.98761268564757765</v>
      </c>
      <c r="N4196" s="17" t="s">
        <v>1335</v>
      </c>
    </row>
    <row r="4197" spans="1:14" x14ac:dyDescent="0.3">
      <c r="A4197">
        <v>24324</v>
      </c>
      <c r="B4197">
        <v>2001</v>
      </c>
      <c r="C4197" t="s">
        <v>776</v>
      </c>
      <c r="D4197">
        <v>50</v>
      </c>
      <c r="E4197" s="13">
        <v>583.09</v>
      </c>
      <c r="F4197" s="14">
        <v>6.75</v>
      </c>
      <c r="G4197" s="12">
        <v>576.34</v>
      </c>
      <c r="H4197" s="12">
        <v>576.34</v>
      </c>
      <c r="I4197">
        <v>1</v>
      </c>
      <c r="J4197">
        <v>1.1576257524567391E-2</v>
      </c>
      <c r="K4197">
        <v>86.383703703703702</v>
      </c>
      <c r="L4197">
        <v>1</v>
      </c>
      <c r="M4197">
        <v>0.98842374247543263</v>
      </c>
      <c r="N4197" s="17" t="s">
        <v>1335</v>
      </c>
    </row>
    <row r="4198" spans="1:14" x14ac:dyDescent="0.3">
      <c r="A4198">
        <v>23010</v>
      </c>
      <c r="B4198">
        <v>1999</v>
      </c>
      <c r="C4198" t="s">
        <v>776</v>
      </c>
      <c r="D4198">
        <v>50</v>
      </c>
      <c r="E4198" s="13">
        <v>515.969999999999</v>
      </c>
      <c r="F4198" s="14">
        <v>5.49</v>
      </c>
      <c r="G4198" s="12">
        <v>510.479999999999</v>
      </c>
      <c r="H4198" s="12">
        <v>510.479999999999</v>
      </c>
      <c r="I4198">
        <v>1</v>
      </c>
      <c r="J4198">
        <v>1.0640153497296375E-2</v>
      </c>
      <c r="K4198">
        <v>93.983606557376859</v>
      </c>
      <c r="L4198">
        <v>1</v>
      </c>
      <c r="M4198">
        <v>0.98935984650270359</v>
      </c>
      <c r="N4198" s="17" t="s">
        <v>1335</v>
      </c>
    </row>
    <row r="4199" spans="1:14" x14ac:dyDescent="0.3">
      <c r="A4199">
        <v>21041</v>
      </c>
      <c r="B4199">
        <v>1996</v>
      </c>
      <c r="C4199" t="s">
        <v>776</v>
      </c>
      <c r="D4199">
        <v>50</v>
      </c>
      <c r="E4199" s="13">
        <v>624.75</v>
      </c>
      <c r="F4199" s="14">
        <v>6.32</v>
      </c>
      <c r="G4199" s="12">
        <v>618.42999999999995</v>
      </c>
      <c r="H4199" s="12">
        <v>618.42999999999995</v>
      </c>
      <c r="I4199">
        <v>1</v>
      </c>
      <c r="J4199">
        <v>1.0116046418567427E-2</v>
      </c>
      <c r="K4199">
        <v>98.85284810126582</v>
      </c>
      <c r="L4199">
        <v>1</v>
      </c>
      <c r="M4199">
        <v>0.98988395358143244</v>
      </c>
      <c r="N4199" s="17" t="s">
        <v>1335</v>
      </c>
    </row>
    <row r="4200" spans="1:14" x14ac:dyDescent="0.3">
      <c r="A4200">
        <v>19082</v>
      </c>
      <c r="B4200">
        <v>1993</v>
      </c>
      <c r="C4200" t="s">
        <v>776</v>
      </c>
      <c r="D4200">
        <v>50</v>
      </c>
      <c r="E4200" s="13">
        <v>519.02</v>
      </c>
      <c r="F4200" s="14">
        <v>5.18</v>
      </c>
      <c r="G4200" s="12">
        <v>513.84</v>
      </c>
      <c r="H4200" s="12">
        <v>513.84</v>
      </c>
      <c r="I4200">
        <v>1</v>
      </c>
      <c r="J4200">
        <v>9.9803475781280095E-3</v>
      </c>
      <c r="K4200">
        <v>100.1969111969112</v>
      </c>
      <c r="L4200">
        <v>1</v>
      </c>
      <c r="M4200">
        <v>0.99001965242187207</v>
      </c>
      <c r="N4200" s="17" t="s">
        <v>1335</v>
      </c>
    </row>
    <row r="4201" spans="1:14" x14ac:dyDescent="0.3">
      <c r="A4201">
        <v>18429</v>
      </c>
      <c r="B4201">
        <v>1992</v>
      </c>
      <c r="C4201" t="s">
        <v>776</v>
      </c>
      <c r="D4201">
        <v>50</v>
      </c>
      <c r="E4201" s="13">
        <v>608.88</v>
      </c>
      <c r="F4201" s="14">
        <v>5.78</v>
      </c>
      <c r="G4201" s="12">
        <v>603.1</v>
      </c>
      <c r="H4201" s="12">
        <v>603.1</v>
      </c>
      <c r="I4201">
        <v>1</v>
      </c>
      <c r="J4201">
        <v>9.4928393115227966E-3</v>
      </c>
      <c r="K4201">
        <v>105.34256055363321</v>
      </c>
      <c r="L4201">
        <v>1</v>
      </c>
      <c r="M4201">
        <v>0.99050716068847722</v>
      </c>
      <c r="N4201" s="17" t="s">
        <v>1335</v>
      </c>
    </row>
    <row r="4202" spans="1:14" x14ac:dyDescent="0.3">
      <c r="A4202">
        <v>21696</v>
      </c>
      <c r="B4202">
        <v>1997</v>
      </c>
      <c r="C4202" t="s">
        <v>776</v>
      </c>
      <c r="D4202">
        <v>50</v>
      </c>
      <c r="E4202" s="13">
        <v>627.13</v>
      </c>
      <c r="F4202" s="14">
        <v>5.8</v>
      </c>
      <c r="G4202" s="12">
        <v>621.33000000000004</v>
      </c>
      <c r="H4202" s="12">
        <v>621.33000000000004</v>
      </c>
      <c r="I4202">
        <v>1</v>
      </c>
      <c r="J4202">
        <v>9.2484811761516742E-3</v>
      </c>
      <c r="K4202">
        <v>108.12586206896552</v>
      </c>
      <c r="L4202">
        <v>1</v>
      </c>
      <c r="M4202">
        <v>0.99075151882384838</v>
      </c>
      <c r="N4202" s="17" t="s">
        <v>1335</v>
      </c>
    </row>
    <row r="4203" spans="1:14" x14ac:dyDescent="0.3">
      <c r="A4203">
        <v>20388</v>
      </c>
      <c r="B4203">
        <v>1995</v>
      </c>
      <c r="C4203" t="s">
        <v>776</v>
      </c>
      <c r="D4203">
        <v>50</v>
      </c>
      <c r="E4203" s="13">
        <v>620.63</v>
      </c>
      <c r="F4203" s="14">
        <v>5.44</v>
      </c>
      <c r="G4203" s="12">
        <v>615.18999999999903</v>
      </c>
      <c r="H4203" s="12">
        <v>615.18999999999903</v>
      </c>
      <c r="I4203">
        <v>1</v>
      </c>
      <c r="J4203">
        <v>8.7652868859062569E-3</v>
      </c>
      <c r="K4203">
        <v>114.08639705882352</v>
      </c>
      <c r="L4203">
        <v>1</v>
      </c>
      <c r="M4203">
        <v>0.99123471311409217</v>
      </c>
      <c r="N4203" s="17" t="s">
        <v>1335</v>
      </c>
    </row>
    <row r="4204" spans="1:14" x14ac:dyDescent="0.3">
      <c r="A4204">
        <v>22353</v>
      </c>
      <c r="B4204">
        <v>1998</v>
      </c>
      <c r="C4204" t="s">
        <v>776</v>
      </c>
      <c r="D4204">
        <v>50</v>
      </c>
      <c r="E4204" s="13">
        <v>480.81</v>
      </c>
      <c r="F4204" s="14">
        <v>4.09</v>
      </c>
      <c r="G4204" s="12">
        <v>476.72</v>
      </c>
      <c r="H4204" s="12">
        <v>476.72</v>
      </c>
      <c r="I4204">
        <v>1</v>
      </c>
      <c r="J4204">
        <v>8.506478650610428E-3</v>
      </c>
      <c r="K4204">
        <v>117.55745721271394</v>
      </c>
      <c r="L4204">
        <v>1</v>
      </c>
      <c r="M4204">
        <v>0.99149352134938962</v>
      </c>
      <c r="N4204" s="17" t="s">
        <v>1335</v>
      </c>
    </row>
    <row r="4205" spans="1:14" x14ac:dyDescent="0.3">
      <c r="A4205">
        <v>19735</v>
      </c>
      <c r="B4205">
        <v>1994</v>
      </c>
      <c r="C4205" t="s">
        <v>776</v>
      </c>
      <c r="D4205">
        <v>50</v>
      </c>
      <c r="E4205" s="13">
        <v>613.89</v>
      </c>
      <c r="F4205" s="14">
        <v>5.03</v>
      </c>
      <c r="G4205" s="12">
        <v>608.86</v>
      </c>
      <c r="H4205" s="12">
        <v>608.86</v>
      </c>
      <c r="I4205">
        <v>1</v>
      </c>
      <c r="J4205">
        <v>8.1936503282347001E-3</v>
      </c>
      <c r="K4205">
        <v>122.04572564612324</v>
      </c>
      <c r="L4205">
        <v>1</v>
      </c>
      <c r="M4205">
        <v>0.9918063496717654</v>
      </c>
      <c r="N4205" s="17" t="s">
        <v>1335</v>
      </c>
    </row>
    <row r="4206" spans="1:14" x14ac:dyDescent="0.3">
      <c r="A4206">
        <v>11224</v>
      </c>
      <c r="B4206">
        <v>1981</v>
      </c>
      <c r="C4206" t="s">
        <v>787</v>
      </c>
      <c r="D4206">
        <v>50</v>
      </c>
      <c r="E4206" s="13">
        <v>428.46</v>
      </c>
      <c r="F4206" s="14">
        <v>9.33</v>
      </c>
      <c r="G4206" s="12">
        <v>419.13</v>
      </c>
      <c r="H4206" s="12">
        <v>419.13</v>
      </c>
      <c r="I4206">
        <v>1</v>
      </c>
      <c r="J4206">
        <v>2.1775661672034732E-2</v>
      </c>
      <c r="K4206">
        <v>45.922829581993568</v>
      </c>
      <c r="L4206">
        <v>1</v>
      </c>
      <c r="M4206">
        <v>0.97822433832796529</v>
      </c>
      <c r="N4206" s="17" t="s">
        <v>1335</v>
      </c>
    </row>
    <row r="4207" spans="1:14" x14ac:dyDescent="0.3">
      <c r="A4207">
        <v>7319</v>
      </c>
      <c r="B4207">
        <v>1975</v>
      </c>
      <c r="C4207" t="s">
        <v>787</v>
      </c>
      <c r="D4207">
        <v>50</v>
      </c>
      <c r="E4207" s="13">
        <v>135</v>
      </c>
      <c r="F4207" s="14">
        <v>2.89</v>
      </c>
      <c r="G4207" s="12">
        <v>132.11000000000001</v>
      </c>
      <c r="H4207" s="12">
        <v>132.11000000000001</v>
      </c>
      <c r="I4207">
        <v>1</v>
      </c>
      <c r="J4207">
        <v>2.140740740740741E-2</v>
      </c>
      <c r="K4207">
        <v>46.712802768166085</v>
      </c>
      <c r="L4207">
        <v>1</v>
      </c>
      <c r="M4207">
        <v>0.97859259259259268</v>
      </c>
      <c r="N4207" s="17" t="s">
        <v>1335</v>
      </c>
    </row>
    <row r="4208" spans="1:14" x14ac:dyDescent="0.3">
      <c r="A4208">
        <v>11879</v>
      </c>
      <c r="B4208">
        <v>1982</v>
      </c>
      <c r="C4208" t="s">
        <v>787</v>
      </c>
      <c r="D4208">
        <v>50</v>
      </c>
      <c r="E4208" s="13">
        <v>401.219999999999</v>
      </c>
      <c r="F4208" s="14">
        <v>8.52</v>
      </c>
      <c r="G4208" s="12">
        <v>392.7</v>
      </c>
      <c r="H4208" s="12">
        <v>392.7</v>
      </c>
      <c r="I4208">
        <v>1</v>
      </c>
      <c r="J4208">
        <v>2.1235232540750763E-2</v>
      </c>
      <c r="K4208">
        <v>47.091549295774534</v>
      </c>
      <c r="L4208">
        <v>1</v>
      </c>
      <c r="M4208">
        <v>0.97876476745925167</v>
      </c>
      <c r="N4208" s="17" t="s">
        <v>1335</v>
      </c>
    </row>
    <row r="4209" spans="1:14" x14ac:dyDescent="0.3">
      <c r="A4209">
        <v>9269</v>
      </c>
      <c r="B4209">
        <v>1978</v>
      </c>
      <c r="C4209" t="s">
        <v>787</v>
      </c>
      <c r="D4209">
        <v>50</v>
      </c>
      <c r="E4209" s="13">
        <v>167.67999999999901</v>
      </c>
      <c r="F4209" s="14">
        <v>3.56</v>
      </c>
      <c r="G4209" s="12">
        <v>164.11999999999901</v>
      </c>
      <c r="H4209" s="12">
        <v>164.11999999999901</v>
      </c>
      <c r="I4209">
        <v>1</v>
      </c>
      <c r="J4209">
        <v>2.1230916030534477E-2</v>
      </c>
      <c r="K4209">
        <v>47.101123595505342</v>
      </c>
      <c r="L4209">
        <v>1</v>
      </c>
      <c r="M4209">
        <v>0.97876908396946549</v>
      </c>
      <c r="N4209" s="17" t="s">
        <v>1335</v>
      </c>
    </row>
    <row r="4210" spans="1:14" x14ac:dyDescent="0.3">
      <c r="A4210">
        <v>7969</v>
      </c>
      <c r="B4210">
        <v>1976</v>
      </c>
      <c r="C4210" t="s">
        <v>787</v>
      </c>
      <c r="D4210">
        <v>50</v>
      </c>
      <c r="E4210" s="13">
        <v>150.81</v>
      </c>
      <c r="F4210" s="14">
        <v>3.15</v>
      </c>
      <c r="G4210" s="12">
        <v>147.66</v>
      </c>
      <c r="H4210" s="12">
        <v>147.66</v>
      </c>
      <c r="I4210">
        <v>1</v>
      </c>
      <c r="J4210">
        <v>2.0887209071016509E-2</v>
      </c>
      <c r="K4210">
        <v>47.87619047619048</v>
      </c>
      <c r="L4210">
        <v>1</v>
      </c>
      <c r="M4210">
        <v>0.9791127909289834</v>
      </c>
      <c r="N4210" s="17" t="s">
        <v>1335</v>
      </c>
    </row>
    <row r="4211" spans="1:14" x14ac:dyDescent="0.3">
      <c r="A4211">
        <v>6669</v>
      </c>
      <c r="B4211">
        <v>1974</v>
      </c>
      <c r="C4211" t="s">
        <v>787</v>
      </c>
      <c r="D4211">
        <v>50</v>
      </c>
      <c r="E4211" s="13">
        <v>117.15</v>
      </c>
      <c r="F4211" s="14">
        <v>2.4300000000000002</v>
      </c>
      <c r="G4211" s="12">
        <v>114.72</v>
      </c>
      <c r="H4211" s="12">
        <v>114.72</v>
      </c>
      <c r="I4211">
        <v>1</v>
      </c>
      <c r="J4211">
        <v>2.0742637644046096E-2</v>
      </c>
      <c r="K4211">
        <v>48.209876543209873</v>
      </c>
      <c r="L4211">
        <v>1</v>
      </c>
      <c r="M4211">
        <v>0.97925736235595384</v>
      </c>
      <c r="N4211" s="17" t="s">
        <v>1335</v>
      </c>
    </row>
    <row r="4212" spans="1:14" x14ac:dyDescent="0.3">
      <c r="A4212">
        <v>8619</v>
      </c>
      <c r="B4212">
        <v>1977</v>
      </c>
      <c r="C4212" t="s">
        <v>787</v>
      </c>
      <c r="D4212">
        <v>50</v>
      </c>
      <c r="E4212" s="13">
        <v>166.45999999999901</v>
      </c>
      <c r="F4212" s="14">
        <v>3.45</v>
      </c>
      <c r="G4212" s="12">
        <v>163.01</v>
      </c>
      <c r="H4212" s="12">
        <v>163.01</v>
      </c>
      <c r="I4212">
        <v>1</v>
      </c>
      <c r="J4212">
        <v>2.0725699867836241E-2</v>
      </c>
      <c r="K4212">
        <v>48.249275362318549</v>
      </c>
      <c r="L4212">
        <v>1</v>
      </c>
      <c r="M4212">
        <v>0.97927430013216965</v>
      </c>
      <c r="N4212" s="17" t="s">
        <v>1335</v>
      </c>
    </row>
    <row r="4213" spans="1:14" x14ac:dyDescent="0.3">
      <c r="A4213">
        <v>12534</v>
      </c>
      <c r="B4213">
        <v>1983</v>
      </c>
      <c r="C4213" t="s">
        <v>787</v>
      </c>
      <c r="D4213">
        <v>50</v>
      </c>
      <c r="E4213" s="13">
        <v>392.34</v>
      </c>
      <c r="F4213" s="14">
        <v>8.01</v>
      </c>
      <c r="G4213" s="12">
        <v>384.33</v>
      </c>
      <c r="H4213" s="12">
        <v>384.33</v>
      </c>
      <c r="I4213">
        <v>1</v>
      </c>
      <c r="J4213">
        <v>2.0415965743997552E-2</v>
      </c>
      <c r="K4213">
        <v>48.981273408239701</v>
      </c>
      <c r="L4213">
        <v>1</v>
      </c>
      <c r="M4213">
        <v>0.97958403425600249</v>
      </c>
      <c r="N4213" s="17" t="s">
        <v>1335</v>
      </c>
    </row>
    <row r="4214" spans="1:14" x14ac:dyDescent="0.3">
      <c r="A4214">
        <v>10569</v>
      </c>
      <c r="B4214">
        <v>1980</v>
      </c>
      <c r="C4214" t="s">
        <v>787</v>
      </c>
      <c r="D4214">
        <v>50</v>
      </c>
      <c r="E4214" s="13">
        <v>371.29</v>
      </c>
      <c r="F4214" s="14">
        <v>7.58</v>
      </c>
      <c r="G4214" s="12">
        <v>363.71</v>
      </c>
      <c r="H4214" s="12">
        <v>363.71</v>
      </c>
      <c r="I4214">
        <v>1</v>
      </c>
      <c r="J4214">
        <v>2.0415308788278703E-2</v>
      </c>
      <c r="K4214">
        <v>48.982849604221641</v>
      </c>
      <c r="L4214">
        <v>1</v>
      </c>
      <c r="M4214">
        <v>0.9795846912117212</v>
      </c>
      <c r="N4214" s="17" t="s">
        <v>1335</v>
      </c>
    </row>
    <row r="4215" spans="1:14" x14ac:dyDescent="0.3">
      <c r="A4215">
        <v>13189</v>
      </c>
      <c r="B4215">
        <v>1984</v>
      </c>
      <c r="C4215" t="s">
        <v>787</v>
      </c>
      <c r="D4215">
        <v>50</v>
      </c>
      <c r="E4215" s="13">
        <v>395.58</v>
      </c>
      <c r="F4215" s="14">
        <v>8.06</v>
      </c>
      <c r="G4215" s="12">
        <v>387.52</v>
      </c>
      <c r="H4215" s="12">
        <v>387.52</v>
      </c>
      <c r="I4215">
        <v>1</v>
      </c>
      <c r="J4215">
        <v>2.0375145356185856E-2</v>
      </c>
      <c r="K4215">
        <v>49.079404466501238</v>
      </c>
      <c r="L4215">
        <v>1</v>
      </c>
      <c r="M4215">
        <v>0.9796248546438141</v>
      </c>
      <c r="N4215" s="17" t="s">
        <v>1335</v>
      </c>
    </row>
    <row r="4216" spans="1:14" x14ac:dyDescent="0.3">
      <c r="A4216">
        <v>13844</v>
      </c>
      <c r="B4216">
        <v>1985</v>
      </c>
      <c r="C4216" t="s">
        <v>787</v>
      </c>
      <c r="D4216">
        <v>50</v>
      </c>
      <c r="E4216" s="13">
        <v>393.03</v>
      </c>
      <c r="F4216" s="14">
        <v>7.76</v>
      </c>
      <c r="G4216" s="12">
        <v>385.27</v>
      </c>
      <c r="H4216" s="12">
        <v>385.27</v>
      </c>
      <c r="I4216">
        <v>1</v>
      </c>
      <c r="J4216">
        <v>1.9744039895173399E-2</v>
      </c>
      <c r="K4216">
        <v>50.648195876288661</v>
      </c>
      <c r="L4216">
        <v>1</v>
      </c>
      <c r="M4216">
        <v>0.98025596010482663</v>
      </c>
      <c r="N4216" s="17" t="s">
        <v>1335</v>
      </c>
    </row>
    <row r="4217" spans="1:14" x14ac:dyDescent="0.3">
      <c r="A4217">
        <v>9919</v>
      </c>
      <c r="B4217">
        <v>1979</v>
      </c>
      <c r="C4217" t="s">
        <v>787</v>
      </c>
      <c r="D4217">
        <v>50</v>
      </c>
      <c r="E4217" s="13">
        <v>258.14999999999998</v>
      </c>
      <c r="F4217" s="14">
        <v>4.9800000000000004</v>
      </c>
      <c r="G4217" s="12">
        <v>253.17</v>
      </c>
      <c r="H4217" s="12">
        <v>253.17</v>
      </c>
      <c r="I4217">
        <v>1</v>
      </c>
      <c r="J4217">
        <v>1.9291109819872171E-2</v>
      </c>
      <c r="K4217">
        <v>51.837349397590351</v>
      </c>
      <c r="L4217">
        <v>1</v>
      </c>
      <c r="M4217">
        <v>0.98070889018012786</v>
      </c>
      <c r="N4217" s="17" t="s">
        <v>1335</v>
      </c>
    </row>
    <row r="4218" spans="1:14" x14ac:dyDescent="0.3">
      <c r="A4218">
        <v>32415</v>
      </c>
      <c r="B4218">
        <v>2013</v>
      </c>
      <c r="C4218" t="s">
        <v>787</v>
      </c>
      <c r="D4218">
        <v>50</v>
      </c>
      <c r="E4218" s="13">
        <v>1406.1699999999901</v>
      </c>
      <c r="F4218" s="14">
        <v>26.73</v>
      </c>
      <c r="G4218" s="12">
        <v>1379.4399999999901</v>
      </c>
      <c r="H4218" s="12">
        <v>1379.4399999999901</v>
      </c>
      <c r="I4218">
        <v>1</v>
      </c>
      <c r="J4218">
        <v>1.9009081405520094E-2</v>
      </c>
      <c r="K4218">
        <v>52.606434717545454</v>
      </c>
      <c r="L4218">
        <v>1</v>
      </c>
      <c r="M4218">
        <v>0.98099091859447984</v>
      </c>
      <c r="N4218" s="17" t="s">
        <v>1335</v>
      </c>
    </row>
    <row r="4219" spans="1:14" x14ac:dyDescent="0.3">
      <c r="A4219">
        <v>33130</v>
      </c>
      <c r="B4219">
        <v>2014</v>
      </c>
      <c r="C4219" t="s">
        <v>787</v>
      </c>
      <c r="D4219">
        <v>50</v>
      </c>
      <c r="E4219" s="13">
        <v>1333.12</v>
      </c>
      <c r="F4219" s="14">
        <v>24.99</v>
      </c>
      <c r="G4219" s="12">
        <v>1308.1299999999901</v>
      </c>
      <c r="H4219" s="12">
        <v>1308.1299999999901</v>
      </c>
      <c r="I4219">
        <v>1</v>
      </c>
      <c r="J4219">
        <v>1.8745499279884781E-2</v>
      </c>
      <c r="K4219">
        <v>53.346138455382153</v>
      </c>
      <c r="L4219">
        <v>1</v>
      </c>
      <c r="M4219">
        <v>0.98125450072010789</v>
      </c>
      <c r="N4219" s="17" t="s">
        <v>1335</v>
      </c>
    </row>
    <row r="4220" spans="1:14" x14ac:dyDescent="0.3">
      <c r="A4220">
        <v>28929</v>
      </c>
      <c r="B4220">
        <v>2008</v>
      </c>
      <c r="C4220" t="s">
        <v>787</v>
      </c>
      <c r="D4220">
        <v>50</v>
      </c>
      <c r="E4220" s="13">
        <v>1400.89</v>
      </c>
      <c r="F4220" s="14">
        <v>25.42</v>
      </c>
      <c r="G4220" s="12">
        <v>1375.47</v>
      </c>
      <c r="H4220" s="12">
        <v>1375.47</v>
      </c>
      <c r="I4220">
        <v>1</v>
      </c>
      <c r="J4220">
        <v>1.8145607435273291E-2</v>
      </c>
      <c r="K4220">
        <v>55.109756097560975</v>
      </c>
      <c r="L4220">
        <v>1</v>
      </c>
      <c r="M4220">
        <v>0.98185439256472662</v>
      </c>
      <c r="N4220" s="17" t="s">
        <v>1335</v>
      </c>
    </row>
    <row r="4221" spans="1:14" x14ac:dyDescent="0.3">
      <c r="A4221">
        <v>30985</v>
      </c>
      <c r="B4221">
        <v>2011</v>
      </c>
      <c r="C4221" t="s">
        <v>787</v>
      </c>
      <c r="D4221">
        <v>50</v>
      </c>
      <c r="E4221" s="13">
        <v>1537.34</v>
      </c>
      <c r="F4221" s="14">
        <v>27.05</v>
      </c>
      <c r="G4221" s="12">
        <v>1510.29</v>
      </c>
      <c r="H4221" s="12">
        <v>1510.29</v>
      </c>
      <c r="I4221">
        <v>1</v>
      </c>
      <c r="J4221">
        <v>1.7595326993378173E-2</v>
      </c>
      <c r="K4221">
        <v>56.833271719038812</v>
      </c>
      <c r="L4221">
        <v>1</v>
      </c>
      <c r="M4221">
        <v>0.98240467300662182</v>
      </c>
      <c r="N4221" s="17" t="s">
        <v>1335</v>
      </c>
    </row>
    <row r="4222" spans="1:14" x14ac:dyDescent="0.3">
      <c r="A4222">
        <v>31700</v>
      </c>
      <c r="B4222">
        <v>2012</v>
      </c>
      <c r="C4222" t="s">
        <v>787</v>
      </c>
      <c r="D4222">
        <v>50</v>
      </c>
      <c r="E4222" s="13">
        <v>1533.29</v>
      </c>
      <c r="F4222" s="14">
        <v>26.76</v>
      </c>
      <c r="G4222" s="12">
        <v>1506.53</v>
      </c>
      <c r="H4222" s="12">
        <v>1506.53</v>
      </c>
      <c r="I4222">
        <v>1</v>
      </c>
      <c r="J4222">
        <v>1.7452667140593105E-2</v>
      </c>
      <c r="K4222">
        <v>57.297832585949173</v>
      </c>
      <c r="L4222">
        <v>1</v>
      </c>
      <c r="M4222">
        <v>0.98254733285940687</v>
      </c>
      <c r="N4222" s="17" t="s">
        <v>1335</v>
      </c>
    </row>
    <row r="4223" spans="1:14" x14ac:dyDescent="0.3">
      <c r="A4223">
        <v>17121</v>
      </c>
      <c r="B4223">
        <v>1990</v>
      </c>
      <c r="C4223" t="s">
        <v>787</v>
      </c>
      <c r="D4223">
        <v>50</v>
      </c>
      <c r="E4223" s="13">
        <v>375.51</v>
      </c>
      <c r="F4223" s="14">
        <v>6.48</v>
      </c>
      <c r="G4223" s="12">
        <v>369.03</v>
      </c>
      <c r="H4223" s="12">
        <v>369.03</v>
      </c>
      <c r="I4223">
        <v>1</v>
      </c>
      <c r="J4223">
        <v>1.7256531117679958E-2</v>
      </c>
      <c r="K4223">
        <v>57.949074074074069</v>
      </c>
      <c r="L4223">
        <v>1</v>
      </c>
      <c r="M4223">
        <v>0.98274346888232</v>
      </c>
      <c r="N4223" s="17" t="s">
        <v>1335</v>
      </c>
    </row>
    <row r="4224" spans="1:14" x14ac:dyDescent="0.3">
      <c r="A4224">
        <v>35990</v>
      </c>
      <c r="B4224">
        <v>2018</v>
      </c>
      <c r="C4224" t="s">
        <v>787</v>
      </c>
      <c r="D4224">
        <v>50</v>
      </c>
      <c r="E4224" s="13">
        <v>1055.1199999999999</v>
      </c>
      <c r="F4224" s="14">
        <v>17.899999999999999</v>
      </c>
      <c r="G4224" s="12">
        <v>1037.22</v>
      </c>
      <c r="H4224" s="12">
        <v>1037.22</v>
      </c>
      <c r="I4224">
        <v>1</v>
      </c>
      <c r="J4224">
        <v>1.6964894988247783E-2</v>
      </c>
      <c r="K4224">
        <v>58.945251396648047</v>
      </c>
      <c r="L4224">
        <v>1</v>
      </c>
      <c r="M4224">
        <v>0.9830351050117524</v>
      </c>
      <c r="N4224" s="17" t="s">
        <v>1335</v>
      </c>
    </row>
    <row r="4225" spans="1:14" x14ac:dyDescent="0.3">
      <c r="A4225">
        <v>36705</v>
      </c>
      <c r="B4225">
        <v>2019</v>
      </c>
      <c r="C4225" t="s">
        <v>787</v>
      </c>
      <c r="D4225">
        <v>50</v>
      </c>
      <c r="E4225" s="13">
        <v>985.55</v>
      </c>
      <c r="F4225" s="14">
        <v>16.68</v>
      </c>
      <c r="G4225" s="12">
        <v>968.87</v>
      </c>
      <c r="H4225" s="12">
        <v>968.87</v>
      </c>
      <c r="I4225">
        <v>1</v>
      </c>
      <c r="J4225">
        <v>1.6924559890416521E-2</v>
      </c>
      <c r="K4225">
        <v>59.085731414868107</v>
      </c>
      <c r="L4225">
        <v>1</v>
      </c>
      <c r="M4225">
        <v>0.98307544010958348</v>
      </c>
      <c r="N4225" s="17" t="s">
        <v>1335</v>
      </c>
    </row>
    <row r="4226" spans="1:14" x14ac:dyDescent="0.3">
      <c r="A4226">
        <v>29586</v>
      </c>
      <c r="B4226">
        <v>2009</v>
      </c>
      <c r="C4226" t="s">
        <v>787</v>
      </c>
      <c r="D4226">
        <v>50</v>
      </c>
      <c r="E4226" s="13">
        <v>964.06</v>
      </c>
      <c r="F4226" s="14">
        <v>15.92</v>
      </c>
      <c r="G4226" s="12">
        <v>948.14</v>
      </c>
      <c r="H4226" s="12">
        <v>948.14</v>
      </c>
      <c r="I4226">
        <v>1</v>
      </c>
      <c r="J4226">
        <v>1.6513495010683985E-2</v>
      </c>
      <c r="K4226">
        <v>60.556532663316581</v>
      </c>
      <c r="L4226">
        <v>1</v>
      </c>
      <c r="M4226">
        <v>0.98348650498931611</v>
      </c>
      <c r="N4226" s="17" t="s">
        <v>1335</v>
      </c>
    </row>
    <row r="4227" spans="1:14" x14ac:dyDescent="0.3">
      <c r="A4227">
        <v>26958</v>
      </c>
      <c r="B4227">
        <v>2005</v>
      </c>
      <c r="C4227" t="s">
        <v>787</v>
      </c>
      <c r="D4227">
        <v>50</v>
      </c>
      <c r="E4227" s="13">
        <v>812.36</v>
      </c>
      <c r="F4227" s="14">
        <v>13.41</v>
      </c>
      <c r="G4227" s="12">
        <v>798.95</v>
      </c>
      <c r="H4227" s="12">
        <v>798.95</v>
      </c>
      <c r="I4227">
        <v>1</v>
      </c>
      <c r="J4227">
        <v>1.6507459746910237E-2</v>
      </c>
      <c r="K4227">
        <v>60.578672632363904</v>
      </c>
      <c r="L4227">
        <v>1</v>
      </c>
      <c r="M4227">
        <v>0.98349254025308985</v>
      </c>
      <c r="N4227" s="17" t="s">
        <v>1335</v>
      </c>
    </row>
    <row r="4228" spans="1:14" x14ac:dyDescent="0.3">
      <c r="A4228">
        <v>28272</v>
      </c>
      <c r="B4228">
        <v>2007</v>
      </c>
      <c r="C4228" t="s">
        <v>787</v>
      </c>
      <c r="D4228">
        <v>50</v>
      </c>
      <c r="E4228" s="13">
        <v>1116.05</v>
      </c>
      <c r="F4228" s="14">
        <v>18.350000000000001</v>
      </c>
      <c r="G4228" s="12">
        <v>1097.7</v>
      </c>
      <c r="H4228" s="12">
        <v>1097.7</v>
      </c>
      <c r="I4228">
        <v>1</v>
      </c>
      <c r="J4228">
        <v>1.644191568478115E-2</v>
      </c>
      <c r="K4228">
        <v>60.820163487738412</v>
      </c>
      <c r="L4228">
        <v>1</v>
      </c>
      <c r="M4228">
        <v>0.98355808431521896</v>
      </c>
      <c r="N4228" s="17" t="s">
        <v>1335</v>
      </c>
    </row>
    <row r="4229" spans="1:14" x14ac:dyDescent="0.3">
      <c r="A4229">
        <v>30270</v>
      </c>
      <c r="B4229">
        <v>2010</v>
      </c>
      <c r="C4229" t="s">
        <v>787</v>
      </c>
      <c r="D4229">
        <v>50</v>
      </c>
      <c r="E4229" s="13">
        <v>1264.22999999999</v>
      </c>
      <c r="F4229" s="14">
        <v>20.52</v>
      </c>
      <c r="G4229" s="12">
        <v>1243.70999999999</v>
      </c>
      <c r="H4229" s="12">
        <v>1243.70999999999</v>
      </c>
      <c r="I4229">
        <v>1</v>
      </c>
      <c r="J4229">
        <v>1.6231223748843296E-2</v>
      </c>
      <c r="K4229">
        <v>61.60964912280653</v>
      </c>
      <c r="L4229">
        <v>1</v>
      </c>
      <c r="M4229">
        <v>0.98376877625115666</v>
      </c>
      <c r="N4229" s="17" t="s">
        <v>1335</v>
      </c>
    </row>
    <row r="4230" spans="1:14" x14ac:dyDescent="0.3">
      <c r="A4230">
        <v>27615</v>
      </c>
      <c r="B4230">
        <v>2006</v>
      </c>
      <c r="C4230" t="s">
        <v>787</v>
      </c>
      <c r="D4230">
        <v>50</v>
      </c>
      <c r="E4230" s="13">
        <v>1007.19</v>
      </c>
      <c r="F4230" s="14">
        <v>16.22</v>
      </c>
      <c r="G4230" s="12">
        <v>990.97</v>
      </c>
      <c r="H4230" s="12">
        <v>990.97</v>
      </c>
      <c r="I4230">
        <v>1</v>
      </c>
      <c r="J4230">
        <v>1.6104210724888053E-2</v>
      </c>
      <c r="K4230">
        <v>62.09556103575833</v>
      </c>
      <c r="L4230">
        <v>1</v>
      </c>
      <c r="M4230">
        <v>0.9838957892751119</v>
      </c>
      <c r="N4230" s="17" t="s">
        <v>1335</v>
      </c>
    </row>
    <row r="4231" spans="1:14" x14ac:dyDescent="0.3">
      <c r="A4231">
        <v>35275</v>
      </c>
      <c r="B4231">
        <v>2017</v>
      </c>
      <c r="C4231" t="s">
        <v>787</v>
      </c>
      <c r="D4231">
        <v>50</v>
      </c>
      <c r="E4231" s="13">
        <v>912.51</v>
      </c>
      <c r="F4231" s="14">
        <v>14.47</v>
      </c>
      <c r="G4231" s="12">
        <v>898.04</v>
      </c>
      <c r="H4231" s="12">
        <v>898.04</v>
      </c>
      <c r="I4231">
        <v>1</v>
      </c>
      <c r="J4231">
        <v>1.585736046728255E-2</v>
      </c>
      <c r="K4231">
        <v>63.062197650310985</v>
      </c>
      <c r="L4231">
        <v>1</v>
      </c>
      <c r="M4231">
        <v>0.98414263953271741</v>
      </c>
      <c r="N4231" s="17" t="s">
        <v>1335</v>
      </c>
    </row>
    <row r="4232" spans="1:14" x14ac:dyDescent="0.3">
      <c r="A4232">
        <v>33845</v>
      </c>
      <c r="B4232">
        <v>2015</v>
      </c>
      <c r="C4232" t="s">
        <v>787</v>
      </c>
      <c r="D4232">
        <v>50</v>
      </c>
      <c r="E4232" s="13">
        <v>897.78</v>
      </c>
      <c r="F4232" s="14">
        <v>13.98</v>
      </c>
      <c r="G4232" s="12">
        <v>883.8</v>
      </c>
      <c r="H4232" s="12">
        <v>883.8</v>
      </c>
      <c r="I4232">
        <v>1</v>
      </c>
      <c r="J4232">
        <v>1.5571743634297936E-2</v>
      </c>
      <c r="K4232">
        <v>64.218884120171666</v>
      </c>
      <c r="L4232">
        <v>1</v>
      </c>
      <c r="M4232">
        <v>0.98442825636570208</v>
      </c>
      <c r="N4232" s="17" t="s">
        <v>1335</v>
      </c>
    </row>
    <row r="4233" spans="1:14" x14ac:dyDescent="0.3">
      <c r="A4233">
        <v>4719</v>
      </c>
      <c r="B4233">
        <v>1971</v>
      </c>
      <c r="C4233" t="s">
        <v>787</v>
      </c>
      <c r="D4233">
        <v>50</v>
      </c>
      <c r="E4233" s="13">
        <v>75.959999999999994</v>
      </c>
      <c r="F4233" s="14">
        <v>1.18</v>
      </c>
      <c r="G4233" s="12">
        <v>74.779999999999902</v>
      </c>
      <c r="H4233" s="12">
        <v>74.779999999999902</v>
      </c>
      <c r="I4233">
        <v>1</v>
      </c>
      <c r="J4233">
        <v>1.5534491837809373E-2</v>
      </c>
      <c r="K4233">
        <v>64.372881355932208</v>
      </c>
      <c r="L4233">
        <v>1</v>
      </c>
      <c r="M4233">
        <v>0.98446550816218936</v>
      </c>
      <c r="N4233" s="17" t="s">
        <v>1335</v>
      </c>
    </row>
    <row r="4234" spans="1:14" x14ac:dyDescent="0.3">
      <c r="A4234">
        <v>15154</v>
      </c>
      <c r="B4234">
        <v>1987</v>
      </c>
      <c r="C4234" t="s">
        <v>787</v>
      </c>
      <c r="D4234">
        <v>50</v>
      </c>
      <c r="E4234" s="13">
        <v>376.6</v>
      </c>
      <c r="F4234" s="14">
        <v>5.79</v>
      </c>
      <c r="G4234" s="12">
        <v>370.81</v>
      </c>
      <c r="H4234" s="12">
        <v>370.81</v>
      </c>
      <c r="I4234">
        <v>1</v>
      </c>
      <c r="J4234">
        <v>1.5374402549123738E-2</v>
      </c>
      <c r="K4234">
        <v>65.043177892918834</v>
      </c>
      <c r="L4234">
        <v>1</v>
      </c>
      <c r="M4234">
        <v>0.98462559745087619</v>
      </c>
      <c r="N4234" s="17" t="s">
        <v>1335</v>
      </c>
    </row>
    <row r="4235" spans="1:14" x14ac:dyDescent="0.3">
      <c r="A4235">
        <v>6019</v>
      </c>
      <c r="B4235">
        <v>1973</v>
      </c>
      <c r="C4235" t="s">
        <v>787</v>
      </c>
      <c r="D4235">
        <v>50</v>
      </c>
      <c r="E4235" s="13">
        <v>88.34</v>
      </c>
      <c r="F4235" s="14">
        <v>1.35</v>
      </c>
      <c r="G4235" s="12">
        <v>86.99</v>
      </c>
      <c r="H4235" s="12">
        <v>86.99</v>
      </c>
      <c r="I4235">
        <v>1</v>
      </c>
      <c r="J4235">
        <v>1.5281865519583429E-2</v>
      </c>
      <c r="K4235">
        <v>65.43703703703703</v>
      </c>
      <c r="L4235">
        <v>1</v>
      </c>
      <c r="M4235">
        <v>0.98471813448041645</v>
      </c>
      <c r="N4235" s="17" t="s">
        <v>1335</v>
      </c>
    </row>
    <row r="4236" spans="1:14" x14ac:dyDescent="0.3">
      <c r="A4236">
        <v>4069</v>
      </c>
      <c r="B4236">
        <v>1970</v>
      </c>
      <c r="C4236" t="s">
        <v>787</v>
      </c>
      <c r="D4236">
        <v>50</v>
      </c>
      <c r="E4236" s="13">
        <v>76.040000000000006</v>
      </c>
      <c r="F4236" s="14">
        <v>1.1599999999999999</v>
      </c>
      <c r="G4236" s="12">
        <v>74.88</v>
      </c>
      <c r="H4236" s="12">
        <v>74.88</v>
      </c>
      <c r="I4236">
        <v>1</v>
      </c>
      <c r="J4236">
        <v>1.5255128879537084E-2</v>
      </c>
      <c r="K4236">
        <v>65.551724137931046</v>
      </c>
      <c r="L4236">
        <v>1</v>
      </c>
      <c r="M4236">
        <v>0.98474487112046283</v>
      </c>
      <c r="N4236" s="17" t="s">
        <v>1335</v>
      </c>
    </row>
    <row r="4237" spans="1:14" x14ac:dyDescent="0.3">
      <c r="A4237">
        <v>5369</v>
      </c>
      <c r="B4237">
        <v>1972</v>
      </c>
      <c r="C4237" t="s">
        <v>787</v>
      </c>
      <c r="D4237">
        <v>50</v>
      </c>
      <c r="E4237" s="13">
        <v>79.099999999999994</v>
      </c>
      <c r="F4237" s="14">
        <v>1.19</v>
      </c>
      <c r="G4237" s="12">
        <v>77.91</v>
      </c>
      <c r="H4237" s="12">
        <v>77.91</v>
      </c>
      <c r="I4237">
        <v>1</v>
      </c>
      <c r="J4237">
        <v>1.5044247787610619E-2</v>
      </c>
      <c r="K4237">
        <v>66.470588235294116</v>
      </c>
      <c r="L4237">
        <v>1</v>
      </c>
      <c r="M4237">
        <v>0.9849557522123894</v>
      </c>
      <c r="N4237" s="17" t="s">
        <v>1335</v>
      </c>
    </row>
    <row r="4238" spans="1:14" x14ac:dyDescent="0.3">
      <c r="A4238">
        <v>34560</v>
      </c>
      <c r="B4238">
        <v>2016</v>
      </c>
      <c r="C4238" t="s">
        <v>787</v>
      </c>
      <c r="D4238">
        <v>50</v>
      </c>
      <c r="E4238" s="13">
        <v>800.61999999999898</v>
      </c>
      <c r="F4238" s="14">
        <v>11.92</v>
      </c>
      <c r="G4238" s="12">
        <v>788.69999999999902</v>
      </c>
      <c r="H4238" s="12">
        <v>788.69999999999902</v>
      </c>
      <c r="I4238">
        <v>1</v>
      </c>
      <c r="J4238">
        <v>1.4888461442382173E-2</v>
      </c>
      <c r="K4238">
        <v>67.166107382550251</v>
      </c>
      <c r="L4238">
        <v>1</v>
      </c>
      <c r="M4238">
        <v>0.98511153855761791</v>
      </c>
      <c r="N4238" s="17" t="s">
        <v>1335</v>
      </c>
    </row>
    <row r="4239" spans="1:14" x14ac:dyDescent="0.3">
      <c r="A4239">
        <v>26301</v>
      </c>
      <c r="B4239">
        <v>2004</v>
      </c>
      <c r="C4239" t="s">
        <v>787</v>
      </c>
      <c r="D4239">
        <v>50</v>
      </c>
      <c r="E4239" s="13">
        <v>677</v>
      </c>
      <c r="F4239" s="14">
        <v>9.93</v>
      </c>
      <c r="G4239" s="12">
        <v>667.07</v>
      </c>
      <c r="H4239" s="12">
        <v>667.07</v>
      </c>
      <c r="I4239">
        <v>1</v>
      </c>
      <c r="J4239">
        <v>1.466765140324963E-2</v>
      </c>
      <c r="K4239">
        <v>68.17724068479356</v>
      </c>
      <c r="L4239">
        <v>1</v>
      </c>
      <c r="M4239">
        <v>0.98533234859675045</v>
      </c>
      <c r="N4239" s="17" t="s">
        <v>1335</v>
      </c>
    </row>
    <row r="4240" spans="1:14" x14ac:dyDescent="0.3">
      <c r="A4240">
        <v>16464</v>
      </c>
      <c r="B4240">
        <v>1989</v>
      </c>
      <c r="C4240" t="s">
        <v>787</v>
      </c>
      <c r="D4240">
        <v>50</v>
      </c>
      <c r="E4240" s="13">
        <v>387.83</v>
      </c>
      <c r="F4240" s="14">
        <v>5.67</v>
      </c>
      <c r="G4240" s="12">
        <v>382.159999999999</v>
      </c>
      <c r="H4240" s="12">
        <v>382.159999999999</v>
      </c>
      <c r="I4240">
        <v>1</v>
      </c>
      <c r="J4240">
        <v>1.4619807647680685E-2</v>
      </c>
      <c r="K4240">
        <v>68.400352733686063</v>
      </c>
      <c r="L4240">
        <v>1</v>
      </c>
      <c r="M4240">
        <v>0.98538019235231677</v>
      </c>
      <c r="N4240" s="17" t="s">
        <v>1335</v>
      </c>
    </row>
    <row r="4241" spans="1:14" x14ac:dyDescent="0.3">
      <c r="A4241">
        <v>15809</v>
      </c>
      <c r="B4241">
        <v>1988</v>
      </c>
      <c r="C4241" t="s">
        <v>787</v>
      </c>
      <c r="D4241">
        <v>50</v>
      </c>
      <c r="E4241" s="13">
        <v>342.9</v>
      </c>
      <c r="F4241" s="14">
        <v>4.84</v>
      </c>
      <c r="G4241" s="12">
        <v>338.06</v>
      </c>
      <c r="H4241" s="12">
        <v>338.06</v>
      </c>
      <c r="I4241">
        <v>1</v>
      </c>
      <c r="J4241">
        <v>1.4114902303878683E-2</v>
      </c>
      <c r="K4241">
        <v>70.847107438016522</v>
      </c>
      <c r="L4241">
        <v>1</v>
      </c>
      <c r="M4241">
        <v>0.98588509769612143</v>
      </c>
      <c r="N4241" s="17" t="s">
        <v>1335</v>
      </c>
    </row>
    <row r="4242" spans="1:14" x14ac:dyDescent="0.3">
      <c r="A4242">
        <v>25644</v>
      </c>
      <c r="B4242">
        <v>2003</v>
      </c>
      <c r="C4242" t="s">
        <v>787</v>
      </c>
      <c r="D4242">
        <v>50</v>
      </c>
      <c r="E4242" s="13">
        <v>572.54999999999995</v>
      </c>
      <c r="F4242" s="14">
        <v>7.94</v>
      </c>
      <c r="G4242" s="12">
        <v>564.60999999999899</v>
      </c>
      <c r="H4242" s="12">
        <v>564.60999999999899</v>
      </c>
      <c r="I4242">
        <v>1</v>
      </c>
      <c r="J4242">
        <v>1.3867784472971795E-2</v>
      </c>
      <c r="K4242">
        <v>72.109571788413092</v>
      </c>
      <c r="L4242">
        <v>1</v>
      </c>
      <c r="M4242">
        <v>0.98613221552702657</v>
      </c>
      <c r="N4242" s="17" t="s">
        <v>1335</v>
      </c>
    </row>
    <row r="4243" spans="1:14" x14ac:dyDescent="0.3">
      <c r="A4243">
        <v>14499</v>
      </c>
      <c r="B4243">
        <v>1986</v>
      </c>
      <c r="C4243" t="s">
        <v>787</v>
      </c>
      <c r="D4243">
        <v>50</v>
      </c>
      <c r="E4243" s="13">
        <v>365.30999999999898</v>
      </c>
      <c r="F4243" s="14">
        <v>4.92</v>
      </c>
      <c r="G4243" s="12">
        <v>360.38999999999902</v>
      </c>
      <c r="H4243" s="12">
        <v>360.38999999999902</v>
      </c>
      <c r="I4243">
        <v>1</v>
      </c>
      <c r="J4243">
        <v>1.3468013468013506E-2</v>
      </c>
      <c r="K4243">
        <v>74.249999999999787</v>
      </c>
      <c r="L4243">
        <v>1</v>
      </c>
      <c r="M4243">
        <v>0.98653198653198659</v>
      </c>
      <c r="N4243" s="17" t="s">
        <v>1335</v>
      </c>
    </row>
    <row r="4244" spans="1:14" x14ac:dyDescent="0.3">
      <c r="A4244">
        <v>24987</v>
      </c>
      <c r="B4244">
        <v>2002</v>
      </c>
      <c r="C4244" t="s">
        <v>787</v>
      </c>
      <c r="D4244">
        <v>50</v>
      </c>
      <c r="E4244" s="13">
        <v>529.46</v>
      </c>
      <c r="F4244" s="14">
        <v>6.9</v>
      </c>
      <c r="G4244" s="12">
        <v>522.55999999999995</v>
      </c>
      <c r="H4244" s="12">
        <v>522.55999999999995</v>
      </c>
      <c r="I4244">
        <v>1</v>
      </c>
      <c r="J4244">
        <v>1.3032145960034752E-2</v>
      </c>
      <c r="K4244">
        <v>76.733333333333334</v>
      </c>
      <c r="L4244">
        <v>1</v>
      </c>
      <c r="M4244">
        <v>0.98696785403996512</v>
      </c>
      <c r="N4244" s="17" t="s">
        <v>1335</v>
      </c>
    </row>
    <row r="4245" spans="1:14" x14ac:dyDescent="0.3">
      <c r="A4245">
        <v>23673</v>
      </c>
      <c r="B4245">
        <v>2000</v>
      </c>
      <c r="C4245" t="s">
        <v>787</v>
      </c>
      <c r="D4245">
        <v>50</v>
      </c>
      <c r="E4245" s="13">
        <v>624.95000000000005</v>
      </c>
      <c r="F4245" s="14">
        <v>8.02</v>
      </c>
      <c r="G4245" s="12">
        <v>616.92999999999995</v>
      </c>
      <c r="H4245" s="12">
        <v>616.92999999999995</v>
      </c>
      <c r="I4245">
        <v>1</v>
      </c>
      <c r="J4245">
        <v>1.283302664213137E-2</v>
      </c>
      <c r="K4245">
        <v>77.923940149625949</v>
      </c>
      <c r="L4245">
        <v>1</v>
      </c>
      <c r="M4245">
        <v>0.98716697335786852</v>
      </c>
      <c r="N4245" s="17" t="s">
        <v>1335</v>
      </c>
    </row>
    <row r="4246" spans="1:14" x14ac:dyDescent="0.3">
      <c r="A4246">
        <v>17778</v>
      </c>
      <c r="B4246">
        <v>1991</v>
      </c>
      <c r="C4246" t="s">
        <v>787</v>
      </c>
      <c r="D4246">
        <v>50</v>
      </c>
      <c r="E4246" s="13">
        <v>462.56999999999903</v>
      </c>
      <c r="F4246" s="14">
        <v>5.73</v>
      </c>
      <c r="G4246" s="12">
        <v>456.83999999999901</v>
      </c>
      <c r="H4246" s="12">
        <v>456.83999999999901</v>
      </c>
      <c r="I4246">
        <v>1</v>
      </c>
      <c r="J4246">
        <v>1.2387314352422364E-2</v>
      </c>
      <c r="K4246">
        <v>80.727748691099308</v>
      </c>
      <c r="L4246">
        <v>1</v>
      </c>
      <c r="M4246">
        <v>0.98761268564757765</v>
      </c>
      <c r="N4246" s="17" t="s">
        <v>1335</v>
      </c>
    </row>
    <row r="4247" spans="1:14" x14ac:dyDescent="0.3">
      <c r="A4247">
        <v>24330</v>
      </c>
      <c r="B4247">
        <v>2001</v>
      </c>
      <c r="C4247" t="s">
        <v>787</v>
      </c>
      <c r="D4247">
        <v>50</v>
      </c>
      <c r="E4247" s="13">
        <v>583.09</v>
      </c>
      <c r="F4247" s="14">
        <v>6.75</v>
      </c>
      <c r="G4247" s="12">
        <v>576.34</v>
      </c>
      <c r="H4247" s="12">
        <v>576.34</v>
      </c>
      <c r="I4247">
        <v>1</v>
      </c>
      <c r="J4247">
        <v>1.1576257524567391E-2</v>
      </c>
      <c r="K4247">
        <v>86.383703703703702</v>
      </c>
      <c r="L4247">
        <v>1</v>
      </c>
      <c r="M4247">
        <v>0.98842374247543263</v>
      </c>
      <c r="N4247" s="17" t="s">
        <v>1335</v>
      </c>
    </row>
    <row r="4248" spans="1:14" x14ac:dyDescent="0.3">
      <c r="A4248">
        <v>23016</v>
      </c>
      <c r="B4248">
        <v>1999</v>
      </c>
      <c r="C4248" t="s">
        <v>787</v>
      </c>
      <c r="D4248">
        <v>50</v>
      </c>
      <c r="E4248" s="13">
        <v>515.969999999999</v>
      </c>
      <c r="F4248" s="14">
        <v>5.49</v>
      </c>
      <c r="G4248" s="12">
        <v>510.479999999999</v>
      </c>
      <c r="H4248" s="12">
        <v>510.479999999999</v>
      </c>
      <c r="I4248">
        <v>1</v>
      </c>
      <c r="J4248">
        <v>1.0640153497296375E-2</v>
      </c>
      <c r="K4248">
        <v>93.983606557376859</v>
      </c>
      <c r="L4248">
        <v>1</v>
      </c>
      <c r="M4248">
        <v>0.98935984650270359</v>
      </c>
      <c r="N4248" s="17" t="s">
        <v>1335</v>
      </c>
    </row>
    <row r="4249" spans="1:14" x14ac:dyDescent="0.3">
      <c r="A4249">
        <v>21047</v>
      </c>
      <c r="B4249">
        <v>1996</v>
      </c>
      <c r="C4249" t="s">
        <v>787</v>
      </c>
      <c r="D4249">
        <v>50</v>
      </c>
      <c r="E4249" s="13">
        <v>624.75</v>
      </c>
      <c r="F4249" s="14">
        <v>6.32</v>
      </c>
      <c r="G4249" s="12">
        <v>618.42999999999995</v>
      </c>
      <c r="H4249" s="12">
        <v>618.42999999999995</v>
      </c>
      <c r="I4249">
        <v>1</v>
      </c>
      <c r="J4249">
        <v>1.0116046418567427E-2</v>
      </c>
      <c r="K4249">
        <v>98.85284810126582</v>
      </c>
      <c r="L4249">
        <v>1</v>
      </c>
      <c r="M4249">
        <v>0.98988395358143244</v>
      </c>
      <c r="N4249" s="17" t="s">
        <v>1335</v>
      </c>
    </row>
    <row r="4250" spans="1:14" x14ac:dyDescent="0.3">
      <c r="A4250">
        <v>19088</v>
      </c>
      <c r="B4250">
        <v>1993</v>
      </c>
      <c r="C4250" t="s">
        <v>787</v>
      </c>
      <c r="D4250">
        <v>50</v>
      </c>
      <c r="E4250" s="13">
        <v>519.02</v>
      </c>
      <c r="F4250" s="14">
        <v>5.18</v>
      </c>
      <c r="G4250" s="12">
        <v>513.84</v>
      </c>
      <c r="H4250" s="12">
        <v>513.84</v>
      </c>
      <c r="I4250">
        <v>1</v>
      </c>
      <c r="J4250">
        <v>9.9803475781280095E-3</v>
      </c>
      <c r="K4250">
        <v>100.1969111969112</v>
      </c>
      <c r="L4250">
        <v>1</v>
      </c>
      <c r="M4250">
        <v>0.99001965242187207</v>
      </c>
      <c r="N4250" s="17" t="s">
        <v>1335</v>
      </c>
    </row>
    <row r="4251" spans="1:14" x14ac:dyDescent="0.3">
      <c r="A4251">
        <v>18435</v>
      </c>
      <c r="B4251">
        <v>1992</v>
      </c>
      <c r="C4251" t="s">
        <v>787</v>
      </c>
      <c r="D4251">
        <v>50</v>
      </c>
      <c r="E4251" s="13">
        <v>608.88</v>
      </c>
      <c r="F4251" s="14">
        <v>5.78</v>
      </c>
      <c r="G4251" s="12">
        <v>603.1</v>
      </c>
      <c r="H4251" s="12">
        <v>603.1</v>
      </c>
      <c r="I4251">
        <v>1</v>
      </c>
      <c r="J4251">
        <v>9.4928393115227966E-3</v>
      </c>
      <c r="K4251">
        <v>105.34256055363321</v>
      </c>
      <c r="L4251">
        <v>1</v>
      </c>
      <c r="M4251">
        <v>0.99050716068847722</v>
      </c>
      <c r="N4251" s="17" t="s">
        <v>1335</v>
      </c>
    </row>
    <row r="4252" spans="1:14" x14ac:dyDescent="0.3">
      <c r="A4252">
        <v>21702</v>
      </c>
      <c r="B4252">
        <v>1997</v>
      </c>
      <c r="C4252" t="s">
        <v>787</v>
      </c>
      <c r="D4252">
        <v>50</v>
      </c>
      <c r="E4252" s="13">
        <v>627.13</v>
      </c>
      <c r="F4252" s="14">
        <v>5.8</v>
      </c>
      <c r="G4252" s="12">
        <v>621.33000000000004</v>
      </c>
      <c r="H4252" s="12">
        <v>621.33000000000004</v>
      </c>
      <c r="I4252">
        <v>1</v>
      </c>
      <c r="J4252">
        <v>9.2484811761516742E-3</v>
      </c>
      <c r="K4252">
        <v>108.12586206896552</v>
      </c>
      <c r="L4252">
        <v>1</v>
      </c>
      <c r="M4252">
        <v>0.99075151882384838</v>
      </c>
      <c r="N4252" s="17" t="s">
        <v>1335</v>
      </c>
    </row>
    <row r="4253" spans="1:14" x14ac:dyDescent="0.3">
      <c r="A4253">
        <v>20394</v>
      </c>
      <c r="B4253">
        <v>1995</v>
      </c>
      <c r="C4253" t="s">
        <v>787</v>
      </c>
      <c r="D4253">
        <v>50</v>
      </c>
      <c r="E4253" s="13">
        <v>620.63</v>
      </c>
      <c r="F4253" s="14">
        <v>5.44</v>
      </c>
      <c r="G4253" s="12">
        <v>615.18999999999903</v>
      </c>
      <c r="H4253" s="12">
        <v>615.18999999999903</v>
      </c>
      <c r="I4253">
        <v>1</v>
      </c>
      <c r="J4253">
        <v>8.7652868859062569E-3</v>
      </c>
      <c r="K4253">
        <v>114.08639705882352</v>
      </c>
      <c r="L4253">
        <v>1</v>
      </c>
      <c r="M4253">
        <v>0.99123471311409217</v>
      </c>
      <c r="N4253" s="17" t="s">
        <v>1335</v>
      </c>
    </row>
    <row r="4254" spans="1:14" x14ac:dyDescent="0.3">
      <c r="A4254">
        <v>22359</v>
      </c>
      <c r="B4254">
        <v>1998</v>
      </c>
      <c r="C4254" t="s">
        <v>787</v>
      </c>
      <c r="D4254">
        <v>50</v>
      </c>
      <c r="E4254" s="13">
        <v>480.81</v>
      </c>
      <c r="F4254" s="14">
        <v>4.09</v>
      </c>
      <c r="G4254" s="12">
        <v>476.72</v>
      </c>
      <c r="H4254" s="12">
        <v>476.72</v>
      </c>
      <c r="I4254">
        <v>1</v>
      </c>
      <c r="J4254">
        <v>8.506478650610428E-3</v>
      </c>
      <c r="K4254">
        <v>117.55745721271394</v>
      </c>
      <c r="L4254">
        <v>1</v>
      </c>
      <c r="M4254">
        <v>0.99149352134938962</v>
      </c>
      <c r="N4254" s="17" t="s">
        <v>1335</v>
      </c>
    </row>
    <row r="4255" spans="1:14" x14ac:dyDescent="0.3">
      <c r="A4255">
        <v>19741</v>
      </c>
      <c r="B4255">
        <v>1994</v>
      </c>
      <c r="C4255" t="s">
        <v>787</v>
      </c>
      <c r="D4255">
        <v>50</v>
      </c>
      <c r="E4255" s="13">
        <v>613.89</v>
      </c>
      <c r="F4255" s="14">
        <v>5.03</v>
      </c>
      <c r="G4255" s="12">
        <v>608.86</v>
      </c>
      <c r="H4255" s="12">
        <v>608.86</v>
      </c>
      <c r="I4255">
        <v>1</v>
      </c>
      <c r="J4255">
        <v>8.1936503282347001E-3</v>
      </c>
      <c r="K4255">
        <v>122.04572564612324</v>
      </c>
      <c r="L4255">
        <v>1</v>
      </c>
      <c r="M4255">
        <v>0.9918063496717654</v>
      </c>
      <c r="N4255" s="17" t="s">
        <v>1335</v>
      </c>
    </row>
    <row r="4256" spans="1:14" x14ac:dyDescent="0.3">
      <c r="A4256">
        <v>11228</v>
      </c>
      <c r="B4256">
        <v>1981</v>
      </c>
      <c r="C4256" t="s">
        <v>794</v>
      </c>
      <c r="D4256">
        <v>50</v>
      </c>
      <c r="E4256" s="13">
        <v>428.46</v>
      </c>
      <c r="F4256" s="14">
        <v>9.33</v>
      </c>
      <c r="G4256" s="12">
        <v>419.13</v>
      </c>
      <c r="H4256" s="12">
        <v>419.13</v>
      </c>
      <c r="I4256">
        <v>1</v>
      </c>
      <c r="J4256">
        <v>2.1775661672034732E-2</v>
      </c>
      <c r="K4256">
        <v>45.922829581993568</v>
      </c>
      <c r="L4256">
        <v>1</v>
      </c>
      <c r="M4256">
        <v>0.97822433832796529</v>
      </c>
      <c r="N4256" s="17" t="s">
        <v>1335</v>
      </c>
    </row>
    <row r="4257" spans="1:14" x14ac:dyDescent="0.3">
      <c r="A4257">
        <v>7323</v>
      </c>
      <c r="B4257">
        <v>1975</v>
      </c>
      <c r="C4257" t="s">
        <v>794</v>
      </c>
      <c r="D4257">
        <v>50</v>
      </c>
      <c r="E4257" s="13">
        <v>135</v>
      </c>
      <c r="F4257" s="14">
        <v>2.89</v>
      </c>
      <c r="G4257" s="12">
        <v>132.11000000000001</v>
      </c>
      <c r="H4257" s="12">
        <v>132.11000000000001</v>
      </c>
      <c r="I4257">
        <v>1</v>
      </c>
      <c r="J4257">
        <v>2.140740740740741E-2</v>
      </c>
      <c r="K4257">
        <v>46.712802768166085</v>
      </c>
      <c r="L4257">
        <v>1</v>
      </c>
      <c r="M4257">
        <v>0.97859259259259268</v>
      </c>
      <c r="N4257" s="17" t="s">
        <v>1335</v>
      </c>
    </row>
    <row r="4258" spans="1:14" x14ac:dyDescent="0.3">
      <c r="A4258">
        <v>11883</v>
      </c>
      <c r="B4258">
        <v>1982</v>
      </c>
      <c r="C4258" t="s">
        <v>794</v>
      </c>
      <c r="D4258">
        <v>50</v>
      </c>
      <c r="E4258" s="13">
        <v>401.219999999999</v>
      </c>
      <c r="F4258" s="14">
        <v>8.52</v>
      </c>
      <c r="G4258" s="12">
        <v>392.7</v>
      </c>
      <c r="H4258" s="12">
        <v>392.7</v>
      </c>
      <c r="I4258">
        <v>1</v>
      </c>
      <c r="J4258">
        <v>2.1235232540750763E-2</v>
      </c>
      <c r="K4258">
        <v>47.091549295774534</v>
      </c>
      <c r="L4258">
        <v>1</v>
      </c>
      <c r="M4258">
        <v>0.97876476745925167</v>
      </c>
      <c r="N4258" s="17" t="s">
        <v>1335</v>
      </c>
    </row>
    <row r="4259" spans="1:14" x14ac:dyDescent="0.3">
      <c r="A4259">
        <v>9273</v>
      </c>
      <c r="B4259">
        <v>1978</v>
      </c>
      <c r="C4259" t="s">
        <v>794</v>
      </c>
      <c r="D4259">
        <v>50</v>
      </c>
      <c r="E4259" s="13">
        <v>167.67999999999901</v>
      </c>
      <c r="F4259" s="14">
        <v>3.56</v>
      </c>
      <c r="G4259" s="12">
        <v>164.11999999999901</v>
      </c>
      <c r="H4259" s="12">
        <v>164.11999999999901</v>
      </c>
      <c r="I4259">
        <v>1</v>
      </c>
      <c r="J4259">
        <v>2.1230916030534477E-2</v>
      </c>
      <c r="K4259">
        <v>47.101123595505342</v>
      </c>
      <c r="L4259">
        <v>1</v>
      </c>
      <c r="M4259">
        <v>0.97876908396946549</v>
      </c>
      <c r="N4259" s="17" t="s">
        <v>1335</v>
      </c>
    </row>
    <row r="4260" spans="1:14" x14ac:dyDescent="0.3">
      <c r="A4260">
        <v>7973</v>
      </c>
      <c r="B4260">
        <v>1976</v>
      </c>
      <c r="C4260" t="s">
        <v>794</v>
      </c>
      <c r="D4260">
        <v>50</v>
      </c>
      <c r="E4260" s="13">
        <v>150.81</v>
      </c>
      <c r="F4260" s="14">
        <v>3.15</v>
      </c>
      <c r="G4260" s="12">
        <v>147.66</v>
      </c>
      <c r="H4260" s="12">
        <v>147.66</v>
      </c>
      <c r="I4260">
        <v>1</v>
      </c>
      <c r="J4260">
        <v>2.0887209071016509E-2</v>
      </c>
      <c r="K4260">
        <v>47.87619047619048</v>
      </c>
      <c r="L4260">
        <v>1</v>
      </c>
      <c r="M4260">
        <v>0.9791127909289834</v>
      </c>
      <c r="N4260" s="17" t="s">
        <v>1335</v>
      </c>
    </row>
    <row r="4261" spans="1:14" x14ac:dyDescent="0.3">
      <c r="A4261">
        <v>6673</v>
      </c>
      <c r="B4261">
        <v>1974</v>
      </c>
      <c r="C4261" t="s">
        <v>794</v>
      </c>
      <c r="D4261">
        <v>50</v>
      </c>
      <c r="E4261" s="13">
        <v>117.15</v>
      </c>
      <c r="F4261" s="14">
        <v>2.4300000000000002</v>
      </c>
      <c r="G4261" s="12">
        <v>114.72</v>
      </c>
      <c r="H4261" s="12">
        <v>114.72</v>
      </c>
      <c r="I4261">
        <v>1</v>
      </c>
      <c r="J4261">
        <v>2.0742637644046096E-2</v>
      </c>
      <c r="K4261">
        <v>48.209876543209873</v>
      </c>
      <c r="L4261">
        <v>1</v>
      </c>
      <c r="M4261">
        <v>0.97925736235595384</v>
      </c>
      <c r="N4261" s="17" t="s">
        <v>1335</v>
      </c>
    </row>
    <row r="4262" spans="1:14" x14ac:dyDescent="0.3">
      <c r="A4262">
        <v>8623</v>
      </c>
      <c r="B4262">
        <v>1977</v>
      </c>
      <c r="C4262" t="s">
        <v>794</v>
      </c>
      <c r="D4262">
        <v>50</v>
      </c>
      <c r="E4262" s="13">
        <v>166.45999999999901</v>
      </c>
      <c r="F4262" s="14">
        <v>3.45</v>
      </c>
      <c r="G4262" s="12">
        <v>163.01</v>
      </c>
      <c r="H4262" s="12">
        <v>163.01</v>
      </c>
      <c r="I4262">
        <v>1</v>
      </c>
      <c r="J4262">
        <v>2.0725699867836241E-2</v>
      </c>
      <c r="K4262">
        <v>48.249275362318549</v>
      </c>
      <c r="L4262">
        <v>1</v>
      </c>
      <c r="M4262">
        <v>0.97927430013216965</v>
      </c>
      <c r="N4262" s="17" t="s">
        <v>1335</v>
      </c>
    </row>
    <row r="4263" spans="1:14" x14ac:dyDescent="0.3">
      <c r="A4263">
        <v>12538</v>
      </c>
      <c r="B4263">
        <v>1983</v>
      </c>
      <c r="C4263" t="s">
        <v>794</v>
      </c>
      <c r="D4263">
        <v>50</v>
      </c>
      <c r="E4263" s="13">
        <v>392.34</v>
      </c>
      <c r="F4263" s="14">
        <v>8.01</v>
      </c>
      <c r="G4263" s="12">
        <v>384.33</v>
      </c>
      <c r="H4263" s="12">
        <v>384.33</v>
      </c>
      <c r="I4263">
        <v>1</v>
      </c>
      <c r="J4263">
        <v>2.0415965743997552E-2</v>
      </c>
      <c r="K4263">
        <v>48.981273408239701</v>
      </c>
      <c r="L4263">
        <v>1</v>
      </c>
      <c r="M4263">
        <v>0.97958403425600249</v>
      </c>
      <c r="N4263" s="17" t="s">
        <v>1335</v>
      </c>
    </row>
    <row r="4264" spans="1:14" x14ac:dyDescent="0.3">
      <c r="A4264">
        <v>10573</v>
      </c>
      <c r="B4264">
        <v>1980</v>
      </c>
      <c r="C4264" t="s">
        <v>794</v>
      </c>
      <c r="D4264">
        <v>50</v>
      </c>
      <c r="E4264" s="13">
        <v>371.29</v>
      </c>
      <c r="F4264" s="14">
        <v>7.58</v>
      </c>
      <c r="G4264" s="12">
        <v>363.71</v>
      </c>
      <c r="H4264" s="12">
        <v>363.71</v>
      </c>
      <c r="I4264">
        <v>1</v>
      </c>
      <c r="J4264">
        <v>2.0415308788278703E-2</v>
      </c>
      <c r="K4264">
        <v>48.982849604221641</v>
      </c>
      <c r="L4264">
        <v>1</v>
      </c>
      <c r="M4264">
        <v>0.9795846912117212</v>
      </c>
      <c r="N4264" s="17" t="s">
        <v>1335</v>
      </c>
    </row>
    <row r="4265" spans="1:14" x14ac:dyDescent="0.3">
      <c r="A4265">
        <v>13193</v>
      </c>
      <c r="B4265">
        <v>1984</v>
      </c>
      <c r="C4265" t="s">
        <v>794</v>
      </c>
      <c r="D4265">
        <v>50</v>
      </c>
      <c r="E4265" s="13">
        <v>395.58</v>
      </c>
      <c r="F4265" s="14">
        <v>8.06</v>
      </c>
      <c r="G4265" s="12">
        <v>387.52</v>
      </c>
      <c r="H4265" s="12">
        <v>387.52</v>
      </c>
      <c r="I4265">
        <v>1</v>
      </c>
      <c r="J4265">
        <v>2.0375145356185856E-2</v>
      </c>
      <c r="K4265">
        <v>49.079404466501238</v>
      </c>
      <c r="L4265">
        <v>1</v>
      </c>
      <c r="M4265">
        <v>0.9796248546438141</v>
      </c>
      <c r="N4265" s="17" t="s">
        <v>1335</v>
      </c>
    </row>
    <row r="4266" spans="1:14" x14ac:dyDescent="0.3">
      <c r="A4266">
        <v>13848</v>
      </c>
      <c r="B4266">
        <v>1985</v>
      </c>
      <c r="C4266" t="s">
        <v>794</v>
      </c>
      <c r="D4266">
        <v>50</v>
      </c>
      <c r="E4266" s="13">
        <v>393.03</v>
      </c>
      <c r="F4266" s="14">
        <v>7.76</v>
      </c>
      <c r="G4266" s="12">
        <v>385.27</v>
      </c>
      <c r="H4266" s="12">
        <v>385.27</v>
      </c>
      <c r="I4266">
        <v>1</v>
      </c>
      <c r="J4266">
        <v>1.9744039895173399E-2</v>
      </c>
      <c r="K4266">
        <v>50.648195876288661</v>
      </c>
      <c r="L4266">
        <v>1</v>
      </c>
      <c r="M4266">
        <v>0.98025596010482663</v>
      </c>
      <c r="N4266" s="17" t="s">
        <v>1335</v>
      </c>
    </row>
    <row r="4267" spans="1:14" x14ac:dyDescent="0.3">
      <c r="A4267">
        <v>9923</v>
      </c>
      <c r="B4267">
        <v>1979</v>
      </c>
      <c r="C4267" t="s">
        <v>794</v>
      </c>
      <c r="D4267">
        <v>50</v>
      </c>
      <c r="E4267" s="13">
        <v>258.14999999999998</v>
      </c>
      <c r="F4267" s="14">
        <v>4.9800000000000004</v>
      </c>
      <c r="G4267" s="12">
        <v>253.17</v>
      </c>
      <c r="H4267" s="12">
        <v>253.17</v>
      </c>
      <c r="I4267">
        <v>1</v>
      </c>
      <c r="J4267">
        <v>1.9291109819872171E-2</v>
      </c>
      <c r="K4267">
        <v>51.837349397590351</v>
      </c>
      <c r="L4267">
        <v>1</v>
      </c>
      <c r="M4267">
        <v>0.98070889018012786</v>
      </c>
      <c r="N4267" s="17" t="s">
        <v>1335</v>
      </c>
    </row>
    <row r="4268" spans="1:14" x14ac:dyDescent="0.3">
      <c r="A4268">
        <v>32419</v>
      </c>
      <c r="B4268">
        <v>2013</v>
      </c>
      <c r="C4268" t="s">
        <v>794</v>
      </c>
      <c r="D4268">
        <v>50</v>
      </c>
      <c r="E4268" s="13">
        <v>1406.1699999999901</v>
      </c>
      <c r="F4268" s="14">
        <v>26.73</v>
      </c>
      <c r="G4268" s="12">
        <v>1379.4399999999901</v>
      </c>
      <c r="H4268" s="12">
        <v>1379.4399999999901</v>
      </c>
      <c r="I4268">
        <v>1</v>
      </c>
      <c r="J4268">
        <v>1.9009081405520094E-2</v>
      </c>
      <c r="K4268">
        <v>52.606434717545454</v>
      </c>
      <c r="L4268">
        <v>1</v>
      </c>
      <c r="M4268">
        <v>0.98099091859447984</v>
      </c>
      <c r="N4268" s="17" t="s">
        <v>1335</v>
      </c>
    </row>
    <row r="4269" spans="1:14" x14ac:dyDescent="0.3">
      <c r="A4269">
        <v>33134</v>
      </c>
      <c r="B4269">
        <v>2014</v>
      </c>
      <c r="C4269" t="s">
        <v>794</v>
      </c>
      <c r="D4269">
        <v>50</v>
      </c>
      <c r="E4269" s="13">
        <v>1333.12</v>
      </c>
      <c r="F4269" s="14">
        <v>24.99</v>
      </c>
      <c r="G4269" s="12">
        <v>1308.1299999999901</v>
      </c>
      <c r="H4269" s="12">
        <v>1308.1299999999901</v>
      </c>
      <c r="I4269">
        <v>1</v>
      </c>
      <c r="J4269">
        <v>1.8745499279884781E-2</v>
      </c>
      <c r="K4269">
        <v>53.346138455382153</v>
      </c>
      <c r="L4269">
        <v>1</v>
      </c>
      <c r="M4269">
        <v>0.98125450072010789</v>
      </c>
      <c r="N4269" s="17" t="s">
        <v>1335</v>
      </c>
    </row>
    <row r="4270" spans="1:14" x14ac:dyDescent="0.3">
      <c r="A4270">
        <v>28933</v>
      </c>
      <c r="B4270">
        <v>2008</v>
      </c>
      <c r="C4270" t="s">
        <v>794</v>
      </c>
      <c r="D4270">
        <v>50</v>
      </c>
      <c r="E4270" s="13">
        <v>1400.89</v>
      </c>
      <c r="F4270" s="14">
        <v>25.42</v>
      </c>
      <c r="G4270" s="12">
        <v>1375.47</v>
      </c>
      <c r="H4270" s="12">
        <v>1375.47</v>
      </c>
      <c r="I4270">
        <v>1</v>
      </c>
      <c r="J4270">
        <v>1.8145607435273291E-2</v>
      </c>
      <c r="K4270">
        <v>55.109756097560975</v>
      </c>
      <c r="L4270">
        <v>1</v>
      </c>
      <c r="M4270">
        <v>0.98185439256472662</v>
      </c>
      <c r="N4270" s="17" t="s">
        <v>1335</v>
      </c>
    </row>
    <row r="4271" spans="1:14" x14ac:dyDescent="0.3">
      <c r="A4271">
        <v>30989</v>
      </c>
      <c r="B4271">
        <v>2011</v>
      </c>
      <c r="C4271" t="s">
        <v>794</v>
      </c>
      <c r="D4271">
        <v>50</v>
      </c>
      <c r="E4271" s="13">
        <v>1537.34</v>
      </c>
      <c r="F4271" s="14">
        <v>27.05</v>
      </c>
      <c r="G4271" s="12">
        <v>1510.29</v>
      </c>
      <c r="H4271" s="12">
        <v>1510.29</v>
      </c>
      <c r="I4271">
        <v>1</v>
      </c>
      <c r="J4271">
        <v>1.7595326993378173E-2</v>
      </c>
      <c r="K4271">
        <v>56.833271719038812</v>
      </c>
      <c r="L4271">
        <v>1</v>
      </c>
      <c r="M4271">
        <v>0.98240467300662182</v>
      </c>
      <c r="N4271" s="17" t="s">
        <v>1335</v>
      </c>
    </row>
    <row r="4272" spans="1:14" x14ac:dyDescent="0.3">
      <c r="A4272">
        <v>31704</v>
      </c>
      <c r="B4272">
        <v>2012</v>
      </c>
      <c r="C4272" t="s">
        <v>794</v>
      </c>
      <c r="D4272">
        <v>50</v>
      </c>
      <c r="E4272" s="13">
        <v>1533.29</v>
      </c>
      <c r="F4272" s="14">
        <v>26.76</v>
      </c>
      <c r="G4272" s="12">
        <v>1506.53</v>
      </c>
      <c r="H4272" s="12">
        <v>1506.53</v>
      </c>
      <c r="I4272">
        <v>1</v>
      </c>
      <c r="J4272">
        <v>1.7452667140593105E-2</v>
      </c>
      <c r="K4272">
        <v>57.297832585949173</v>
      </c>
      <c r="L4272">
        <v>1</v>
      </c>
      <c r="M4272">
        <v>0.98254733285940687</v>
      </c>
      <c r="N4272" s="17" t="s">
        <v>1335</v>
      </c>
    </row>
    <row r="4273" spans="1:14" x14ac:dyDescent="0.3">
      <c r="A4273">
        <v>17125</v>
      </c>
      <c r="B4273">
        <v>1990</v>
      </c>
      <c r="C4273" t="s">
        <v>794</v>
      </c>
      <c r="D4273">
        <v>50</v>
      </c>
      <c r="E4273" s="13">
        <v>375.51</v>
      </c>
      <c r="F4273" s="14">
        <v>6.48</v>
      </c>
      <c r="G4273" s="12">
        <v>369.03</v>
      </c>
      <c r="H4273" s="12">
        <v>369.03</v>
      </c>
      <c r="I4273">
        <v>1</v>
      </c>
      <c r="J4273">
        <v>1.7256531117679958E-2</v>
      </c>
      <c r="K4273">
        <v>57.949074074074069</v>
      </c>
      <c r="L4273">
        <v>1</v>
      </c>
      <c r="M4273">
        <v>0.98274346888232</v>
      </c>
      <c r="N4273" s="17" t="s">
        <v>1335</v>
      </c>
    </row>
    <row r="4274" spans="1:14" x14ac:dyDescent="0.3">
      <c r="A4274">
        <v>35994</v>
      </c>
      <c r="B4274">
        <v>2018</v>
      </c>
      <c r="C4274" t="s">
        <v>794</v>
      </c>
      <c r="D4274">
        <v>50</v>
      </c>
      <c r="E4274" s="13">
        <v>1055.1199999999999</v>
      </c>
      <c r="F4274" s="14">
        <v>17.899999999999999</v>
      </c>
      <c r="G4274" s="12">
        <v>1037.22</v>
      </c>
      <c r="H4274" s="12">
        <v>1037.22</v>
      </c>
      <c r="I4274">
        <v>1</v>
      </c>
      <c r="J4274">
        <v>1.6964894988247783E-2</v>
      </c>
      <c r="K4274">
        <v>58.945251396648047</v>
      </c>
      <c r="L4274">
        <v>1</v>
      </c>
      <c r="M4274">
        <v>0.9830351050117524</v>
      </c>
      <c r="N4274" s="17" t="s">
        <v>1335</v>
      </c>
    </row>
    <row r="4275" spans="1:14" x14ac:dyDescent="0.3">
      <c r="A4275">
        <v>36709</v>
      </c>
      <c r="B4275">
        <v>2019</v>
      </c>
      <c r="C4275" t="s">
        <v>794</v>
      </c>
      <c r="D4275">
        <v>50</v>
      </c>
      <c r="E4275" s="13">
        <v>985.55</v>
      </c>
      <c r="F4275" s="14">
        <v>16.68</v>
      </c>
      <c r="G4275" s="12">
        <v>968.87</v>
      </c>
      <c r="H4275" s="12">
        <v>968.87</v>
      </c>
      <c r="I4275">
        <v>1</v>
      </c>
      <c r="J4275">
        <v>1.6924559890416521E-2</v>
      </c>
      <c r="K4275">
        <v>59.085731414868107</v>
      </c>
      <c r="L4275">
        <v>1</v>
      </c>
      <c r="M4275">
        <v>0.98307544010958348</v>
      </c>
      <c r="N4275" s="17" t="s">
        <v>1335</v>
      </c>
    </row>
    <row r="4276" spans="1:14" x14ac:dyDescent="0.3">
      <c r="A4276">
        <v>29590</v>
      </c>
      <c r="B4276">
        <v>2009</v>
      </c>
      <c r="C4276" t="s">
        <v>794</v>
      </c>
      <c r="D4276">
        <v>50</v>
      </c>
      <c r="E4276" s="13">
        <v>964.06</v>
      </c>
      <c r="F4276" s="14">
        <v>15.92</v>
      </c>
      <c r="G4276" s="12">
        <v>948.14</v>
      </c>
      <c r="H4276" s="12">
        <v>948.14</v>
      </c>
      <c r="I4276">
        <v>1</v>
      </c>
      <c r="J4276">
        <v>1.6513495010683985E-2</v>
      </c>
      <c r="K4276">
        <v>60.556532663316581</v>
      </c>
      <c r="L4276">
        <v>1</v>
      </c>
      <c r="M4276">
        <v>0.98348650498931611</v>
      </c>
      <c r="N4276" s="17" t="s">
        <v>1335</v>
      </c>
    </row>
    <row r="4277" spans="1:14" x14ac:dyDescent="0.3">
      <c r="A4277">
        <v>26962</v>
      </c>
      <c r="B4277">
        <v>2005</v>
      </c>
      <c r="C4277" t="s">
        <v>794</v>
      </c>
      <c r="D4277">
        <v>50</v>
      </c>
      <c r="E4277" s="13">
        <v>812.36</v>
      </c>
      <c r="F4277" s="14">
        <v>13.41</v>
      </c>
      <c r="G4277" s="12">
        <v>798.95</v>
      </c>
      <c r="H4277" s="12">
        <v>798.95</v>
      </c>
      <c r="I4277">
        <v>1</v>
      </c>
      <c r="J4277">
        <v>1.6507459746910237E-2</v>
      </c>
      <c r="K4277">
        <v>60.578672632363904</v>
      </c>
      <c r="L4277">
        <v>1</v>
      </c>
      <c r="M4277">
        <v>0.98349254025308985</v>
      </c>
      <c r="N4277" s="17" t="s">
        <v>1335</v>
      </c>
    </row>
    <row r="4278" spans="1:14" x14ac:dyDescent="0.3">
      <c r="A4278">
        <v>28276</v>
      </c>
      <c r="B4278">
        <v>2007</v>
      </c>
      <c r="C4278" t="s">
        <v>794</v>
      </c>
      <c r="D4278">
        <v>50</v>
      </c>
      <c r="E4278" s="13">
        <v>1116.05</v>
      </c>
      <c r="F4278" s="14">
        <v>18.350000000000001</v>
      </c>
      <c r="G4278" s="12">
        <v>1097.7</v>
      </c>
      <c r="H4278" s="12">
        <v>1097.7</v>
      </c>
      <c r="I4278">
        <v>1</v>
      </c>
      <c r="J4278">
        <v>1.644191568478115E-2</v>
      </c>
      <c r="K4278">
        <v>60.820163487738412</v>
      </c>
      <c r="L4278">
        <v>1</v>
      </c>
      <c r="M4278">
        <v>0.98355808431521896</v>
      </c>
      <c r="N4278" s="17" t="s">
        <v>1335</v>
      </c>
    </row>
    <row r="4279" spans="1:14" x14ac:dyDescent="0.3">
      <c r="A4279">
        <v>30274</v>
      </c>
      <c r="B4279">
        <v>2010</v>
      </c>
      <c r="C4279" t="s">
        <v>794</v>
      </c>
      <c r="D4279">
        <v>50</v>
      </c>
      <c r="E4279" s="13">
        <v>1264.22999999999</v>
      </c>
      <c r="F4279" s="14">
        <v>20.52</v>
      </c>
      <c r="G4279" s="12">
        <v>1243.70999999999</v>
      </c>
      <c r="H4279" s="12">
        <v>1243.70999999999</v>
      </c>
      <c r="I4279">
        <v>1</v>
      </c>
      <c r="J4279">
        <v>1.6231223748843296E-2</v>
      </c>
      <c r="K4279">
        <v>61.60964912280653</v>
      </c>
      <c r="L4279">
        <v>1</v>
      </c>
      <c r="M4279">
        <v>0.98376877625115666</v>
      </c>
      <c r="N4279" s="17" t="s">
        <v>1335</v>
      </c>
    </row>
    <row r="4280" spans="1:14" x14ac:dyDescent="0.3">
      <c r="A4280">
        <v>27619</v>
      </c>
      <c r="B4280">
        <v>2006</v>
      </c>
      <c r="C4280" t="s">
        <v>794</v>
      </c>
      <c r="D4280">
        <v>50</v>
      </c>
      <c r="E4280" s="13">
        <v>1007.19</v>
      </c>
      <c r="F4280" s="14">
        <v>16.22</v>
      </c>
      <c r="G4280" s="12">
        <v>990.97</v>
      </c>
      <c r="H4280" s="12">
        <v>990.97</v>
      </c>
      <c r="I4280">
        <v>1</v>
      </c>
      <c r="J4280">
        <v>1.6104210724888053E-2</v>
      </c>
      <c r="K4280">
        <v>62.09556103575833</v>
      </c>
      <c r="L4280">
        <v>1</v>
      </c>
      <c r="M4280">
        <v>0.9838957892751119</v>
      </c>
      <c r="N4280" s="17" t="s">
        <v>1335</v>
      </c>
    </row>
    <row r="4281" spans="1:14" x14ac:dyDescent="0.3">
      <c r="A4281">
        <v>35279</v>
      </c>
      <c r="B4281">
        <v>2017</v>
      </c>
      <c r="C4281" t="s">
        <v>794</v>
      </c>
      <c r="D4281">
        <v>50</v>
      </c>
      <c r="E4281" s="13">
        <v>912.51</v>
      </c>
      <c r="F4281" s="14">
        <v>14.47</v>
      </c>
      <c r="G4281" s="12">
        <v>898.04</v>
      </c>
      <c r="H4281" s="12">
        <v>898.04</v>
      </c>
      <c r="I4281">
        <v>1</v>
      </c>
      <c r="J4281">
        <v>1.585736046728255E-2</v>
      </c>
      <c r="K4281">
        <v>63.062197650310985</v>
      </c>
      <c r="L4281">
        <v>1</v>
      </c>
      <c r="M4281">
        <v>0.98414263953271741</v>
      </c>
      <c r="N4281" s="17" t="s">
        <v>1335</v>
      </c>
    </row>
    <row r="4282" spans="1:14" x14ac:dyDescent="0.3">
      <c r="A4282">
        <v>33849</v>
      </c>
      <c r="B4282">
        <v>2015</v>
      </c>
      <c r="C4282" t="s">
        <v>794</v>
      </c>
      <c r="D4282">
        <v>50</v>
      </c>
      <c r="E4282" s="13">
        <v>897.78</v>
      </c>
      <c r="F4282" s="14">
        <v>13.98</v>
      </c>
      <c r="G4282" s="12">
        <v>883.8</v>
      </c>
      <c r="H4282" s="12">
        <v>883.8</v>
      </c>
      <c r="I4282">
        <v>1</v>
      </c>
      <c r="J4282">
        <v>1.5571743634297936E-2</v>
      </c>
      <c r="K4282">
        <v>64.218884120171666</v>
      </c>
      <c r="L4282">
        <v>1</v>
      </c>
      <c r="M4282">
        <v>0.98442825636570208</v>
      </c>
      <c r="N4282" s="17" t="s">
        <v>1335</v>
      </c>
    </row>
    <row r="4283" spans="1:14" x14ac:dyDescent="0.3">
      <c r="A4283">
        <v>4723</v>
      </c>
      <c r="B4283">
        <v>1971</v>
      </c>
      <c r="C4283" t="s">
        <v>794</v>
      </c>
      <c r="D4283">
        <v>50</v>
      </c>
      <c r="E4283" s="13">
        <v>75.959999999999994</v>
      </c>
      <c r="F4283" s="14">
        <v>1.18</v>
      </c>
      <c r="G4283" s="12">
        <v>74.779999999999902</v>
      </c>
      <c r="H4283" s="12">
        <v>74.779999999999902</v>
      </c>
      <c r="I4283">
        <v>1</v>
      </c>
      <c r="J4283">
        <v>1.5534491837809373E-2</v>
      </c>
      <c r="K4283">
        <v>64.372881355932208</v>
      </c>
      <c r="L4283">
        <v>1</v>
      </c>
      <c r="M4283">
        <v>0.98446550816218936</v>
      </c>
      <c r="N4283" s="17" t="s">
        <v>1335</v>
      </c>
    </row>
    <row r="4284" spans="1:14" x14ac:dyDescent="0.3">
      <c r="A4284">
        <v>15158</v>
      </c>
      <c r="B4284">
        <v>1987</v>
      </c>
      <c r="C4284" t="s">
        <v>794</v>
      </c>
      <c r="D4284">
        <v>50</v>
      </c>
      <c r="E4284" s="13">
        <v>376.6</v>
      </c>
      <c r="F4284" s="14">
        <v>5.79</v>
      </c>
      <c r="G4284" s="12">
        <v>370.81</v>
      </c>
      <c r="H4284" s="12">
        <v>370.81</v>
      </c>
      <c r="I4284">
        <v>1</v>
      </c>
      <c r="J4284">
        <v>1.5374402549123738E-2</v>
      </c>
      <c r="K4284">
        <v>65.043177892918834</v>
      </c>
      <c r="L4284">
        <v>1</v>
      </c>
      <c r="M4284">
        <v>0.98462559745087619</v>
      </c>
      <c r="N4284" s="17" t="s">
        <v>1335</v>
      </c>
    </row>
    <row r="4285" spans="1:14" x14ac:dyDescent="0.3">
      <c r="A4285">
        <v>6023</v>
      </c>
      <c r="B4285">
        <v>1973</v>
      </c>
      <c r="C4285" t="s">
        <v>794</v>
      </c>
      <c r="D4285">
        <v>50</v>
      </c>
      <c r="E4285" s="13">
        <v>88.34</v>
      </c>
      <c r="F4285" s="14">
        <v>1.35</v>
      </c>
      <c r="G4285" s="12">
        <v>86.99</v>
      </c>
      <c r="H4285" s="12">
        <v>86.99</v>
      </c>
      <c r="I4285">
        <v>1</v>
      </c>
      <c r="J4285">
        <v>1.5281865519583429E-2</v>
      </c>
      <c r="K4285">
        <v>65.43703703703703</v>
      </c>
      <c r="L4285">
        <v>1</v>
      </c>
      <c r="M4285">
        <v>0.98471813448041645</v>
      </c>
      <c r="N4285" s="17" t="s">
        <v>1335</v>
      </c>
    </row>
    <row r="4286" spans="1:14" x14ac:dyDescent="0.3">
      <c r="A4286">
        <v>4073</v>
      </c>
      <c r="B4286">
        <v>1970</v>
      </c>
      <c r="C4286" t="s">
        <v>794</v>
      </c>
      <c r="D4286">
        <v>50</v>
      </c>
      <c r="E4286" s="13">
        <v>76.040000000000006</v>
      </c>
      <c r="F4286" s="14">
        <v>1.1599999999999999</v>
      </c>
      <c r="G4286" s="12">
        <v>74.88</v>
      </c>
      <c r="H4286" s="12">
        <v>74.88</v>
      </c>
      <c r="I4286">
        <v>1</v>
      </c>
      <c r="J4286">
        <v>1.5255128879537084E-2</v>
      </c>
      <c r="K4286">
        <v>65.551724137931046</v>
      </c>
      <c r="L4286">
        <v>1</v>
      </c>
      <c r="M4286">
        <v>0.98474487112046283</v>
      </c>
      <c r="N4286" s="17" t="s">
        <v>1335</v>
      </c>
    </row>
    <row r="4287" spans="1:14" x14ac:dyDescent="0.3">
      <c r="A4287">
        <v>5373</v>
      </c>
      <c r="B4287">
        <v>1972</v>
      </c>
      <c r="C4287" t="s">
        <v>794</v>
      </c>
      <c r="D4287">
        <v>50</v>
      </c>
      <c r="E4287" s="13">
        <v>79.099999999999994</v>
      </c>
      <c r="F4287" s="14">
        <v>1.19</v>
      </c>
      <c r="G4287" s="12">
        <v>77.91</v>
      </c>
      <c r="H4287" s="12">
        <v>77.91</v>
      </c>
      <c r="I4287">
        <v>1</v>
      </c>
      <c r="J4287">
        <v>1.5044247787610619E-2</v>
      </c>
      <c r="K4287">
        <v>66.470588235294116</v>
      </c>
      <c r="L4287">
        <v>1</v>
      </c>
      <c r="M4287">
        <v>0.9849557522123894</v>
      </c>
      <c r="N4287" s="17" t="s">
        <v>1335</v>
      </c>
    </row>
    <row r="4288" spans="1:14" x14ac:dyDescent="0.3">
      <c r="A4288">
        <v>34564</v>
      </c>
      <c r="B4288">
        <v>2016</v>
      </c>
      <c r="C4288" t="s">
        <v>794</v>
      </c>
      <c r="D4288">
        <v>50</v>
      </c>
      <c r="E4288" s="13">
        <v>800.61999999999898</v>
      </c>
      <c r="F4288" s="14">
        <v>11.92</v>
      </c>
      <c r="G4288" s="12">
        <v>788.69999999999902</v>
      </c>
      <c r="H4288" s="12">
        <v>788.69999999999902</v>
      </c>
      <c r="I4288">
        <v>1</v>
      </c>
      <c r="J4288">
        <v>1.4888461442382173E-2</v>
      </c>
      <c r="K4288">
        <v>67.166107382550251</v>
      </c>
      <c r="L4288">
        <v>1</v>
      </c>
      <c r="M4288">
        <v>0.98511153855761791</v>
      </c>
      <c r="N4288" s="17" t="s">
        <v>1335</v>
      </c>
    </row>
    <row r="4289" spans="1:14" x14ac:dyDescent="0.3">
      <c r="A4289">
        <v>26305</v>
      </c>
      <c r="B4289">
        <v>2004</v>
      </c>
      <c r="C4289" t="s">
        <v>794</v>
      </c>
      <c r="D4289">
        <v>50</v>
      </c>
      <c r="E4289" s="13">
        <v>677</v>
      </c>
      <c r="F4289" s="14">
        <v>9.93</v>
      </c>
      <c r="G4289" s="12">
        <v>667.07</v>
      </c>
      <c r="H4289" s="12">
        <v>667.07</v>
      </c>
      <c r="I4289">
        <v>1</v>
      </c>
      <c r="J4289">
        <v>1.466765140324963E-2</v>
      </c>
      <c r="K4289">
        <v>68.17724068479356</v>
      </c>
      <c r="L4289">
        <v>1</v>
      </c>
      <c r="M4289">
        <v>0.98533234859675045</v>
      </c>
      <c r="N4289" s="17" t="s">
        <v>1335</v>
      </c>
    </row>
    <row r="4290" spans="1:14" x14ac:dyDescent="0.3">
      <c r="A4290">
        <v>16468</v>
      </c>
      <c r="B4290">
        <v>1989</v>
      </c>
      <c r="C4290" t="s">
        <v>794</v>
      </c>
      <c r="D4290">
        <v>50</v>
      </c>
      <c r="E4290" s="13">
        <v>387.83</v>
      </c>
      <c r="F4290" s="14">
        <v>5.67</v>
      </c>
      <c r="G4290" s="12">
        <v>382.159999999999</v>
      </c>
      <c r="H4290" s="12">
        <v>382.159999999999</v>
      </c>
      <c r="I4290">
        <v>1</v>
      </c>
      <c r="J4290">
        <v>1.4619807647680685E-2</v>
      </c>
      <c r="K4290">
        <v>68.400352733686063</v>
      </c>
      <c r="L4290">
        <v>1</v>
      </c>
      <c r="M4290">
        <v>0.98538019235231677</v>
      </c>
      <c r="N4290" s="17" t="s">
        <v>1335</v>
      </c>
    </row>
    <row r="4291" spans="1:14" x14ac:dyDescent="0.3">
      <c r="A4291">
        <v>15813</v>
      </c>
      <c r="B4291">
        <v>1988</v>
      </c>
      <c r="C4291" t="s">
        <v>794</v>
      </c>
      <c r="D4291">
        <v>50</v>
      </c>
      <c r="E4291" s="13">
        <v>342.9</v>
      </c>
      <c r="F4291" s="14">
        <v>4.84</v>
      </c>
      <c r="G4291" s="12">
        <v>338.06</v>
      </c>
      <c r="H4291" s="12">
        <v>338.06</v>
      </c>
      <c r="I4291">
        <v>1</v>
      </c>
      <c r="J4291">
        <v>1.4114902303878683E-2</v>
      </c>
      <c r="K4291">
        <v>70.847107438016522</v>
      </c>
      <c r="L4291">
        <v>1</v>
      </c>
      <c r="M4291">
        <v>0.98588509769612143</v>
      </c>
      <c r="N4291" s="17" t="s">
        <v>1335</v>
      </c>
    </row>
    <row r="4292" spans="1:14" x14ac:dyDescent="0.3">
      <c r="A4292">
        <v>25648</v>
      </c>
      <c r="B4292">
        <v>2003</v>
      </c>
      <c r="C4292" t="s">
        <v>794</v>
      </c>
      <c r="D4292">
        <v>50</v>
      </c>
      <c r="E4292" s="13">
        <v>572.54999999999995</v>
      </c>
      <c r="F4292" s="14">
        <v>7.94</v>
      </c>
      <c r="G4292" s="12">
        <v>564.60999999999899</v>
      </c>
      <c r="H4292" s="12">
        <v>564.60999999999899</v>
      </c>
      <c r="I4292">
        <v>1</v>
      </c>
      <c r="J4292">
        <v>1.3867784472971795E-2</v>
      </c>
      <c r="K4292">
        <v>72.109571788413092</v>
      </c>
      <c r="L4292">
        <v>1</v>
      </c>
      <c r="M4292">
        <v>0.98613221552702657</v>
      </c>
      <c r="N4292" s="17" t="s">
        <v>1335</v>
      </c>
    </row>
    <row r="4293" spans="1:14" x14ac:dyDescent="0.3">
      <c r="A4293">
        <v>14503</v>
      </c>
      <c r="B4293">
        <v>1986</v>
      </c>
      <c r="C4293" t="s">
        <v>794</v>
      </c>
      <c r="D4293">
        <v>50</v>
      </c>
      <c r="E4293" s="13">
        <v>365.30999999999898</v>
      </c>
      <c r="F4293" s="14">
        <v>4.92</v>
      </c>
      <c r="G4293" s="12">
        <v>360.38999999999902</v>
      </c>
      <c r="H4293" s="12">
        <v>360.38999999999902</v>
      </c>
      <c r="I4293">
        <v>1</v>
      </c>
      <c r="J4293">
        <v>1.3468013468013506E-2</v>
      </c>
      <c r="K4293">
        <v>74.249999999999787</v>
      </c>
      <c r="L4293">
        <v>1</v>
      </c>
      <c r="M4293">
        <v>0.98653198653198659</v>
      </c>
      <c r="N4293" s="17" t="s">
        <v>1335</v>
      </c>
    </row>
    <row r="4294" spans="1:14" x14ac:dyDescent="0.3">
      <c r="A4294">
        <v>24991</v>
      </c>
      <c r="B4294">
        <v>2002</v>
      </c>
      <c r="C4294" t="s">
        <v>794</v>
      </c>
      <c r="D4294">
        <v>50</v>
      </c>
      <c r="E4294" s="13">
        <v>529.46</v>
      </c>
      <c r="F4294" s="14">
        <v>6.9</v>
      </c>
      <c r="G4294" s="12">
        <v>522.55999999999995</v>
      </c>
      <c r="H4294" s="12">
        <v>522.55999999999995</v>
      </c>
      <c r="I4294">
        <v>1</v>
      </c>
      <c r="J4294">
        <v>1.3032145960034752E-2</v>
      </c>
      <c r="K4294">
        <v>76.733333333333334</v>
      </c>
      <c r="L4294">
        <v>1</v>
      </c>
      <c r="M4294">
        <v>0.98696785403996512</v>
      </c>
      <c r="N4294" s="17" t="s">
        <v>1335</v>
      </c>
    </row>
    <row r="4295" spans="1:14" x14ac:dyDescent="0.3">
      <c r="A4295">
        <v>23677</v>
      </c>
      <c r="B4295">
        <v>2000</v>
      </c>
      <c r="C4295" t="s">
        <v>794</v>
      </c>
      <c r="D4295">
        <v>50</v>
      </c>
      <c r="E4295" s="13">
        <v>624.95000000000005</v>
      </c>
      <c r="F4295" s="14">
        <v>8.02</v>
      </c>
      <c r="G4295" s="12">
        <v>616.92999999999995</v>
      </c>
      <c r="H4295" s="12">
        <v>616.92999999999995</v>
      </c>
      <c r="I4295">
        <v>1</v>
      </c>
      <c r="J4295">
        <v>1.283302664213137E-2</v>
      </c>
      <c r="K4295">
        <v>77.923940149625949</v>
      </c>
      <c r="L4295">
        <v>1</v>
      </c>
      <c r="M4295">
        <v>0.98716697335786852</v>
      </c>
      <c r="N4295" s="17" t="s">
        <v>1335</v>
      </c>
    </row>
    <row r="4296" spans="1:14" x14ac:dyDescent="0.3">
      <c r="A4296">
        <v>17782</v>
      </c>
      <c r="B4296">
        <v>1991</v>
      </c>
      <c r="C4296" t="s">
        <v>794</v>
      </c>
      <c r="D4296">
        <v>50</v>
      </c>
      <c r="E4296" s="13">
        <v>462.56999999999903</v>
      </c>
      <c r="F4296" s="14">
        <v>5.73</v>
      </c>
      <c r="G4296" s="12">
        <v>456.83999999999901</v>
      </c>
      <c r="H4296" s="12">
        <v>456.83999999999901</v>
      </c>
      <c r="I4296">
        <v>1</v>
      </c>
      <c r="J4296">
        <v>1.2387314352422364E-2</v>
      </c>
      <c r="K4296">
        <v>80.727748691099308</v>
      </c>
      <c r="L4296">
        <v>1</v>
      </c>
      <c r="M4296">
        <v>0.98761268564757765</v>
      </c>
      <c r="N4296" s="17" t="s">
        <v>1335</v>
      </c>
    </row>
    <row r="4297" spans="1:14" x14ac:dyDescent="0.3">
      <c r="A4297">
        <v>24334</v>
      </c>
      <c r="B4297">
        <v>2001</v>
      </c>
      <c r="C4297" t="s">
        <v>794</v>
      </c>
      <c r="D4297">
        <v>50</v>
      </c>
      <c r="E4297" s="13">
        <v>583.09</v>
      </c>
      <c r="F4297" s="14">
        <v>6.75</v>
      </c>
      <c r="G4297" s="12">
        <v>576.34</v>
      </c>
      <c r="H4297" s="12">
        <v>576.34</v>
      </c>
      <c r="I4297">
        <v>1</v>
      </c>
      <c r="J4297">
        <v>1.1576257524567391E-2</v>
      </c>
      <c r="K4297">
        <v>86.383703703703702</v>
      </c>
      <c r="L4297">
        <v>1</v>
      </c>
      <c r="M4297">
        <v>0.98842374247543263</v>
      </c>
      <c r="N4297" s="17" t="s">
        <v>1335</v>
      </c>
    </row>
    <row r="4298" spans="1:14" x14ac:dyDescent="0.3">
      <c r="A4298">
        <v>23020</v>
      </c>
      <c r="B4298">
        <v>1999</v>
      </c>
      <c r="C4298" t="s">
        <v>794</v>
      </c>
      <c r="D4298">
        <v>50</v>
      </c>
      <c r="E4298" s="13">
        <v>515.969999999999</v>
      </c>
      <c r="F4298" s="14">
        <v>5.49</v>
      </c>
      <c r="G4298" s="12">
        <v>510.479999999999</v>
      </c>
      <c r="H4298" s="12">
        <v>510.479999999999</v>
      </c>
      <c r="I4298">
        <v>1</v>
      </c>
      <c r="J4298">
        <v>1.0640153497296375E-2</v>
      </c>
      <c r="K4298">
        <v>93.983606557376859</v>
      </c>
      <c r="L4298">
        <v>1</v>
      </c>
      <c r="M4298">
        <v>0.98935984650270359</v>
      </c>
      <c r="N4298" s="17" t="s">
        <v>1335</v>
      </c>
    </row>
    <row r="4299" spans="1:14" x14ac:dyDescent="0.3">
      <c r="A4299">
        <v>21051</v>
      </c>
      <c r="B4299">
        <v>1996</v>
      </c>
      <c r="C4299" t="s">
        <v>794</v>
      </c>
      <c r="D4299">
        <v>50</v>
      </c>
      <c r="E4299" s="13">
        <v>624.75</v>
      </c>
      <c r="F4299" s="14">
        <v>6.32</v>
      </c>
      <c r="G4299" s="12">
        <v>618.42999999999995</v>
      </c>
      <c r="H4299" s="12">
        <v>618.42999999999995</v>
      </c>
      <c r="I4299">
        <v>1</v>
      </c>
      <c r="J4299">
        <v>1.0116046418567427E-2</v>
      </c>
      <c r="K4299">
        <v>98.85284810126582</v>
      </c>
      <c r="L4299">
        <v>1</v>
      </c>
      <c r="M4299">
        <v>0.98988395358143244</v>
      </c>
      <c r="N4299" s="17" t="s">
        <v>1335</v>
      </c>
    </row>
    <row r="4300" spans="1:14" x14ac:dyDescent="0.3">
      <c r="A4300">
        <v>19092</v>
      </c>
      <c r="B4300">
        <v>1993</v>
      </c>
      <c r="C4300" t="s">
        <v>794</v>
      </c>
      <c r="D4300">
        <v>50</v>
      </c>
      <c r="E4300" s="13">
        <v>519.02</v>
      </c>
      <c r="F4300" s="14">
        <v>5.18</v>
      </c>
      <c r="G4300" s="12">
        <v>513.84</v>
      </c>
      <c r="H4300" s="12">
        <v>513.84</v>
      </c>
      <c r="I4300">
        <v>1</v>
      </c>
      <c r="J4300">
        <v>9.9803475781280095E-3</v>
      </c>
      <c r="K4300">
        <v>100.1969111969112</v>
      </c>
      <c r="L4300">
        <v>1</v>
      </c>
      <c r="M4300">
        <v>0.99001965242187207</v>
      </c>
      <c r="N4300" s="17" t="s">
        <v>1335</v>
      </c>
    </row>
    <row r="4301" spans="1:14" x14ac:dyDescent="0.3">
      <c r="A4301">
        <v>18439</v>
      </c>
      <c r="B4301">
        <v>1992</v>
      </c>
      <c r="C4301" t="s">
        <v>794</v>
      </c>
      <c r="D4301">
        <v>50</v>
      </c>
      <c r="E4301" s="13">
        <v>608.88</v>
      </c>
      <c r="F4301" s="14">
        <v>5.78</v>
      </c>
      <c r="G4301" s="12">
        <v>603.1</v>
      </c>
      <c r="H4301" s="12">
        <v>603.1</v>
      </c>
      <c r="I4301">
        <v>1</v>
      </c>
      <c r="J4301">
        <v>9.4928393115227966E-3</v>
      </c>
      <c r="K4301">
        <v>105.34256055363321</v>
      </c>
      <c r="L4301">
        <v>1</v>
      </c>
      <c r="M4301">
        <v>0.99050716068847722</v>
      </c>
      <c r="N4301" s="17" t="s">
        <v>1335</v>
      </c>
    </row>
    <row r="4302" spans="1:14" x14ac:dyDescent="0.3">
      <c r="A4302">
        <v>21706</v>
      </c>
      <c r="B4302">
        <v>1997</v>
      </c>
      <c r="C4302" t="s">
        <v>794</v>
      </c>
      <c r="D4302">
        <v>50</v>
      </c>
      <c r="E4302" s="13">
        <v>627.13</v>
      </c>
      <c r="F4302" s="14">
        <v>5.8</v>
      </c>
      <c r="G4302" s="12">
        <v>621.33000000000004</v>
      </c>
      <c r="H4302" s="12">
        <v>621.33000000000004</v>
      </c>
      <c r="I4302">
        <v>1</v>
      </c>
      <c r="J4302">
        <v>9.2484811761516742E-3</v>
      </c>
      <c r="K4302">
        <v>108.12586206896552</v>
      </c>
      <c r="L4302">
        <v>1</v>
      </c>
      <c r="M4302">
        <v>0.99075151882384838</v>
      </c>
      <c r="N4302" s="17" t="s">
        <v>1335</v>
      </c>
    </row>
    <row r="4303" spans="1:14" x14ac:dyDescent="0.3">
      <c r="A4303">
        <v>20398</v>
      </c>
      <c r="B4303">
        <v>1995</v>
      </c>
      <c r="C4303" t="s">
        <v>794</v>
      </c>
      <c r="D4303">
        <v>50</v>
      </c>
      <c r="E4303" s="13">
        <v>620.63</v>
      </c>
      <c r="F4303" s="14">
        <v>5.44</v>
      </c>
      <c r="G4303" s="12">
        <v>615.18999999999903</v>
      </c>
      <c r="H4303" s="12">
        <v>615.18999999999903</v>
      </c>
      <c r="I4303">
        <v>1</v>
      </c>
      <c r="J4303">
        <v>8.7652868859062569E-3</v>
      </c>
      <c r="K4303">
        <v>114.08639705882352</v>
      </c>
      <c r="L4303">
        <v>1</v>
      </c>
      <c r="M4303">
        <v>0.99123471311409217</v>
      </c>
      <c r="N4303" s="17" t="s">
        <v>1335</v>
      </c>
    </row>
    <row r="4304" spans="1:14" x14ac:dyDescent="0.3">
      <c r="A4304">
        <v>22363</v>
      </c>
      <c r="B4304">
        <v>1998</v>
      </c>
      <c r="C4304" t="s">
        <v>794</v>
      </c>
      <c r="D4304">
        <v>50</v>
      </c>
      <c r="E4304" s="13">
        <v>480.81</v>
      </c>
      <c r="F4304" s="14">
        <v>4.09</v>
      </c>
      <c r="G4304" s="12">
        <v>476.72</v>
      </c>
      <c r="H4304" s="12">
        <v>476.72</v>
      </c>
      <c r="I4304">
        <v>1</v>
      </c>
      <c r="J4304">
        <v>8.506478650610428E-3</v>
      </c>
      <c r="K4304">
        <v>117.55745721271394</v>
      </c>
      <c r="L4304">
        <v>1</v>
      </c>
      <c r="M4304">
        <v>0.99149352134938962</v>
      </c>
      <c r="N4304" s="17" t="s">
        <v>1335</v>
      </c>
    </row>
    <row r="4305" spans="1:14" x14ac:dyDescent="0.3">
      <c r="A4305">
        <v>19745</v>
      </c>
      <c r="B4305">
        <v>1994</v>
      </c>
      <c r="C4305" t="s">
        <v>794</v>
      </c>
      <c r="D4305">
        <v>50</v>
      </c>
      <c r="E4305" s="13">
        <v>613.89</v>
      </c>
      <c r="F4305" s="14">
        <v>5.03</v>
      </c>
      <c r="G4305" s="12">
        <v>608.86</v>
      </c>
      <c r="H4305" s="12">
        <v>608.86</v>
      </c>
      <c r="I4305">
        <v>1</v>
      </c>
      <c r="J4305">
        <v>8.1936503282347001E-3</v>
      </c>
      <c r="K4305">
        <v>122.04572564612324</v>
      </c>
      <c r="L4305">
        <v>1</v>
      </c>
      <c r="M4305">
        <v>0.9918063496717654</v>
      </c>
      <c r="N4305" s="17" t="s">
        <v>1335</v>
      </c>
    </row>
    <row r="4306" spans="1:14" x14ac:dyDescent="0.3">
      <c r="A4306">
        <v>26966</v>
      </c>
      <c r="B4306">
        <v>2005</v>
      </c>
      <c r="C4306" t="s">
        <v>801</v>
      </c>
      <c r="D4306">
        <v>50</v>
      </c>
      <c r="E4306" s="13">
        <v>422.17</v>
      </c>
      <c r="F4306" s="14">
        <v>10.199999999999999</v>
      </c>
      <c r="G4306" s="12">
        <v>411.97</v>
      </c>
      <c r="H4306" s="12">
        <v>411.97</v>
      </c>
      <c r="I4306">
        <v>1</v>
      </c>
      <c r="J4306">
        <v>2.4160883056588575E-2</v>
      </c>
      <c r="K4306">
        <v>41.389215686274511</v>
      </c>
      <c r="L4306">
        <v>1</v>
      </c>
      <c r="M4306">
        <v>0.97583911694341141</v>
      </c>
      <c r="N4306" s="17" t="s">
        <v>1335</v>
      </c>
    </row>
    <row r="4307" spans="1:14" x14ac:dyDescent="0.3">
      <c r="A4307">
        <v>28937</v>
      </c>
      <c r="B4307">
        <v>2008</v>
      </c>
      <c r="C4307" t="s">
        <v>801</v>
      </c>
      <c r="D4307">
        <v>50</v>
      </c>
      <c r="E4307" s="13">
        <v>784.93999999999903</v>
      </c>
      <c r="F4307" s="14">
        <v>18.260000000000002</v>
      </c>
      <c r="G4307" s="12">
        <v>766.68</v>
      </c>
      <c r="H4307" s="12">
        <v>766.68</v>
      </c>
      <c r="I4307">
        <v>1</v>
      </c>
      <c r="J4307">
        <v>2.3262924554743068E-2</v>
      </c>
      <c r="K4307">
        <v>42.986856516976943</v>
      </c>
      <c r="L4307">
        <v>1</v>
      </c>
      <c r="M4307">
        <v>0.97673707544525812</v>
      </c>
      <c r="N4307" s="17" t="s">
        <v>1335</v>
      </c>
    </row>
    <row r="4308" spans="1:14" x14ac:dyDescent="0.3">
      <c r="A4308">
        <v>11232</v>
      </c>
      <c r="B4308">
        <v>1981</v>
      </c>
      <c r="C4308" t="s">
        <v>801</v>
      </c>
      <c r="D4308">
        <v>50</v>
      </c>
      <c r="E4308" s="13">
        <v>352.7</v>
      </c>
      <c r="F4308" s="14">
        <v>8.08</v>
      </c>
      <c r="G4308" s="12">
        <v>344.62</v>
      </c>
      <c r="H4308" s="12">
        <v>344.62</v>
      </c>
      <c r="I4308">
        <v>1</v>
      </c>
      <c r="J4308">
        <v>2.2908987808335696E-2</v>
      </c>
      <c r="K4308">
        <v>43.650990099009903</v>
      </c>
      <c r="L4308">
        <v>1</v>
      </c>
      <c r="M4308">
        <v>0.97709101219166439</v>
      </c>
      <c r="N4308" s="17" t="s">
        <v>1335</v>
      </c>
    </row>
    <row r="4309" spans="1:14" x14ac:dyDescent="0.3">
      <c r="A4309">
        <v>10577</v>
      </c>
      <c r="B4309">
        <v>1980</v>
      </c>
      <c r="C4309" t="s">
        <v>801</v>
      </c>
      <c r="D4309">
        <v>50</v>
      </c>
      <c r="E4309" s="13">
        <v>288.039999999999</v>
      </c>
      <c r="F4309" s="14">
        <v>6.59</v>
      </c>
      <c r="G4309" s="12">
        <v>281.45</v>
      </c>
      <c r="H4309" s="12">
        <v>281.45</v>
      </c>
      <c r="I4309">
        <v>1</v>
      </c>
      <c r="J4309">
        <v>2.2878766837939254E-2</v>
      </c>
      <c r="K4309">
        <v>43.708649468892112</v>
      </c>
      <c r="L4309">
        <v>1</v>
      </c>
      <c r="M4309">
        <v>0.97712123316206423</v>
      </c>
      <c r="N4309" s="17" t="s">
        <v>1335</v>
      </c>
    </row>
    <row r="4310" spans="1:14" x14ac:dyDescent="0.3">
      <c r="A4310">
        <v>26309</v>
      </c>
      <c r="B4310">
        <v>2004</v>
      </c>
      <c r="C4310" t="s">
        <v>801</v>
      </c>
      <c r="D4310">
        <v>50</v>
      </c>
      <c r="E4310" s="13">
        <v>356.4</v>
      </c>
      <c r="F4310" s="14">
        <v>8.1</v>
      </c>
      <c r="G4310" s="12">
        <v>348.3</v>
      </c>
      <c r="H4310" s="12">
        <v>348.3</v>
      </c>
      <c r="I4310">
        <v>1</v>
      </c>
      <c r="J4310">
        <v>2.2727272727272728E-2</v>
      </c>
      <c r="K4310">
        <v>44</v>
      </c>
      <c r="L4310">
        <v>1</v>
      </c>
      <c r="M4310">
        <v>0.9772727272727274</v>
      </c>
      <c r="N4310" s="17" t="s">
        <v>1335</v>
      </c>
    </row>
    <row r="4311" spans="1:14" x14ac:dyDescent="0.3">
      <c r="A4311">
        <v>11887</v>
      </c>
      <c r="B4311">
        <v>1982</v>
      </c>
      <c r="C4311" t="s">
        <v>801</v>
      </c>
      <c r="D4311">
        <v>50</v>
      </c>
      <c r="E4311" s="13">
        <v>317.70999999999998</v>
      </c>
      <c r="F4311" s="14">
        <v>7.17</v>
      </c>
      <c r="G4311" s="12">
        <v>310.54000000000002</v>
      </c>
      <c r="H4311" s="12">
        <v>310.54000000000002</v>
      </c>
      <c r="I4311">
        <v>1</v>
      </c>
      <c r="J4311">
        <v>2.2567750464259861E-2</v>
      </c>
      <c r="K4311">
        <v>44.311018131101811</v>
      </c>
      <c r="L4311">
        <v>1</v>
      </c>
      <c r="M4311">
        <v>0.97743224953574026</v>
      </c>
      <c r="N4311" s="17" t="s">
        <v>1335</v>
      </c>
    </row>
    <row r="4312" spans="1:14" x14ac:dyDescent="0.3">
      <c r="A4312">
        <v>30993</v>
      </c>
      <c r="B4312">
        <v>2011</v>
      </c>
      <c r="C4312" t="s">
        <v>801</v>
      </c>
      <c r="D4312">
        <v>50</v>
      </c>
      <c r="E4312" s="13">
        <v>1038.1500000000001</v>
      </c>
      <c r="F4312" s="14">
        <v>23.32</v>
      </c>
      <c r="G4312" s="12">
        <v>1014.83</v>
      </c>
      <c r="H4312" s="12">
        <v>1014.83</v>
      </c>
      <c r="I4312">
        <v>1</v>
      </c>
      <c r="J4312">
        <v>2.2463035206858353E-2</v>
      </c>
      <c r="K4312">
        <v>44.517581475128651</v>
      </c>
      <c r="L4312">
        <v>1</v>
      </c>
      <c r="M4312">
        <v>0.97753696479314156</v>
      </c>
      <c r="N4312" s="17" t="s">
        <v>1335</v>
      </c>
    </row>
    <row r="4313" spans="1:14" x14ac:dyDescent="0.3">
      <c r="A4313">
        <v>28280</v>
      </c>
      <c r="B4313">
        <v>2007</v>
      </c>
      <c r="C4313" t="s">
        <v>801</v>
      </c>
      <c r="D4313">
        <v>50</v>
      </c>
      <c r="E4313" s="13">
        <v>628.41999999999996</v>
      </c>
      <c r="F4313" s="14">
        <v>13.96</v>
      </c>
      <c r="G4313" s="12">
        <v>614.45999999999901</v>
      </c>
      <c r="H4313" s="12">
        <v>614.45999999999901</v>
      </c>
      <c r="I4313">
        <v>1</v>
      </c>
      <c r="J4313">
        <v>2.2214442570255566E-2</v>
      </c>
      <c r="K4313">
        <v>45.01575931232091</v>
      </c>
      <c r="L4313">
        <v>1</v>
      </c>
      <c r="M4313">
        <v>0.97778555742974294</v>
      </c>
      <c r="N4313" s="17" t="s">
        <v>1335</v>
      </c>
    </row>
    <row r="4314" spans="1:14" x14ac:dyDescent="0.3">
      <c r="A4314">
        <v>9927</v>
      </c>
      <c r="B4314">
        <v>1979</v>
      </c>
      <c r="C4314" t="s">
        <v>801</v>
      </c>
      <c r="D4314">
        <v>50</v>
      </c>
      <c r="E4314" s="13">
        <v>197.07</v>
      </c>
      <c r="F4314" s="14">
        <v>4.3600000000000003</v>
      </c>
      <c r="G4314" s="12">
        <v>192.70999999999901</v>
      </c>
      <c r="H4314" s="12">
        <v>192.70999999999901</v>
      </c>
      <c r="I4314">
        <v>1</v>
      </c>
      <c r="J4314">
        <v>2.2124118333587052E-2</v>
      </c>
      <c r="K4314">
        <v>45.199541284403665</v>
      </c>
      <c r="L4314">
        <v>1</v>
      </c>
      <c r="M4314">
        <v>0.97787588166640793</v>
      </c>
      <c r="N4314" s="17" t="s">
        <v>1335</v>
      </c>
    </row>
    <row r="4315" spans="1:14" x14ac:dyDescent="0.3">
      <c r="A4315">
        <v>27623</v>
      </c>
      <c r="B4315">
        <v>2006</v>
      </c>
      <c r="C4315" t="s">
        <v>801</v>
      </c>
      <c r="D4315">
        <v>50</v>
      </c>
      <c r="E4315" s="13">
        <v>572.43999999999903</v>
      </c>
      <c r="F4315" s="14">
        <v>12.49</v>
      </c>
      <c r="G4315" s="12">
        <v>559.94999999999902</v>
      </c>
      <c r="H4315" s="12">
        <v>559.94999999999902</v>
      </c>
      <c r="I4315">
        <v>1</v>
      </c>
      <c r="J4315">
        <v>2.1818880581371009E-2</v>
      </c>
      <c r="K4315">
        <v>45.831865492393838</v>
      </c>
      <c r="L4315">
        <v>1</v>
      </c>
      <c r="M4315">
        <v>0.97818111941862895</v>
      </c>
      <c r="N4315" s="17" t="s">
        <v>1335</v>
      </c>
    </row>
    <row r="4316" spans="1:14" x14ac:dyDescent="0.3">
      <c r="A4316">
        <v>12542</v>
      </c>
      <c r="B4316">
        <v>1983</v>
      </c>
      <c r="C4316" t="s">
        <v>801</v>
      </c>
      <c r="D4316">
        <v>50</v>
      </c>
      <c r="E4316" s="13">
        <v>322.10000000000002</v>
      </c>
      <c r="F4316" s="14">
        <v>7</v>
      </c>
      <c r="G4316" s="12">
        <v>315.10000000000002</v>
      </c>
      <c r="H4316" s="12">
        <v>315.10000000000002</v>
      </c>
      <c r="I4316">
        <v>1</v>
      </c>
      <c r="J4316">
        <v>2.1732381248059606E-2</v>
      </c>
      <c r="K4316">
        <v>46.01428571428572</v>
      </c>
      <c r="L4316">
        <v>1</v>
      </c>
      <c r="M4316">
        <v>0.97826761875194035</v>
      </c>
      <c r="N4316" s="17" t="s">
        <v>1335</v>
      </c>
    </row>
    <row r="4317" spans="1:14" x14ac:dyDescent="0.3">
      <c r="A4317">
        <v>8627</v>
      </c>
      <c r="B4317">
        <v>1977</v>
      </c>
      <c r="C4317" t="s">
        <v>801</v>
      </c>
      <c r="D4317">
        <v>50</v>
      </c>
      <c r="E4317" s="13">
        <v>139.969999999999</v>
      </c>
      <c r="F4317" s="14">
        <v>3.03</v>
      </c>
      <c r="G4317" s="12">
        <v>136.939999999999</v>
      </c>
      <c r="H4317" s="12">
        <v>136.939999999999</v>
      </c>
      <c r="I4317">
        <v>1</v>
      </c>
      <c r="J4317">
        <v>2.1647495891977005E-2</v>
      </c>
      <c r="K4317">
        <v>46.194719471946868</v>
      </c>
      <c r="L4317">
        <v>1</v>
      </c>
      <c r="M4317">
        <v>0.97835250410802299</v>
      </c>
      <c r="N4317" s="17" t="s">
        <v>1335</v>
      </c>
    </row>
    <row r="4318" spans="1:14" x14ac:dyDescent="0.3">
      <c r="A4318">
        <v>13197</v>
      </c>
      <c r="B4318">
        <v>1984</v>
      </c>
      <c r="C4318" t="s">
        <v>801</v>
      </c>
      <c r="D4318">
        <v>50</v>
      </c>
      <c r="E4318" s="13">
        <v>327.42</v>
      </c>
      <c r="F4318" s="14">
        <v>7.04</v>
      </c>
      <c r="G4318" s="12">
        <v>320.38</v>
      </c>
      <c r="H4318" s="12">
        <v>320.38</v>
      </c>
      <c r="I4318">
        <v>1</v>
      </c>
      <c r="J4318">
        <v>2.1501435465151791E-2</v>
      </c>
      <c r="K4318">
        <v>46.508522727272727</v>
      </c>
      <c r="L4318">
        <v>1</v>
      </c>
      <c r="M4318">
        <v>0.97849856453484818</v>
      </c>
      <c r="N4318" s="17" t="s">
        <v>1335</v>
      </c>
    </row>
    <row r="4319" spans="1:14" x14ac:dyDescent="0.3">
      <c r="A4319">
        <v>32423</v>
      </c>
      <c r="B4319">
        <v>2013</v>
      </c>
      <c r="C4319" t="s">
        <v>801</v>
      </c>
      <c r="D4319">
        <v>50</v>
      </c>
      <c r="E4319" s="13">
        <v>1093.44</v>
      </c>
      <c r="F4319" s="14">
        <v>23.5</v>
      </c>
      <c r="G4319" s="12">
        <v>1069.94</v>
      </c>
      <c r="H4319" s="12">
        <v>1069.94</v>
      </c>
      <c r="I4319">
        <v>1</v>
      </c>
      <c r="J4319">
        <v>2.1491805677494879E-2</v>
      </c>
      <c r="K4319">
        <v>46.529361702127659</v>
      </c>
      <c r="L4319">
        <v>1</v>
      </c>
      <c r="M4319">
        <v>0.97850819432250513</v>
      </c>
      <c r="N4319" s="17" t="s">
        <v>1335</v>
      </c>
    </row>
    <row r="4320" spans="1:14" x14ac:dyDescent="0.3">
      <c r="A4320">
        <v>31708</v>
      </c>
      <c r="B4320">
        <v>2012</v>
      </c>
      <c r="C4320" t="s">
        <v>801</v>
      </c>
      <c r="D4320">
        <v>50</v>
      </c>
      <c r="E4320" s="13">
        <v>1073.9000000000001</v>
      </c>
      <c r="F4320" s="14">
        <v>23.04</v>
      </c>
      <c r="G4320" s="12">
        <v>1050.8599999999999</v>
      </c>
      <c r="H4320" s="12">
        <v>1050.8599999999999</v>
      </c>
      <c r="I4320">
        <v>1</v>
      </c>
      <c r="J4320">
        <v>2.1454511593258216E-2</v>
      </c>
      <c r="K4320">
        <v>46.610243055555564</v>
      </c>
      <c r="L4320">
        <v>1</v>
      </c>
      <c r="M4320">
        <v>0.9785454884067416</v>
      </c>
      <c r="N4320" s="17" t="s">
        <v>1335</v>
      </c>
    </row>
    <row r="4321" spans="1:14" x14ac:dyDescent="0.3">
      <c r="A4321">
        <v>9277</v>
      </c>
      <c r="B4321">
        <v>1978</v>
      </c>
      <c r="C4321" t="s">
        <v>801</v>
      </c>
      <c r="D4321">
        <v>50</v>
      </c>
      <c r="E4321" s="13">
        <v>148.69</v>
      </c>
      <c r="F4321" s="14">
        <v>3.19</v>
      </c>
      <c r="G4321" s="12">
        <v>145.5</v>
      </c>
      <c r="H4321" s="12">
        <v>145.5</v>
      </c>
      <c r="I4321">
        <v>1</v>
      </c>
      <c r="J4321">
        <v>2.1454031878404736E-2</v>
      </c>
      <c r="K4321">
        <v>46.611285266457678</v>
      </c>
      <c r="L4321">
        <v>1</v>
      </c>
      <c r="M4321">
        <v>0.97854596812159533</v>
      </c>
      <c r="N4321" s="17" t="s">
        <v>1335</v>
      </c>
    </row>
    <row r="4322" spans="1:14" x14ac:dyDescent="0.3">
      <c r="A4322">
        <v>17129</v>
      </c>
      <c r="B4322">
        <v>1990</v>
      </c>
      <c r="C4322" t="s">
        <v>801</v>
      </c>
      <c r="D4322">
        <v>50</v>
      </c>
      <c r="E4322" s="13">
        <v>263.49</v>
      </c>
      <c r="F4322" s="14">
        <v>5.64</v>
      </c>
      <c r="G4322" s="12">
        <v>257.85000000000002</v>
      </c>
      <c r="H4322" s="12">
        <v>257.85000000000002</v>
      </c>
      <c r="I4322">
        <v>1</v>
      </c>
      <c r="J4322">
        <v>2.1404986906523964E-2</v>
      </c>
      <c r="K4322">
        <v>46.718085106382986</v>
      </c>
      <c r="L4322">
        <v>1</v>
      </c>
      <c r="M4322">
        <v>0.97859501309347607</v>
      </c>
      <c r="N4322" s="17" t="s">
        <v>1335</v>
      </c>
    </row>
    <row r="4323" spans="1:14" x14ac:dyDescent="0.3">
      <c r="A4323">
        <v>23681</v>
      </c>
      <c r="B4323">
        <v>2000</v>
      </c>
      <c r="C4323" t="s">
        <v>801</v>
      </c>
      <c r="D4323">
        <v>50</v>
      </c>
      <c r="E4323" s="13">
        <v>320.35000000000002</v>
      </c>
      <c r="F4323" s="14">
        <v>6.83</v>
      </c>
      <c r="G4323" s="12">
        <v>313.52</v>
      </c>
      <c r="H4323" s="12">
        <v>313.52</v>
      </c>
      <c r="I4323">
        <v>1</v>
      </c>
      <c r="J4323">
        <v>2.1320430778835647E-2</v>
      </c>
      <c r="K4323">
        <v>46.903367496339683</v>
      </c>
      <c r="L4323">
        <v>1</v>
      </c>
      <c r="M4323">
        <v>0.97867956922116428</v>
      </c>
      <c r="N4323" s="17" t="s">
        <v>1335</v>
      </c>
    </row>
    <row r="4324" spans="1:14" x14ac:dyDescent="0.3">
      <c r="A4324">
        <v>7977</v>
      </c>
      <c r="B4324">
        <v>1976</v>
      </c>
      <c r="C4324" t="s">
        <v>801</v>
      </c>
      <c r="D4324">
        <v>50</v>
      </c>
      <c r="E4324" s="13">
        <v>132.53</v>
      </c>
      <c r="F4324" s="14">
        <v>2.81</v>
      </c>
      <c r="G4324" s="12">
        <v>129.72</v>
      </c>
      <c r="H4324" s="12">
        <v>129.72</v>
      </c>
      <c r="I4324">
        <v>1</v>
      </c>
      <c r="J4324">
        <v>2.1202746547951408E-2</v>
      </c>
      <c r="K4324">
        <v>47.163701067615655</v>
      </c>
      <c r="L4324">
        <v>1</v>
      </c>
      <c r="M4324">
        <v>0.9787972534520486</v>
      </c>
      <c r="N4324" s="17" t="s">
        <v>1335</v>
      </c>
    </row>
    <row r="4325" spans="1:14" x14ac:dyDescent="0.3">
      <c r="A4325">
        <v>13852</v>
      </c>
      <c r="B4325">
        <v>1985</v>
      </c>
      <c r="C4325" t="s">
        <v>801</v>
      </c>
      <c r="D4325">
        <v>50</v>
      </c>
      <c r="E4325" s="13">
        <v>328.35999999999899</v>
      </c>
      <c r="F4325" s="14">
        <v>6.9</v>
      </c>
      <c r="G4325" s="12">
        <v>321.45999999999998</v>
      </c>
      <c r="H4325" s="12">
        <v>321.45999999999998</v>
      </c>
      <c r="I4325">
        <v>1</v>
      </c>
      <c r="J4325">
        <v>2.1013521744426913E-2</v>
      </c>
      <c r="K4325">
        <v>47.588405797101302</v>
      </c>
      <c r="L4325">
        <v>1</v>
      </c>
      <c r="M4325">
        <v>0.97898647825557605</v>
      </c>
      <c r="N4325" s="17" t="s">
        <v>1335</v>
      </c>
    </row>
    <row r="4326" spans="1:14" x14ac:dyDescent="0.3">
      <c r="A4326">
        <v>4077</v>
      </c>
      <c r="B4326">
        <v>1970</v>
      </c>
      <c r="C4326" t="s">
        <v>801</v>
      </c>
      <c r="D4326">
        <v>50</v>
      </c>
      <c r="E4326" s="13">
        <v>54.1799999999999</v>
      </c>
      <c r="F4326" s="14">
        <v>1.1299999999999999</v>
      </c>
      <c r="G4326" s="12">
        <v>53.049999999999898</v>
      </c>
      <c r="H4326" s="12">
        <v>53.049999999999898</v>
      </c>
      <c r="I4326">
        <v>1</v>
      </c>
      <c r="J4326">
        <v>2.0856404577334845E-2</v>
      </c>
      <c r="K4326">
        <v>47.946902654867174</v>
      </c>
      <c r="L4326">
        <v>1</v>
      </c>
      <c r="M4326">
        <v>0.97914359542266516</v>
      </c>
      <c r="N4326" s="17" t="s">
        <v>1335</v>
      </c>
    </row>
    <row r="4327" spans="1:14" x14ac:dyDescent="0.3">
      <c r="A4327">
        <v>6677</v>
      </c>
      <c r="B4327">
        <v>1974</v>
      </c>
      <c r="C4327" t="s">
        <v>801</v>
      </c>
      <c r="D4327">
        <v>50</v>
      </c>
      <c r="E4327" s="13">
        <v>110.83</v>
      </c>
      <c r="F4327" s="14">
        <v>2.31</v>
      </c>
      <c r="G4327" s="12">
        <v>108.52</v>
      </c>
      <c r="H4327" s="12">
        <v>108.52</v>
      </c>
      <c r="I4327">
        <v>1</v>
      </c>
      <c r="J4327">
        <v>2.0842732112243977E-2</v>
      </c>
      <c r="K4327">
        <v>47.978354978354979</v>
      </c>
      <c r="L4327">
        <v>1</v>
      </c>
      <c r="M4327">
        <v>0.97915726788775603</v>
      </c>
      <c r="N4327" s="17" t="s">
        <v>1335</v>
      </c>
    </row>
    <row r="4328" spans="1:14" x14ac:dyDescent="0.3">
      <c r="A4328">
        <v>18443</v>
      </c>
      <c r="B4328">
        <v>1992</v>
      </c>
      <c r="C4328" t="s">
        <v>801</v>
      </c>
      <c r="D4328">
        <v>50</v>
      </c>
      <c r="E4328" s="13">
        <v>243.91</v>
      </c>
      <c r="F4328" s="14">
        <v>5.08</v>
      </c>
      <c r="G4328" s="12">
        <v>238.82999999999899</v>
      </c>
      <c r="H4328" s="12">
        <v>238.82999999999899</v>
      </c>
      <c r="I4328">
        <v>1</v>
      </c>
      <c r="J4328">
        <v>2.0827354352015087E-2</v>
      </c>
      <c r="K4328">
        <v>48.013779527559052</v>
      </c>
      <c r="L4328">
        <v>1</v>
      </c>
      <c r="M4328">
        <v>0.97917264564798079</v>
      </c>
      <c r="N4328" s="17" t="s">
        <v>1335</v>
      </c>
    </row>
    <row r="4329" spans="1:14" x14ac:dyDescent="0.3">
      <c r="A4329">
        <v>30278</v>
      </c>
      <c r="B4329">
        <v>2010</v>
      </c>
      <c r="C4329" t="s">
        <v>801</v>
      </c>
      <c r="D4329">
        <v>50</v>
      </c>
      <c r="E4329" s="13">
        <v>898.61</v>
      </c>
      <c r="F4329" s="14">
        <v>18.7</v>
      </c>
      <c r="G4329" s="12">
        <v>879.91</v>
      </c>
      <c r="H4329" s="12">
        <v>879.91</v>
      </c>
      <c r="I4329">
        <v>1</v>
      </c>
      <c r="J4329">
        <v>2.0809917539310711E-2</v>
      </c>
      <c r="K4329">
        <v>48.054010695187166</v>
      </c>
      <c r="L4329">
        <v>1</v>
      </c>
      <c r="M4329">
        <v>0.97919008246068928</v>
      </c>
      <c r="N4329" s="17" t="s">
        <v>1335</v>
      </c>
    </row>
    <row r="4330" spans="1:14" x14ac:dyDescent="0.3">
      <c r="A4330">
        <v>33138</v>
      </c>
      <c r="B4330">
        <v>2014</v>
      </c>
      <c r="C4330" t="s">
        <v>801</v>
      </c>
      <c r="D4330">
        <v>50</v>
      </c>
      <c r="E4330" s="13">
        <v>1106.6099999999999</v>
      </c>
      <c r="F4330" s="14">
        <v>22.98</v>
      </c>
      <c r="G4330" s="12">
        <v>1083.6299999999901</v>
      </c>
      <c r="H4330" s="12">
        <v>1083.6299999999901</v>
      </c>
      <c r="I4330">
        <v>1</v>
      </c>
      <c r="J4330">
        <v>2.0766123566568168E-2</v>
      </c>
      <c r="K4330">
        <v>48.155352480417747</v>
      </c>
      <c r="L4330">
        <v>1</v>
      </c>
      <c r="M4330">
        <v>0.97923387643342297</v>
      </c>
      <c r="N4330" s="17" t="s">
        <v>1335</v>
      </c>
    </row>
    <row r="4331" spans="1:14" x14ac:dyDescent="0.3">
      <c r="A4331">
        <v>25652</v>
      </c>
      <c r="B4331">
        <v>2003</v>
      </c>
      <c r="C4331" t="s">
        <v>801</v>
      </c>
      <c r="D4331">
        <v>50</v>
      </c>
      <c r="E4331" s="13">
        <v>345.099999999999</v>
      </c>
      <c r="F4331" s="14">
        <v>7.14</v>
      </c>
      <c r="G4331" s="12">
        <v>337.96</v>
      </c>
      <c r="H4331" s="12">
        <v>337.96</v>
      </c>
      <c r="I4331">
        <v>1</v>
      </c>
      <c r="J4331">
        <v>2.0689655172413852E-2</v>
      </c>
      <c r="K4331">
        <v>48.333333333333194</v>
      </c>
      <c r="L4331">
        <v>1</v>
      </c>
      <c r="M4331">
        <v>0.97931034482758894</v>
      </c>
      <c r="N4331" s="17" t="s">
        <v>1335</v>
      </c>
    </row>
    <row r="4332" spans="1:14" x14ac:dyDescent="0.3">
      <c r="A4332">
        <v>7327</v>
      </c>
      <c r="B4332">
        <v>1975</v>
      </c>
      <c r="C4332" t="s">
        <v>801</v>
      </c>
      <c r="D4332">
        <v>50</v>
      </c>
      <c r="E4332" s="13">
        <v>127.61</v>
      </c>
      <c r="F4332" s="14">
        <v>2.64</v>
      </c>
      <c r="G4332" s="12">
        <v>124.97</v>
      </c>
      <c r="H4332" s="12">
        <v>124.97</v>
      </c>
      <c r="I4332">
        <v>1</v>
      </c>
      <c r="J4332">
        <v>2.0688033853146305E-2</v>
      </c>
      <c r="K4332">
        <v>48.337121212121211</v>
      </c>
      <c r="L4332">
        <v>1</v>
      </c>
      <c r="M4332">
        <v>0.97931196614685367</v>
      </c>
      <c r="N4332" s="17" t="s">
        <v>1335</v>
      </c>
    </row>
    <row r="4333" spans="1:14" x14ac:dyDescent="0.3">
      <c r="A4333">
        <v>16472</v>
      </c>
      <c r="B4333">
        <v>1989</v>
      </c>
      <c r="C4333" t="s">
        <v>801</v>
      </c>
      <c r="D4333">
        <v>50</v>
      </c>
      <c r="E4333" s="13">
        <v>251.24999999999901</v>
      </c>
      <c r="F4333" s="14">
        <v>5.18</v>
      </c>
      <c r="G4333" s="12">
        <v>246.069999999999</v>
      </c>
      <c r="H4333" s="12">
        <v>246.069999999999</v>
      </c>
      <c r="I4333">
        <v>1</v>
      </c>
      <c r="J4333">
        <v>2.0616915422885653E-2</v>
      </c>
      <c r="K4333">
        <v>48.503861003860813</v>
      </c>
      <c r="L4333">
        <v>1</v>
      </c>
      <c r="M4333">
        <v>0.97938308457711432</v>
      </c>
      <c r="N4333" s="17" t="s">
        <v>1335</v>
      </c>
    </row>
    <row r="4334" spans="1:14" x14ac:dyDescent="0.3">
      <c r="A4334">
        <v>15162</v>
      </c>
      <c r="B4334">
        <v>1987</v>
      </c>
      <c r="C4334" t="s">
        <v>801</v>
      </c>
      <c r="D4334">
        <v>50</v>
      </c>
      <c r="E4334" s="13">
        <v>260.48</v>
      </c>
      <c r="F4334" s="14">
        <v>5.31</v>
      </c>
      <c r="G4334" s="12">
        <v>255.17</v>
      </c>
      <c r="H4334" s="12">
        <v>255.17</v>
      </c>
      <c r="I4334">
        <v>1</v>
      </c>
      <c r="J4334">
        <v>2.0385442260442258E-2</v>
      </c>
      <c r="K4334">
        <v>49.054613935969876</v>
      </c>
      <c r="L4334">
        <v>1</v>
      </c>
      <c r="M4334">
        <v>0.97961455773955763</v>
      </c>
      <c r="N4334" s="17" t="s">
        <v>1335</v>
      </c>
    </row>
    <row r="4335" spans="1:14" x14ac:dyDescent="0.3">
      <c r="A4335">
        <v>17786</v>
      </c>
      <c r="B4335">
        <v>1991</v>
      </c>
      <c r="C4335" t="s">
        <v>801</v>
      </c>
      <c r="D4335">
        <v>50</v>
      </c>
      <c r="E4335" s="13">
        <v>268.77</v>
      </c>
      <c r="F4335" s="14">
        <v>5.43</v>
      </c>
      <c r="G4335" s="12">
        <v>263.33999999999997</v>
      </c>
      <c r="H4335" s="12">
        <v>263.33999999999997</v>
      </c>
      <c r="I4335">
        <v>1</v>
      </c>
      <c r="J4335">
        <v>2.0203147672731334E-2</v>
      </c>
      <c r="K4335">
        <v>49.497237569060772</v>
      </c>
      <c r="L4335">
        <v>1</v>
      </c>
      <c r="M4335">
        <v>0.97979685232726865</v>
      </c>
      <c r="N4335" s="17" t="s">
        <v>1335</v>
      </c>
    </row>
    <row r="4336" spans="1:14" x14ac:dyDescent="0.3">
      <c r="A4336">
        <v>4727</v>
      </c>
      <c r="B4336">
        <v>1971</v>
      </c>
      <c r="C4336" t="s">
        <v>801</v>
      </c>
      <c r="D4336">
        <v>50</v>
      </c>
      <c r="E4336" s="13">
        <v>59.51</v>
      </c>
      <c r="F4336" s="14">
        <v>1.2</v>
      </c>
      <c r="G4336" s="12">
        <v>58.31</v>
      </c>
      <c r="H4336" s="12">
        <v>58.31</v>
      </c>
      <c r="I4336">
        <v>1</v>
      </c>
      <c r="J4336">
        <v>2.016467820534364E-2</v>
      </c>
      <c r="K4336">
        <v>49.591666666666669</v>
      </c>
      <c r="L4336">
        <v>1</v>
      </c>
      <c r="M4336">
        <v>0.97983532179465638</v>
      </c>
      <c r="N4336" s="17" t="s">
        <v>1335</v>
      </c>
    </row>
    <row r="4337" spans="1:14" x14ac:dyDescent="0.3">
      <c r="A4337">
        <v>6027</v>
      </c>
      <c r="B4337">
        <v>1973</v>
      </c>
      <c r="C4337" t="s">
        <v>801</v>
      </c>
      <c r="D4337">
        <v>50</v>
      </c>
      <c r="E4337" s="13">
        <v>66.510000000000005</v>
      </c>
      <c r="F4337" s="14">
        <v>1.33</v>
      </c>
      <c r="G4337" s="12">
        <v>65.180000000000007</v>
      </c>
      <c r="H4337" s="12">
        <v>65.180000000000007</v>
      </c>
      <c r="I4337">
        <v>1</v>
      </c>
      <c r="J4337">
        <v>1.9996992933393475E-2</v>
      </c>
      <c r="K4337">
        <v>50.007518796992485</v>
      </c>
      <c r="L4337">
        <v>1</v>
      </c>
      <c r="M4337">
        <v>0.98000300706660659</v>
      </c>
      <c r="N4337" s="17" t="s">
        <v>1335</v>
      </c>
    </row>
    <row r="4338" spans="1:14" x14ac:dyDescent="0.3">
      <c r="A4338">
        <v>21055</v>
      </c>
      <c r="B4338">
        <v>1996</v>
      </c>
      <c r="C4338" t="s">
        <v>801</v>
      </c>
      <c r="D4338">
        <v>50</v>
      </c>
      <c r="E4338" s="13">
        <v>283.31999999999903</v>
      </c>
      <c r="F4338" s="14">
        <v>5.64</v>
      </c>
      <c r="G4338" s="12">
        <v>277.67999999999898</v>
      </c>
      <c r="H4338" s="12">
        <v>277.67999999999898</v>
      </c>
      <c r="I4338">
        <v>1</v>
      </c>
      <c r="J4338">
        <v>1.9906819144430394E-2</v>
      </c>
      <c r="K4338">
        <v>50.234042553191323</v>
      </c>
      <c r="L4338">
        <v>1</v>
      </c>
      <c r="M4338">
        <v>0.9800931808555694</v>
      </c>
      <c r="N4338" s="17" t="s">
        <v>1335</v>
      </c>
    </row>
    <row r="4339" spans="1:14" x14ac:dyDescent="0.3">
      <c r="A4339">
        <v>24338</v>
      </c>
      <c r="B4339">
        <v>2001</v>
      </c>
      <c r="C4339" t="s">
        <v>801</v>
      </c>
      <c r="D4339">
        <v>50</v>
      </c>
      <c r="E4339" s="13">
        <v>306.06999999999903</v>
      </c>
      <c r="F4339" s="14">
        <v>6.09</v>
      </c>
      <c r="G4339" s="12">
        <v>299.979999999999</v>
      </c>
      <c r="H4339" s="12">
        <v>299.979999999999</v>
      </c>
      <c r="I4339">
        <v>1</v>
      </c>
      <c r="J4339">
        <v>1.9897409089424049E-2</v>
      </c>
      <c r="K4339">
        <v>50.257799671592615</v>
      </c>
      <c r="L4339">
        <v>1</v>
      </c>
      <c r="M4339">
        <v>0.98010259091057583</v>
      </c>
      <c r="N4339" s="17" t="s">
        <v>1335</v>
      </c>
    </row>
    <row r="4340" spans="1:14" x14ac:dyDescent="0.3">
      <c r="A4340">
        <v>5377</v>
      </c>
      <c r="B4340">
        <v>1972</v>
      </c>
      <c r="C4340" t="s">
        <v>801</v>
      </c>
      <c r="D4340">
        <v>50</v>
      </c>
      <c r="E4340" s="13">
        <v>62.4</v>
      </c>
      <c r="F4340" s="14">
        <v>1.24</v>
      </c>
      <c r="G4340" s="12">
        <v>61.16</v>
      </c>
      <c r="H4340" s="12">
        <v>61.16</v>
      </c>
      <c r="I4340">
        <v>1</v>
      </c>
      <c r="J4340">
        <v>1.9871794871794871E-2</v>
      </c>
      <c r="K4340">
        <v>50.322580645161288</v>
      </c>
      <c r="L4340">
        <v>1</v>
      </c>
      <c r="M4340">
        <v>0.98012820512820509</v>
      </c>
      <c r="N4340" s="17" t="s">
        <v>1335</v>
      </c>
    </row>
    <row r="4341" spans="1:14" x14ac:dyDescent="0.3">
      <c r="A4341">
        <v>24995</v>
      </c>
      <c r="B4341">
        <v>2002</v>
      </c>
      <c r="C4341" t="s">
        <v>801</v>
      </c>
      <c r="D4341">
        <v>50</v>
      </c>
      <c r="E4341" s="13">
        <v>321.87999999999897</v>
      </c>
      <c r="F4341" s="14">
        <v>6.34</v>
      </c>
      <c r="G4341" s="12">
        <v>315.539999999999</v>
      </c>
      <c r="H4341" s="12">
        <v>315.539999999999</v>
      </c>
      <c r="I4341">
        <v>1</v>
      </c>
      <c r="J4341">
        <v>1.969678140922089E-2</v>
      </c>
      <c r="K4341">
        <v>50.769716088327918</v>
      </c>
      <c r="L4341">
        <v>1</v>
      </c>
      <c r="M4341">
        <v>0.98030321859077918</v>
      </c>
      <c r="N4341" s="17" t="s">
        <v>1335</v>
      </c>
    </row>
    <row r="4342" spans="1:14" x14ac:dyDescent="0.3">
      <c r="A4342">
        <v>20402</v>
      </c>
      <c r="B4342">
        <v>1995</v>
      </c>
      <c r="C4342" t="s">
        <v>801</v>
      </c>
      <c r="D4342">
        <v>50</v>
      </c>
      <c r="E4342" s="13">
        <v>264.95</v>
      </c>
      <c r="F4342" s="14">
        <v>5.21</v>
      </c>
      <c r="G4342" s="12">
        <v>259.74</v>
      </c>
      <c r="H4342" s="12">
        <v>259.74</v>
      </c>
      <c r="I4342">
        <v>1</v>
      </c>
      <c r="J4342">
        <v>1.9664087563691264E-2</v>
      </c>
      <c r="K4342">
        <v>50.854126679462567</v>
      </c>
      <c r="L4342">
        <v>1</v>
      </c>
      <c r="M4342">
        <v>0.9803359124363088</v>
      </c>
      <c r="N4342" s="17" t="s">
        <v>1335</v>
      </c>
    </row>
    <row r="4343" spans="1:14" x14ac:dyDescent="0.3">
      <c r="A4343">
        <v>29594</v>
      </c>
      <c r="B4343">
        <v>2009</v>
      </c>
      <c r="C4343" t="s">
        <v>801</v>
      </c>
      <c r="D4343">
        <v>50</v>
      </c>
      <c r="E4343" s="13">
        <v>763.43999999999903</v>
      </c>
      <c r="F4343" s="14">
        <v>14.99</v>
      </c>
      <c r="G4343" s="12">
        <v>748.44999999999902</v>
      </c>
      <c r="H4343" s="12">
        <v>748.44999999999902</v>
      </c>
      <c r="I4343">
        <v>1</v>
      </c>
      <c r="J4343">
        <v>1.9634810856124934E-2</v>
      </c>
      <c r="K4343">
        <v>50.929953302201405</v>
      </c>
      <c r="L4343">
        <v>1</v>
      </c>
      <c r="M4343">
        <v>0.98036518914387505</v>
      </c>
      <c r="N4343" s="17" t="s">
        <v>1335</v>
      </c>
    </row>
    <row r="4344" spans="1:14" x14ac:dyDescent="0.3">
      <c r="A4344">
        <v>35998</v>
      </c>
      <c r="B4344">
        <v>2018</v>
      </c>
      <c r="C4344" t="s">
        <v>801</v>
      </c>
      <c r="D4344">
        <v>50</v>
      </c>
      <c r="E4344" s="13">
        <v>950.35</v>
      </c>
      <c r="F4344" s="14">
        <v>18.47</v>
      </c>
      <c r="G4344" s="12">
        <v>931.88</v>
      </c>
      <c r="H4344" s="12">
        <v>931.88</v>
      </c>
      <c r="I4344">
        <v>1</v>
      </c>
      <c r="J4344">
        <v>1.9434945020255695E-2</v>
      </c>
      <c r="K4344">
        <v>51.453708716838122</v>
      </c>
      <c r="L4344">
        <v>1</v>
      </c>
      <c r="M4344">
        <v>0.98056505497974422</v>
      </c>
      <c r="N4344" s="17" t="s">
        <v>1335</v>
      </c>
    </row>
    <row r="4345" spans="1:14" x14ac:dyDescent="0.3">
      <c r="A4345">
        <v>15817</v>
      </c>
      <c r="B4345">
        <v>1988</v>
      </c>
      <c r="C4345" t="s">
        <v>801</v>
      </c>
      <c r="D4345">
        <v>50</v>
      </c>
      <c r="E4345" s="13">
        <v>250.41</v>
      </c>
      <c r="F4345" s="14">
        <v>4.8499999999999996</v>
      </c>
      <c r="G4345" s="12">
        <v>245.56</v>
      </c>
      <c r="H4345" s="12">
        <v>245.56</v>
      </c>
      <c r="I4345">
        <v>1</v>
      </c>
      <c r="J4345">
        <v>1.9368236092807793E-2</v>
      </c>
      <c r="K4345">
        <v>51.630927835051551</v>
      </c>
      <c r="L4345">
        <v>1</v>
      </c>
      <c r="M4345">
        <v>0.9806317639071922</v>
      </c>
      <c r="N4345" s="17" t="s">
        <v>1335</v>
      </c>
    </row>
    <row r="4346" spans="1:14" x14ac:dyDescent="0.3">
      <c r="A4346">
        <v>19096</v>
      </c>
      <c r="B4346">
        <v>1993</v>
      </c>
      <c r="C4346" t="s">
        <v>801</v>
      </c>
      <c r="D4346">
        <v>50</v>
      </c>
      <c r="E4346" s="13">
        <v>259.87</v>
      </c>
      <c r="F4346" s="14">
        <v>5.0199999999999996</v>
      </c>
      <c r="G4346" s="12">
        <v>254.85</v>
      </c>
      <c r="H4346" s="12">
        <v>254.85</v>
      </c>
      <c r="I4346">
        <v>1</v>
      </c>
      <c r="J4346">
        <v>1.9317350983183899E-2</v>
      </c>
      <c r="K4346">
        <v>51.766932270916342</v>
      </c>
      <c r="L4346">
        <v>1</v>
      </c>
      <c r="M4346">
        <v>0.98068264901681601</v>
      </c>
      <c r="N4346" s="17" t="s">
        <v>1335</v>
      </c>
    </row>
    <row r="4347" spans="1:14" x14ac:dyDescent="0.3">
      <c r="A4347">
        <v>35283</v>
      </c>
      <c r="B4347">
        <v>2017</v>
      </c>
      <c r="C4347" t="s">
        <v>801</v>
      </c>
      <c r="D4347">
        <v>50</v>
      </c>
      <c r="E4347" s="13">
        <v>790.29</v>
      </c>
      <c r="F4347" s="14">
        <v>15.25</v>
      </c>
      <c r="G4347" s="12">
        <v>775.04</v>
      </c>
      <c r="H4347" s="12">
        <v>775.04</v>
      </c>
      <c r="I4347">
        <v>1</v>
      </c>
      <c r="J4347">
        <v>1.9296713864530742E-2</v>
      </c>
      <c r="K4347">
        <v>51.822295081967212</v>
      </c>
      <c r="L4347">
        <v>1</v>
      </c>
      <c r="M4347">
        <v>0.98070328613546931</v>
      </c>
      <c r="N4347" s="17" t="s">
        <v>1335</v>
      </c>
    </row>
    <row r="4348" spans="1:14" x14ac:dyDescent="0.3">
      <c r="A4348">
        <v>19749</v>
      </c>
      <c r="B4348">
        <v>1994</v>
      </c>
      <c r="C4348" t="s">
        <v>801</v>
      </c>
      <c r="D4348">
        <v>50</v>
      </c>
      <c r="E4348" s="13">
        <v>259.11</v>
      </c>
      <c r="F4348" s="14">
        <v>4.93</v>
      </c>
      <c r="G4348" s="12">
        <v>254.18</v>
      </c>
      <c r="H4348" s="12">
        <v>254.18</v>
      </c>
      <c r="I4348">
        <v>1</v>
      </c>
      <c r="J4348">
        <v>1.9026668210412562E-2</v>
      </c>
      <c r="K4348">
        <v>52.557809330628807</v>
      </c>
      <c r="L4348">
        <v>1</v>
      </c>
      <c r="M4348">
        <v>0.98097333178958745</v>
      </c>
      <c r="N4348" s="17" t="s">
        <v>1335</v>
      </c>
    </row>
    <row r="4349" spans="1:14" x14ac:dyDescent="0.3">
      <c r="A4349">
        <v>21710</v>
      </c>
      <c r="B4349">
        <v>1997</v>
      </c>
      <c r="C4349" t="s">
        <v>801</v>
      </c>
      <c r="D4349">
        <v>50</v>
      </c>
      <c r="E4349" s="13">
        <v>293.12999999999897</v>
      </c>
      <c r="F4349" s="14">
        <v>5.57</v>
      </c>
      <c r="G4349" s="12">
        <v>287.55999999999898</v>
      </c>
      <c r="H4349" s="12">
        <v>287.55999999999898</v>
      </c>
      <c r="I4349">
        <v>1</v>
      </c>
      <c r="J4349">
        <v>1.900180807150418E-2</v>
      </c>
      <c r="K4349">
        <v>52.626570915619205</v>
      </c>
      <c r="L4349">
        <v>1</v>
      </c>
      <c r="M4349">
        <v>0.9809981919284958</v>
      </c>
      <c r="N4349" s="17" t="s">
        <v>1335</v>
      </c>
    </row>
    <row r="4350" spans="1:14" x14ac:dyDescent="0.3">
      <c r="A4350">
        <v>23024</v>
      </c>
      <c r="B4350">
        <v>1999</v>
      </c>
      <c r="C4350" t="s">
        <v>801</v>
      </c>
      <c r="D4350">
        <v>50</v>
      </c>
      <c r="E4350" s="13">
        <v>273.92</v>
      </c>
      <c r="F4350" s="14">
        <v>5.15</v>
      </c>
      <c r="G4350" s="12">
        <v>268.77</v>
      </c>
      <c r="H4350" s="12">
        <v>268.77</v>
      </c>
      <c r="I4350">
        <v>1</v>
      </c>
      <c r="J4350">
        <v>1.8801109813084114E-2</v>
      </c>
      <c r="K4350">
        <v>53.188349514563107</v>
      </c>
      <c r="L4350">
        <v>1</v>
      </c>
      <c r="M4350">
        <v>0.98119889018691575</v>
      </c>
      <c r="N4350" s="17" t="s">
        <v>1335</v>
      </c>
    </row>
    <row r="4351" spans="1:14" x14ac:dyDescent="0.3">
      <c r="A4351">
        <v>36713</v>
      </c>
      <c r="B4351">
        <v>2019</v>
      </c>
      <c r="C4351" t="s">
        <v>801</v>
      </c>
      <c r="D4351">
        <v>50</v>
      </c>
      <c r="E4351" s="13">
        <v>970.12</v>
      </c>
      <c r="F4351" s="14">
        <v>18.18</v>
      </c>
      <c r="G4351" s="12">
        <v>951.94</v>
      </c>
      <c r="H4351" s="12">
        <v>951.94</v>
      </c>
      <c r="I4351">
        <v>1</v>
      </c>
      <c r="J4351">
        <v>1.8739949696944709E-2</v>
      </c>
      <c r="K4351">
        <v>53.361936193619364</v>
      </c>
      <c r="L4351">
        <v>1</v>
      </c>
      <c r="M4351">
        <v>0.9812600503030553</v>
      </c>
      <c r="N4351" s="17" t="s">
        <v>1335</v>
      </c>
    </row>
    <row r="4352" spans="1:14" x14ac:dyDescent="0.3">
      <c r="A4352">
        <v>34568</v>
      </c>
      <c r="B4352">
        <v>2016</v>
      </c>
      <c r="C4352" t="s">
        <v>801</v>
      </c>
      <c r="D4352">
        <v>50</v>
      </c>
      <c r="E4352" s="13">
        <v>757.31</v>
      </c>
      <c r="F4352" s="14">
        <v>13.85</v>
      </c>
      <c r="G4352" s="12">
        <v>743.45999999999901</v>
      </c>
      <c r="H4352" s="12">
        <v>743.45999999999901</v>
      </c>
      <c r="I4352">
        <v>1</v>
      </c>
      <c r="J4352">
        <v>1.8288415576184127E-2</v>
      </c>
      <c r="K4352">
        <v>54.679422382671476</v>
      </c>
      <c r="L4352">
        <v>1</v>
      </c>
      <c r="M4352">
        <v>0.98171158442381468</v>
      </c>
      <c r="N4352" s="17" t="s">
        <v>1335</v>
      </c>
    </row>
    <row r="4353" spans="1:14" x14ac:dyDescent="0.3">
      <c r="A4353">
        <v>14507</v>
      </c>
      <c r="B4353">
        <v>1986</v>
      </c>
      <c r="C4353" t="s">
        <v>801</v>
      </c>
      <c r="D4353">
        <v>50</v>
      </c>
      <c r="E4353" s="13">
        <v>293.58999999999997</v>
      </c>
      <c r="F4353" s="14">
        <v>5.32</v>
      </c>
      <c r="G4353" s="12">
        <v>288.27</v>
      </c>
      <c r="H4353" s="12">
        <v>288.27</v>
      </c>
      <c r="I4353">
        <v>1</v>
      </c>
      <c r="J4353">
        <v>1.8120508191695906E-2</v>
      </c>
      <c r="K4353">
        <v>55.186090225563902</v>
      </c>
      <c r="L4353">
        <v>1</v>
      </c>
      <c r="M4353">
        <v>0.98187949180830414</v>
      </c>
      <c r="N4353" s="17" t="s">
        <v>1335</v>
      </c>
    </row>
    <row r="4354" spans="1:14" x14ac:dyDescent="0.3">
      <c r="A4354">
        <v>33853</v>
      </c>
      <c r="B4354">
        <v>2015</v>
      </c>
      <c r="C4354" t="s">
        <v>801</v>
      </c>
      <c r="D4354">
        <v>50</v>
      </c>
      <c r="E4354" s="13">
        <v>914.79</v>
      </c>
      <c r="F4354" s="14">
        <v>16.45</v>
      </c>
      <c r="G4354" s="12">
        <v>898.33999999999901</v>
      </c>
      <c r="H4354" s="12">
        <v>898.33999999999901</v>
      </c>
      <c r="I4354">
        <v>1</v>
      </c>
      <c r="J4354">
        <v>1.7982269154669377E-2</v>
      </c>
      <c r="K4354">
        <v>55.610334346504558</v>
      </c>
      <c r="L4354">
        <v>1</v>
      </c>
      <c r="M4354">
        <v>0.98201773084532962</v>
      </c>
      <c r="N4354" s="17" t="s">
        <v>1335</v>
      </c>
    </row>
    <row r="4355" spans="1:14" x14ac:dyDescent="0.3">
      <c r="A4355">
        <v>22367</v>
      </c>
      <c r="B4355">
        <v>1998</v>
      </c>
      <c r="C4355" t="s">
        <v>801</v>
      </c>
      <c r="D4355">
        <v>50</v>
      </c>
      <c r="E4355" s="13">
        <v>266.60000000000002</v>
      </c>
      <c r="F4355" s="14">
        <v>4.54</v>
      </c>
      <c r="G4355" s="12">
        <v>262.06</v>
      </c>
      <c r="H4355" s="12">
        <v>262.06</v>
      </c>
      <c r="I4355">
        <v>1</v>
      </c>
      <c r="J4355">
        <v>1.702925731432858E-2</v>
      </c>
      <c r="K4355">
        <v>58.722466960352428</v>
      </c>
      <c r="L4355">
        <v>1</v>
      </c>
      <c r="M4355">
        <v>0.98297074268567131</v>
      </c>
      <c r="N4355" s="17" t="s">
        <v>1335</v>
      </c>
    </row>
    <row r="4356" spans="1:14" x14ac:dyDescent="0.3">
      <c r="A4356">
        <v>10583</v>
      </c>
      <c r="B4356">
        <v>1980</v>
      </c>
      <c r="C4356" t="s">
        <v>812</v>
      </c>
      <c r="D4356">
        <v>50</v>
      </c>
      <c r="E4356" s="13">
        <v>345.04999999999899</v>
      </c>
      <c r="F4356" s="14">
        <v>7.04</v>
      </c>
      <c r="G4356" s="12">
        <v>338.00999999999902</v>
      </c>
      <c r="H4356" s="12">
        <v>338.00999999999902</v>
      </c>
      <c r="I4356">
        <v>1</v>
      </c>
      <c r="J4356">
        <v>2.040284016809164E-2</v>
      </c>
      <c r="K4356">
        <v>49.012784090908944</v>
      </c>
      <c r="L4356">
        <v>1</v>
      </c>
      <c r="M4356">
        <v>0.97959715983190843</v>
      </c>
      <c r="N4356" s="17" t="s">
        <v>1335</v>
      </c>
    </row>
    <row r="4357" spans="1:14" x14ac:dyDescent="0.3">
      <c r="A4357">
        <v>11238</v>
      </c>
      <c r="B4357">
        <v>1981</v>
      </c>
      <c r="C4357" t="s">
        <v>812</v>
      </c>
      <c r="D4357">
        <v>50</v>
      </c>
      <c r="E4357" s="13">
        <v>427.74999999999898</v>
      </c>
      <c r="F4357" s="14">
        <v>8.67</v>
      </c>
      <c r="G4357" s="12">
        <v>419.07999999999902</v>
      </c>
      <c r="H4357" s="12">
        <v>419.07999999999902</v>
      </c>
      <c r="I4357">
        <v>1</v>
      </c>
      <c r="J4357">
        <v>2.026884862653424E-2</v>
      </c>
      <c r="K4357">
        <v>49.336793540945671</v>
      </c>
      <c r="L4357">
        <v>1</v>
      </c>
      <c r="M4357">
        <v>0.97973115137346589</v>
      </c>
      <c r="N4357" s="17" t="s">
        <v>1335</v>
      </c>
    </row>
    <row r="4358" spans="1:14" x14ac:dyDescent="0.3">
      <c r="A4358">
        <v>8633</v>
      </c>
      <c r="B4358">
        <v>1977</v>
      </c>
      <c r="C4358" t="s">
        <v>812</v>
      </c>
      <c r="D4358">
        <v>50</v>
      </c>
      <c r="E4358" s="13">
        <v>162.44999999999899</v>
      </c>
      <c r="F4358" s="14">
        <v>3.27</v>
      </c>
      <c r="G4358" s="12">
        <v>159.17999999999901</v>
      </c>
      <c r="H4358" s="12">
        <v>159.17999999999901</v>
      </c>
      <c r="I4358">
        <v>1</v>
      </c>
      <c r="J4358">
        <v>2.0129270544783136E-2</v>
      </c>
      <c r="K4358">
        <v>49.678899082568499</v>
      </c>
      <c r="L4358">
        <v>1</v>
      </c>
      <c r="M4358">
        <v>0.97987072945521703</v>
      </c>
      <c r="N4358" s="17" t="s">
        <v>1335</v>
      </c>
    </row>
    <row r="4359" spans="1:14" x14ac:dyDescent="0.3">
      <c r="A4359">
        <v>9933</v>
      </c>
      <c r="B4359">
        <v>1979</v>
      </c>
      <c r="C4359" t="s">
        <v>812</v>
      </c>
      <c r="D4359">
        <v>50</v>
      </c>
      <c r="E4359" s="13">
        <v>233.879999999999</v>
      </c>
      <c r="F4359" s="14">
        <v>4.7</v>
      </c>
      <c r="G4359" s="12">
        <v>229.17999999999901</v>
      </c>
      <c r="H4359" s="12">
        <v>229.17999999999901</v>
      </c>
      <c r="I4359">
        <v>1</v>
      </c>
      <c r="J4359">
        <v>2.0095775611424747E-2</v>
      </c>
      <c r="K4359">
        <v>49.761702127659362</v>
      </c>
      <c r="L4359">
        <v>1</v>
      </c>
      <c r="M4359">
        <v>0.97990422438857527</v>
      </c>
      <c r="N4359" s="17" t="s">
        <v>1335</v>
      </c>
    </row>
    <row r="4360" spans="1:14" x14ac:dyDescent="0.3">
      <c r="A4360">
        <v>30999</v>
      </c>
      <c r="B4360">
        <v>2011</v>
      </c>
      <c r="C4360" t="s">
        <v>812</v>
      </c>
      <c r="D4360">
        <v>50</v>
      </c>
      <c r="E4360" s="13">
        <v>1249.05</v>
      </c>
      <c r="F4360" s="14">
        <v>25.04</v>
      </c>
      <c r="G4360" s="12">
        <v>1224.01</v>
      </c>
      <c r="H4360" s="12">
        <v>1224.01</v>
      </c>
      <c r="I4360">
        <v>1</v>
      </c>
      <c r="J4360">
        <v>2.0047235899283457E-2</v>
      </c>
      <c r="K4360">
        <v>49.882188498402556</v>
      </c>
      <c r="L4360">
        <v>1</v>
      </c>
      <c r="M4360">
        <v>0.97995276410071652</v>
      </c>
      <c r="N4360" s="17" t="s">
        <v>1335</v>
      </c>
    </row>
    <row r="4361" spans="1:14" x14ac:dyDescent="0.3">
      <c r="A4361">
        <v>11893</v>
      </c>
      <c r="B4361">
        <v>1982</v>
      </c>
      <c r="C4361" t="s">
        <v>812</v>
      </c>
      <c r="D4361">
        <v>50</v>
      </c>
      <c r="E4361" s="13">
        <v>393.8</v>
      </c>
      <c r="F4361" s="14">
        <v>7.87</v>
      </c>
      <c r="G4361" s="12">
        <v>385.93</v>
      </c>
      <c r="H4361" s="12">
        <v>385.93</v>
      </c>
      <c r="I4361">
        <v>1</v>
      </c>
      <c r="J4361">
        <v>1.9984763839512441E-2</v>
      </c>
      <c r="K4361">
        <v>50.038119440914869</v>
      </c>
      <c r="L4361">
        <v>1</v>
      </c>
      <c r="M4361">
        <v>0.98001523616048758</v>
      </c>
      <c r="N4361" s="17" t="s">
        <v>1335</v>
      </c>
    </row>
    <row r="4362" spans="1:14" x14ac:dyDescent="0.3">
      <c r="A4362">
        <v>9283</v>
      </c>
      <c r="B4362">
        <v>1978</v>
      </c>
      <c r="C4362" t="s">
        <v>812</v>
      </c>
      <c r="D4362">
        <v>50</v>
      </c>
      <c r="E4362" s="13">
        <v>172.67</v>
      </c>
      <c r="F4362" s="14">
        <v>3.45</v>
      </c>
      <c r="G4362" s="12">
        <v>169.22</v>
      </c>
      <c r="H4362" s="12">
        <v>169.22</v>
      </c>
      <c r="I4362">
        <v>1</v>
      </c>
      <c r="J4362">
        <v>1.9980309260438991E-2</v>
      </c>
      <c r="K4362">
        <v>50.049275362318838</v>
      </c>
      <c r="L4362">
        <v>1</v>
      </c>
      <c r="M4362">
        <v>0.98001969073956108</v>
      </c>
      <c r="N4362" s="17" t="s">
        <v>1335</v>
      </c>
    </row>
    <row r="4363" spans="1:14" x14ac:dyDescent="0.3">
      <c r="A4363">
        <v>7983</v>
      </c>
      <c r="B4363">
        <v>1976</v>
      </c>
      <c r="C4363" t="s">
        <v>812</v>
      </c>
      <c r="D4363">
        <v>50</v>
      </c>
      <c r="E4363" s="13">
        <v>155.18</v>
      </c>
      <c r="F4363" s="14">
        <v>3.08</v>
      </c>
      <c r="G4363" s="12">
        <v>152.1</v>
      </c>
      <c r="H4363" s="12">
        <v>152.1</v>
      </c>
      <c r="I4363">
        <v>1</v>
      </c>
      <c r="J4363">
        <v>1.9847918546204407E-2</v>
      </c>
      <c r="K4363">
        <v>50.383116883116884</v>
      </c>
      <c r="L4363">
        <v>1</v>
      </c>
      <c r="M4363">
        <v>0.98015208145379551</v>
      </c>
      <c r="N4363" s="17" t="s">
        <v>1335</v>
      </c>
    </row>
    <row r="4364" spans="1:14" x14ac:dyDescent="0.3">
      <c r="A4364">
        <v>12548</v>
      </c>
      <c r="B4364">
        <v>1983</v>
      </c>
      <c r="C4364" t="s">
        <v>812</v>
      </c>
      <c r="D4364">
        <v>50</v>
      </c>
      <c r="E4364" s="13">
        <v>390.03</v>
      </c>
      <c r="F4364" s="14">
        <v>7.65</v>
      </c>
      <c r="G4364" s="12">
        <v>382.38</v>
      </c>
      <c r="H4364" s="12">
        <v>382.38</v>
      </c>
      <c r="I4364">
        <v>1</v>
      </c>
      <c r="J4364">
        <v>1.961387585570341E-2</v>
      </c>
      <c r="K4364">
        <v>50.984313725490189</v>
      </c>
      <c r="L4364">
        <v>1</v>
      </c>
      <c r="M4364">
        <v>0.9803861241442966</v>
      </c>
      <c r="N4364" s="17" t="s">
        <v>1335</v>
      </c>
    </row>
    <row r="4365" spans="1:14" x14ac:dyDescent="0.3">
      <c r="A4365">
        <v>13203</v>
      </c>
      <c r="B4365">
        <v>1984</v>
      </c>
      <c r="C4365" t="s">
        <v>812</v>
      </c>
      <c r="D4365">
        <v>50</v>
      </c>
      <c r="E4365" s="13">
        <v>397.05999999999898</v>
      </c>
      <c r="F4365" s="14">
        <v>7.78</v>
      </c>
      <c r="G4365" s="12">
        <v>389.28</v>
      </c>
      <c r="H4365" s="12">
        <v>389.28</v>
      </c>
      <c r="I4365">
        <v>1</v>
      </c>
      <c r="J4365">
        <v>1.9594016017730368E-2</v>
      </c>
      <c r="K4365">
        <v>51.035989717223515</v>
      </c>
      <c r="L4365">
        <v>1</v>
      </c>
      <c r="M4365">
        <v>0.98040598398227219</v>
      </c>
      <c r="N4365" s="17" t="s">
        <v>1335</v>
      </c>
    </row>
    <row r="4366" spans="1:14" x14ac:dyDescent="0.3">
      <c r="A4366">
        <v>28943</v>
      </c>
      <c r="B4366">
        <v>2008</v>
      </c>
      <c r="C4366" t="s">
        <v>812</v>
      </c>
      <c r="D4366">
        <v>50</v>
      </c>
      <c r="E4366" s="13">
        <v>983.91</v>
      </c>
      <c r="F4366" s="14">
        <v>19.260000000000002</v>
      </c>
      <c r="G4366" s="12">
        <v>964.65</v>
      </c>
      <c r="H4366" s="12">
        <v>964.65</v>
      </c>
      <c r="I4366">
        <v>1</v>
      </c>
      <c r="J4366">
        <v>1.9574961124493095E-2</v>
      </c>
      <c r="K4366">
        <v>51.085669781931458</v>
      </c>
      <c r="L4366">
        <v>1</v>
      </c>
      <c r="M4366">
        <v>0.98042503887550692</v>
      </c>
      <c r="N4366" s="17" t="s">
        <v>1335</v>
      </c>
    </row>
    <row r="4367" spans="1:14" x14ac:dyDescent="0.3">
      <c r="A4367">
        <v>31714</v>
      </c>
      <c r="B4367">
        <v>2012</v>
      </c>
      <c r="C4367" t="s">
        <v>812</v>
      </c>
      <c r="D4367">
        <v>50</v>
      </c>
      <c r="E4367" s="13">
        <v>1293.06</v>
      </c>
      <c r="F4367" s="14">
        <v>25.29</v>
      </c>
      <c r="G4367" s="12">
        <v>1267.77</v>
      </c>
      <c r="H4367" s="12">
        <v>1267.77</v>
      </c>
      <c r="I4367">
        <v>1</v>
      </c>
      <c r="J4367">
        <v>1.955825715744049E-2</v>
      </c>
      <c r="K4367">
        <v>51.129300118623959</v>
      </c>
      <c r="L4367">
        <v>1</v>
      </c>
      <c r="M4367">
        <v>0.98044174284255958</v>
      </c>
      <c r="N4367" s="17" t="s">
        <v>1335</v>
      </c>
    </row>
    <row r="4368" spans="1:14" x14ac:dyDescent="0.3">
      <c r="A4368">
        <v>13858</v>
      </c>
      <c r="B4368">
        <v>1985</v>
      </c>
      <c r="C4368" t="s">
        <v>812</v>
      </c>
      <c r="D4368">
        <v>50</v>
      </c>
      <c r="E4368" s="13">
        <v>390.56</v>
      </c>
      <c r="F4368" s="14">
        <v>7.62</v>
      </c>
      <c r="G4368" s="12">
        <v>382.94</v>
      </c>
      <c r="H4368" s="12">
        <v>382.94</v>
      </c>
      <c r="I4368">
        <v>1</v>
      </c>
      <c r="J4368">
        <v>1.9510446538303975E-2</v>
      </c>
      <c r="K4368">
        <v>51.254593175853017</v>
      </c>
      <c r="L4368">
        <v>1</v>
      </c>
      <c r="M4368">
        <v>0.98048955346169597</v>
      </c>
      <c r="N4368" s="17" t="s">
        <v>1335</v>
      </c>
    </row>
    <row r="4369" spans="1:14" x14ac:dyDescent="0.3">
      <c r="A4369">
        <v>32429</v>
      </c>
      <c r="B4369">
        <v>2013</v>
      </c>
      <c r="C4369" t="s">
        <v>812</v>
      </c>
      <c r="D4369">
        <v>50</v>
      </c>
      <c r="E4369" s="13">
        <v>1297.05</v>
      </c>
      <c r="F4369" s="14">
        <v>25.27</v>
      </c>
      <c r="G4369" s="12">
        <v>1271.78</v>
      </c>
      <c r="H4369" s="12">
        <v>1271.78</v>
      </c>
      <c r="I4369">
        <v>1</v>
      </c>
      <c r="J4369">
        <v>1.9482672217724838E-2</v>
      </c>
      <c r="K4369">
        <v>51.327661258409179</v>
      </c>
      <c r="L4369">
        <v>1</v>
      </c>
      <c r="M4369">
        <v>0.98051732778227518</v>
      </c>
      <c r="N4369" s="17" t="s">
        <v>1335</v>
      </c>
    </row>
    <row r="4370" spans="1:14" x14ac:dyDescent="0.3">
      <c r="A4370">
        <v>7333</v>
      </c>
      <c r="B4370">
        <v>1975</v>
      </c>
      <c r="C4370" t="s">
        <v>812</v>
      </c>
      <c r="D4370">
        <v>50</v>
      </c>
      <c r="E4370" s="13">
        <v>151.06</v>
      </c>
      <c r="F4370" s="14">
        <v>2.94</v>
      </c>
      <c r="G4370" s="12">
        <v>148.12</v>
      </c>
      <c r="H4370" s="12">
        <v>148.12</v>
      </c>
      <c r="I4370">
        <v>1</v>
      </c>
      <c r="J4370">
        <v>1.9462465245597776E-2</v>
      </c>
      <c r="K4370">
        <v>51.38095238095238</v>
      </c>
      <c r="L4370">
        <v>1</v>
      </c>
      <c r="M4370">
        <v>0.9805375347544022</v>
      </c>
      <c r="N4370" s="17" t="s">
        <v>1335</v>
      </c>
    </row>
    <row r="4371" spans="1:14" x14ac:dyDescent="0.3">
      <c r="A4371">
        <v>26972</v>
      </c>
      <c r="B4371">
        <v>2005</v>
      </c>
      <c r="C4371" t="s">
        <v>812</v>
      </c>
      <c r="D4371">
        <v>50</v>
      </c>
      <c r="E4371" s="13">
        <v>555.66</v>
      </c>
      <c r="F4371" s="14">
        <v>10.81</v>
      </c>
      <c r="G4371" s="12">
        <v>544.85</v>
      </c>
      <c r="H4371" s="12">
        <v>544.85</v>
      </c>
      <c r="I4371">
        <v>1</v>
      </c>
      <c r="J4371">
        <v>1.9454342583594287E-2</v>
      </c>
      <c r="K4371">
        <v>51.402405180388527</v>
      </c>
      <c r="L4371">
        <v>1</v>
      </c>
      <c r="M4371">
        <v>0.98054565741640576</v>
      </c>
      <c r="N4371" s="17" t="s">
        <v>1335</v>
      </c>
    </row>
    <row r="4372" spans="1:14" x14ac:dyDescent="0.3">
      <c r="A4372">
        <v>6683</v>
      </c>
      <c r="B4372">
        <v>1974</v>
      </c>
      <c r="C4372" t="s">
        <v>812</v>
      </c>
      <c r="D4372">
        <v>50</v>
      </c>
      <c r="E4372" s="13">
        <v>134.49</v>
      </c>
      <c r="F4372" s="14">
        <v>2.6</v>
      </c>
      <c r="G4372" s="12">
        <v>131.88999999999999</v>
      </c>
      <c r="H4372" s="12">
        <v>131.88999999999999</v>
      </c>
      <c r="I4372">
        <v>1</v>
      </c>
      <c r="J4372">
        <v>1.9332292363744515E-2</v>
      </c>
      <c r="K4372">
        <v>51.726923076923079</v>
      </c>
      <c r="L4372">
        <v>1</v>
      </c>
      <c r="M4372">
        <v>0.98066770763625533</v>
      </c>
      <c r="N4372" s="17" t="s">
        <v>1335</v>
      </c>
    </row>
    <row r="4373" spans="1:14" x14ac:dyDescent="0.3">
      <c r="A4373">
        <v>33144</v>
      </c>
      <c r="B4373">
        <v>2014</v>
      </c>
      <c r="C4373" t="s">
        <v>812</v>
      </c>
      <c r="D4373">
        <v>50</v>
      </c>
      <c r="E4373" s="13">
        <v>1317.83</v>
      </c>
      <c r="F4373" s="14">
        <v>25.02</v>
      </c>
      <c r="G4373" s="12">
        <v>1292.81</v>
      </c>
      <c r="H4373" s="12">
        <v>1292.81</v>
      </c>
      <c r="I4373">
        <v>1</v>
      </c>
      <c r="J4373">
        <v>1.8985756888217752E-2</v>
      </c>
      <c r="K4373">
        <v>52.67106314948041</v>
      </c>
      <c r="L4373">
        <v>1</v>
      </c>
      <c r="M4373">
        <v>0.98101424311178231</v>
      </c>
      <c r="N4373" s="17" t="s">
        <v>1335</v>
      </c>
    </row>
    <row r="4374" spans="1:14" x14ac:dyDescent="0.3">
      <c r="A4374">
        <v>30284</v>
      </c>
      <c r="B4374">
        <v>2010</v>
      </c>
      <c r="C4374" t="s">
        <v>812</v>
      </c>
      <c r="D4374">
        <v>50</v>
      </c>
      <c r="E4374" s="13">
        <v>1070.78999999999</v>
      </c>
      <c r="F4374" s="14">
        <v>20.3</v>
      </c>
      <c r="G4374" s="12">
        <v>1050.48999999999</v>
      </c>
      <c r="H4374" s="12">
        <v>1050.48999999999</v>
      </c>
      <c r="I4374">
        <v>1</v>
      </c>
      <c r="J4374">
        <v>1.8957965614172893E-2</v>
      </c>
      <c r="K4374">
        <v>52.748275862068468</v>
      </c>
      <c r="L4374">
        <v>1</v>
      </c>
      <c r="M4374">
        <v>0.98104203438582716</v>
      </c>
      <c r="N4374" s="17" t="s">
        <v>1335</v>
      </c>
    </row>
    <row r="4375" spans="1:14" x14ac:dyDescent="0.3">
      <c r="A4375">
        <v>4083</v>
      </c>
      <c r="B4375">
        <v>1970</v>
      </c>
      <c r="C4375" t="s">
        <v>812</v>
      </c>
      <c r="D4375">
        <v>50</v>
      </c>
      <c r="E4375" s="13">
        <v>73.38</v>
      </c>
      <c r="F4375" s="14">
        <v>1.38</v>
      </c>
      <c r="G4375" s="12">
        <v>72</v>
      </c>
      <c r="H4375" s="12">
        <v>72</v>
      </c>
      <c r="I4375">
        <v>1</v>
      </c>
      <c r="J4375">
        <v>1.8806214227309895E-2</v>
      </c>
      <c r="K4375">
        <v>53.173913043478265</v>
      </c>
      <c r="L4375">
        <v>1</v>
      </c>
      <c r="M4375">
        <v>0.98119378577269012</v>
      </c>
      <c r="N4375" s="17" t="s">
        <v>1335</v>
      </c>
    </row>
    <row r="4376" spans="1:14" x14ac:dyDescent="0.3">
      <c r="A4376">
        <v>15168</v>
      </c>
      <c r="B4376">
        <v>1987</v>
      </c>
      <c r="C4376" t="s">
        <v>812</v>
      </c>
      <c r="D4376">
        <v>50</v>
      </c>
      <c r="E4376" s="13">
        <v>321</v>
      </c>
      <c r="F4376" s="14">
        <v>6.02</v>
      </c>
      <c r="G4376" s="12">
        <v>314.98</v>
      </c>
      <c r="H4376" s="12">
        <v>314.98</v>
      </c>
      <c r="I4376">
        <v>1</v>
      </c>
      <c r="J4376">
        <v>1.8753894080996883E-2</v>
      </c>
      <c r="K4376">
        <v>53.322259136212629</v>
      </c>
      <c r="L4376">
        <v>1</v>
      </c>
      <c r="M4376">
        <v>0.98124610591900319</v>
      </c>
      <c r="N4376" s="17" t="s">
        <v>1335</v>
      </c>
    </row>
    <row r="4377" spans="1:14" x14ac:dyDescent="0.3">
      <c r="A4377">
        <v>23687</v>
      </c>
      <c r="B4377">
        <v>2000</v>
      </c>
      <c r="C4377" t="s">
        <v>812</v>
      </c>
      <c r="D4377">
        <v>50</v>
      </c>
      <c r="E4377" s="13">
        <v>402.94</v>
      </c>
      <c r="F4377" s="14">
        <v>7.55</v>
      </c>
      <c r="G4377" s="12">
        <v>395.39</v>
      </c>
      <c r="H4377" s="12">
        <v>395.39</v>
      </c>
      <c r="I4377">
        <v>1</v>
      </c>
      <c r="J4377">
        <v>1.8737280984762E-2</v>
      </c>
      <c r="K4377">
        <v>53.369536423841062</v>
      </c>
      <c r="L4377">
        <v>1</v>
      </c>
      <c r="M4377">
        <v>0.98126271901523798</v>
      </c>
      <c r="N4377" s="17" t="s">
        <v>1335</v>
      </c>
    </row>
    <row r="4378" spans="1:14" x14ac:dyDescent="0.3">
      <c r="A4378">
        <v>17135</v>
      </c>
      <c r="B4378">
        <v>1990</v>
      </c>
      <c r="C4378" t="s">
        <v>812</v>
      </c>
      <c r="D4378">
        <v>50</v>
      </c>
      <c r="E4378" s="13">
        <v>346.849999999999</v>
      </c>
      <c r="F4378" s="14">
        <v>6.48</v>
      </c>
      <c r="G4378" s="12">
        <v>340.36999999999898</v>
      </c>
      <c r="H4378" s="12">
        <v>340.36999999999898</v>
      </c>
      <c r="I4378">
        <v>1</v>
      </c>
      <c r="J4378">
        <v>1.8682427562346889E-2</v>
      </c>
      <c r="K4378">
        <v>53.526234567901078</v>
      </c>
      <c r="L4378">
        <v>1</v>
      </c>
      <c r="M4378">
        <v>0.98131757243765305</v>
      </c>
      <c r="N4378" s="17" t="s">
        <v>1335</v>
      </c>
    </row>
    <row r="4379" spans="1:14" x14ac:dyDescent="0.3">
      <c r="A4379">
        <v>26315</v>
      </c>
      <c r="B4379">
        <v>2004</v>
      </c>
      <c r="C4379" t="s">
        <v>812</v>
      </c>
      <c r="D4379">
        <v>50</v>
      </c>
      <c r="E4379" s="13">
        <v>465.69</v>
      </c>
      <c r="F4379" s="14">
        <v>8.68</v>
      </c>
      <c r="G4379" s="12">
        <v>457.01</v>
      </c>
      <c r="H4379" s="12">
        <v>457.01</v>
      </c>
      <c r="I4379">
        <v>1</v>
      </c>
      <c r="J4379">
        <v>1.8639008782666579E-2</v>
      </c>
      <c r="K4379">
        <v>53.650921658986178</v>
      </c>
      <c r="L4379">
        <v>1</v>
      </c>
      <c r="M4379">
        <v>0.98136099121733344</v>
      </c>
      <c r="N4379" s="17" t="s">
        <v>1335</v>
      </c>
    </row>
    <row r="4380" spans="1:14" x14ac:dyDescent="0.3">
      <c r="A4380">
        <v>4733</v>
      </c>
      <c r="B4380">
        <v>1971</v>
      </c>
      <c r="C4380" t="s">
        <v>812</v>
      </c>
      <c r="D4380">
        <v>50</v>
      </c>
      <c r="E4380" s="13">
        <v>77.88</v>
      </c>
      <c r="F4380" s="14">
        <v>1.45</v>
      </c>
      <c r="G4380" s="12">
        <v>76.429999999999893</v>
      </c>
      <c r="H4380" s="12">
        <v>76.429999999999893</v>
      </c>
      <c r="I4380">
        <v>1</v>
      </c>
      <c r="J4380">
        <v>1.8618387262455061E-2</v>
      </c>
      <c r="K4380">
        <v>53.710344827586205</v>
      </c>
      <c r="L4380">
        <v>1</v>
      </c>
      <c r="M4380">
        <v>0.98138161273754365</v>
      </c>
      <c r="N4380" s="17" t="s">
        <v>1335</v>
      </c>
    </row>
    <row r="4381" spans="1:14" x14ac:dyDescent="0.3">
      <c r="A4381">
        <v>16478</v>
      </c>
      <c r="B4381">
        <v>1989</v>
      </c>
      <c r="C4381" t="s">
        <v>812</v>
      </c>
      <c r="D4381">
        <v>50</v>
      </c>
      <c r="E4381" s="13">
        <v>323.5</v>
      </c>
      <c r="F4381" s="14">
        <v>6.01</v>
      </c>
      <c r="G4381" s="12">
        <v>317.49</v>
      </c>
      <c r="H4381" s="12">
        <v>317.49</v>
      </c>
      <c r="I4381">
        <v>1</v>
      </c>
      <c r="J4381">
        <v>1.8578052550231837E-2</v>
      </c>
      <c r="K4381">
        <v>53.826955074875208</v>
      </c>
      <c r="L4381">
        <v>1</v>
      </c>
      <c r="M4381">
        <v>0.98142194744976818</v>
      </c>
      <c r="N4381" s="17" t="s">
        <v>1335</v>
      </c>
    </row>
    <row r="4382" spans="1:14" x14ac:dyDescent="0.3">
      <c r="A4382">
        <v>27629</v>
      </c>
      <c r="B4382">
        <v>2006</v>
      </c>
      <c r="C4382" t="s">
        <v>812</v>
      </c>
      <c r="D4382">
        <v>50</v>
      </c>
      <c r="E4382" s="13">
        <v>718.92</v>
      </c>
      <c r="F4382" s="14">
        <v>13.3</v>
      </c>
      <c r="G4382" s="12">
        <v>705.62</v>
      </c>
      <c r="H4382" s="12">
        <v>705.62</v>
      </c>
      <c r="I4382">
        <v>1</v>
      </c>
      <c r="J4382">
        <v>1.8499972180492964E-2</v>
      </c>
      <c r="K4382">
        <v>54.054135338345858</v>
      </c>
      <c r="L4382">
        <v>1</v>
      </c>
      <c r="M4382">
        <v>0.98150002781950707</v>
      </c>
      <c r="N4382" s="17" t="s">
        <v>1335</v>
      </c>
    </row>
    <row r="4383" spans="1:14" x14ac:dyDescent="0.3">
      <c r="A4383">
        <v>6033</v>
      </c>
      <c r="B4383">
        <v>1973</v>
      </c>
      <c r="C4383" t="s">
        <v>812</v>
      </c>
      <c r="D4383">
        <v>50</v>
      </c>
      <c r="E4383" s="13">
        <v>85.42</v>
      </c>
      <c r="F4383" s="14">
        <v>1.58</v>
      </c>
      <c r="G4383" s="12">
        <v>83.84</v>
      </c>
      <c r="H4383" s="12">
        <v>83.84</v>
      </c>
      <c r="I4383">
        <v>1</v>
      </c>
      <c r="J4383">
        <v>1.8496839147740578E-2</v>
      </c>
      <c r="K4383">
        <v>54.063291139240505</v>
      </c>
      <c r="L4383">
        <v>1</v>
      </c>
      <c r="M4383">
        <v>0.98150316085225942</v>
      </c>
      <c r="N4383" s="17" t="s">
        <v>1335</v>
      </c>
    </row>
    <row r="4384" spans="1:14" x14ac:dyDescent="0.3">
      <c r="A4384">
        <v>28286</v>
      </c>
      <c r="B4384">
        <v>2007</v>
      </c>
      <c r="C4384" t="s">
        <v>812</v>
      </c>
      <c r="D4384">
        <v>50</v>
      </c>
      <c r="E4384" s="13">
        <v>810.82</v>
      </c>
      <c r="F4384" s="14">
        <v>14.97</v>
      </c>
      <c r="G4384" s="12">
        <v>795.85</v>
      </c>
      <c r="H4384" s="12">
        <v>795.85</v>
      </c>
      <c r="I4384">
        <v>1</v>
      </c>
      <c r="J4384">
        <v>1.8462790755038108E-2</v>
      </c>
      <c r="K4384">
        <v>54.162992651970612</v>
      </c>
      <c r="L4384">
        <v>1</v>
      </c>
      <c r="M4384">
        <v>0.98153720924496191</v>
      </c>
      <c r="N4384" s="17" t="s">
        <v>1335</v>
      </c>
    </row>
    <row r="4385" spans="1:14" x14ac:dyDescent="0.3">
      <c r="A4385">
        <v>5383</v>
      </c>
      <c r="B4385">
        <v>1972</v>
      </c>
      <c r="C4385" t="s">
        <v>812</v>
      </c>
      <c r="D4385">
        <v>50</v>
      </c>
      <c r="E4385" s="13">
        <v>81.84</v>
      </c>
      <c r="F4385" s="14">
        <v>1.49</v>
      </c>
      <c r="G4385" s="12">
        <v>80.349999999999994</v>
      </c>
      <c r="H4385" s="12">
        <v>80.349999999999994</v>
      </c>
      <c r="I4385">
        <v>1</v>
      </c>
      <c r="J4385">
        <v>1.8206256109481914E-2</v>
      </c>
      <c r="K4385">
        <v>54.9261744966443</v>
      </c>
      <c r="L4385">
        <v>1</v>
      </c>
      <c r="M4385">
        <v>0.98179374389051799</v>
      </c>
      <c r="N4385" s="17" t="s">
        <v>1335</v>
      </c>
    </row>
    <row r="4386" spans="1:14" x14ac:dyDescent="0.3">
      <c r="A4386">
        <v>21061</v>
      </c>
      <c r="B4386">
        <v>1996</v>
      </c>
      <c r="C4386" t="s">
        <v>812</v>
      </c>
      <c r="D4386">
        <v>50</v>
      </c>
      <c r="E4386" s="13">
        <v>352.78</v>
      </c>
      <c r="F4386" s="14">
        <v>6.36</v>
      </c>
      <c r="G4386" s="12">
        <v>346.42</v>
      </c>
      <c r="H4386" s="12">
        <v>346.42</v>
      </c>
      <c r="I4386">
        <v>1</v>
      </c>
      <c r="J4386">
        <v>1.8028232893021148E-2</v>
      </c>
      <c r="K4386">
        <v>55.468553459119491</v>
      </c>
      <c r="L4386">
        <v>1</v>
      </c>
      <c r="M4386">
        <v>0.98197176710697898</v>
      </c>
      <c r="N4386" s="17" t="s">
        <v>1335</v>
      </c>
    </row>
    <row r="4387" spans="1:14" x14ac:dyDescent="0.3">
      <c r="A4387">
        <v>29600</v>
      </c>
      <c r="B4387">
        <v>2009</v>
      </c>
      <c r="C4387" t="s">
        <v>812</v>
      </c>
      <c r="D4387">
        <v>50</v>
      </c>
      <c r="E4387" s="13">
        <v>914.54</v>
      </c>
      <c r="F4387" s="14">
        <v>16.39</v>
      </c>
      <c r="G4387" s="12">
        <v>898.15</v>
      </c>
      <c r="H4387" s="12">
        <v>898.15</v>
      </c>
      <c r="I4387">
        <v>1</v>
      </c>
      <c r="J4387">
        <v>1.7921578061101756E-2</v>
      </c>
      <c r="K4387">
        <v>55.798657718120801</v>
      </c>
      <c r="L4387">
        <v>1</v>
      </c>
      <c r="M4387">
        <v>0.98207842193889827</v>
      </c>
      <c r="N4387" s="17" t="s">
        <v>1335</v>
      </c>
    </row>
    <row r="4388" spans="1:14" x14ac:dyDescent="0.3">
      <c r="A4388">
        <v>17792</v>
      </c>
      <c r="B4388">
        <v>1991</v>
      </c>
      <c r="C4388" t="s">
        <v>812</v>
      </c>
      <c r="D4388">
        <v>50</v>
      </c>
      <c r="E4388" s="13">
        <v>352.79999999999899</v>
      </c>
      <c r="F4388" s="14">
        <v>6.32</v>
      </c>
      <c r="G4388" s="12">
        <v>346.479999999999</v>
      </c>
      <c r="H4388" s="12">
        <v>346.479999999999</v>
      </c>
      <c r="I4388">
        <v>1</v>
      </c>
      <c r="J4388">
        <v>1.7913832199546537E-2</v>
      </c>
      <c r="K4388">
        <v>55.822784810126421</v>
      </c>
      <c r="L4388">
        <v>1</v>
      </c>
      <c r="M4388">
        <v>0.98208616780045344</v>
      </c>
      <c r="N4388" s="17" t="s">
        <v>1335</v>
      </c>
    </row>
    <row r="4389" spans="1:14" x14ac:dyDescent="0.3">
      <c r="A4389">
        <v>18449</v>
      </c>
      <c r="B4389">
        <v>1992</v>
      </c>
      <c r="C4389" t="s">
        <v>812</v>
      </c>
      <c r="D4389">
        <v>50</v>
      </c>
      <c r="E4389" s="13">
        <v>331.17</v>
      </c>
      <c r="F4389" s="14">
        <v>5.93</v>
      </c>
      <c r="G4389" s="12">
        <v>325.24</v>
      </c>
      <c r="H4389" s="12">
        <v>325.24</v>
      </c>
      <c r="I4389">
        <v>1</v>
      </c>
      <c r="J4389">
        <v>1.7906211311411055E-2</v>
      </c>
      <c r="K4389">
        <v>55.846543001686349</v>
      </c>
      <c r="L4389">
        <v>1</v>
      </c>
      <c r="M4389">
        <v>0.98209378868858888</v>
      </c>
      <c r="N4389" s="17" t="s">
        <v>1335</v>
      </c>
    </row>
    <row r="4390" spans="1:14" x14ac:dyDescent="0.3">
      <c r="A4390">
        <v>15823</v>
      </c>
      <c r="B4390">
        <v>1988</v>
      </c>
      <c r="C4390" t="s">
        <v>812</v>
      </c>
      <c r="D4390">
        <v>50</v>
      </c>
      <c r="E4390" s="13">
        <v>316.07</v>
      </c>
      <c r="F4390" s="14">
        <v>5.64</v>
      </c>
      <c r="G4390" s="12">
        <v>310.43</v>
      </c>
      <c r="H4390" s="12">
        <v>310.43</v>
      </c>
      <c r="I4390">
        <v>1</v>
      </c>
      <c r="J4390">
        <v>1.784414844812858E-2</v>
      </c>
      <c r="K4390">
        <v>56.040780141843975</v>
      </c>
      <c r="L4390">
        <v>1</v>
      </c>
      <c r="M4390">
        <v>0.98215585155187146</v>
      </c>
      <c r="N4390" s="17" t="s">
        <v>1335</v>
      </c>
    </row>
    <row r="4391" spans="1:14" x14ac:dyDescent="0.3">
      <c r="A4391">
        <v>36004</v>
      </c>
      <c r="B4391">
        <v>2018</v>
      </c>
      <c r="C4391" t="s">
        <v>812</v>
      </c>
      <c r="D4391">
        <v>50</v>
      </c>
      <c r="E4391" s="13">
        <v>1191.8</v>
      </c>
      <c r="F4391" s="14">
        <v>21.11</v>
      </c>
      <c r="G4391" s="12">
        <v>1170.69</v>
      </c>
      <c r="H4391" s="12">
        <v>1170.69</v>
      </c>
      <c r="I4391">
        <v>1</v>
      </c>
      <c r="J4391">
        <v>1.7712703473737205E-2</v>
      </c>
      <c r="K4391">
        <v>56.456655613453336</v>
      </c>
      <c r="L4391">
        <v>1</v>
      </c>
      <c r="M4391">
        <v>0.9822872965262629</v>
      </c>
      <c r="N4391" s="17" t="s">
        <v>1335</v>
      </c>
    </row>
    <row r="4392" spans="1:14" x14ac:dyDescent="0.3">
      <c r="A4392">
        <v>20408</v>
      </c>
      <c r="B4392">
        <v>1995</v>
      </c>
      <c r="C4392" t="s">
        <v>812</v>
      </c>
      <c r="D4392">
        <v>50</v>
      </c>
      <c r="E4392" s="13">
        <v>337.63</v>
      </c>
      <c r="F4392" s="14">
        <v>5.98</v>
      </c>
      <c r="G4392" s="12">
        <v>331.65</v>
      </c>
      <c r="H4392" s="12">
        <v>331.65</v>
      </c>
      <c r="I4392">
        <v>1</v>
      </c>
      <c r="J4392">
        <v>1.7711696235524096E-2</v>
      </c>
      <c r="K4392">
        <v>56.459866220735783</v>
      </c>
      <c r="L4392">
        <v>1</v>
      </c>
      <c r="M4392">
        <v>0.98228830376447585</v>
      </c>
      <c r="N4392" s="17" t="s">
        <v>1335</v>
      </c>
    </row>
    <row r="4393" spans="1:14" x14ac:dyDescent="0.3">
      <c r="A4393">
        <v>24344</v>
      </c>
      <c r="B4393">
        <v>2001</v>
      </c>
      <c r="C4393" t="s">
        <v>812</v>
      </c>
      <c r="D4393">
        <v>50</v>
      </c>
      <c r="E4393" s="13">
        <v>392.729999999999</v>
      </c>
      <c r="F4393" s="14">
        <v>6.93</v>
      </c>
      <c r="G4393" s="12">
        <v>385.79999999999899</v>
      </c>
      <c r="H4393" s="12">
        <v>385.79999999999899</v>
      </c>
      <c r="I4393">
        <v>1</v>
      </c>
      <c r="J4393">
        <v>1.7645710793675089E-2</v>
      </c>
      <c r="K4393">
        <v>56.670995670995531</v>
      </c>
      <c r="L4393">
        <v>1</v>
      </c>
      <c r="M4393">
        <v>0.98235428920632495</v>
      </c>
      <c r="N4393" s="17" t="s">
        <v>1335</v>
      </c>
    </row>
    <row r="4394" spans="1:14" x14ac:dyDescent="0.3">
      <c r="A4394">
        <v>35289</v>
      </c>
      <c r="B4394">
        <v>2017</v>
      </c>
      <c r="C4394" t="s">
        <v>812</v>
      </c>
      <c r="D4394">
        <v>50</v>
      </c>
      <c r="E4394" s="13">
        <v>1022.12999999999</v>
      </c>
      <c r="F4394" s="14">
        <v>17.940000000000001</v>
      </c>
      <c r="G4394" s="12">
        <v>1004.1899999999901</v>
      </c>
      <c r="H4394" s="12">
        <v>1004.1899999999901</v>
      </c>
      <c r="I4394">
        <v>1</v>
      </c>
      <c r="J4394">
        <v>1.755158345807302E-2</v>
      </c>
      <c r="K4394">
        <v>56.974916387959304</v>
      </c>
      <c r="L4394">
        <v>1</v>
      </c>
      <c r="M4394">
        <v>0.98244841654192705</v>
      </c>
      <c r="N4394" s="17" t="s">
        <v>1335</v>
      </c>
    </row>
    <row r="4395" spans="1:14" x14ac:dyDescent="0.3">
      <c r="A4395">
        <v>25658</v>
      </c>
      <c r="B4395">
        <v>2003</v>
      </c>
      <c r="C4395" t="s">
        <v>812</v>
      </c>
      <c r="D4395">
        <v>50</v>
      </c>
      <c r="E4395" s="13">
        <v>447.05999999999898</v>
      </c>
      <c r="F4395" s="14">
        <v>7.83</v>
      </c>
      <c r="G4395" s="12">
        <v>439.229999999999</v>
      </c>
      <c r="H4395" s="12">
        <v>439.229999999999</v>
      </c>
      <c r="I4395">
        <v>1</v>
      </c>
      <c r="J4395">
        <v>1.7514427593611635E-2</v>
      </c>
      <c r="K4395">
        <v>57.095785440612893</v>
      </c>
      <c r="L4395">
        <v>1</v>
      </c>
      <c r="M4395">
        <v>0.98248557240638845</v>
      </c>
      <c r="N4395" s="17" t="s">
        <v>1335</v>
      </c>
    </row>
    <row r="4396" spans="1:14" x14ac:dyDescent="0.3">
      <c r="A4396">
        <v>36719</v>
      </c>
      <c r="B4396">
        <v>2019</v>
      </c>
      <c r="C4396" t="s">
        <v>812</v>
      </c>
      <c r="D4396">
        <v>50</v>
      </c>
      <c r="E4396" s="13">
        <v>1220.0899999999999</v>
      </c>
      <c r="F4396" s="14">
        <v>21.08</v>
      </c>
      <c r="G4396" s="12">
        <v>1199.01</v>
      </c>
      <c r="H4396" s="12">
        <v>1199.01</v>
      </c>
      <c r="I4396">
        <v>1</v>
      </c>
      <c r="J4396">
        <v>1.7277413961265153E-2</v>
      </c>
      <c r="K4396">
        <v>57.87903225806452</v>
      </c>
      <c r="L4396">
        <v>1</v>
      </c>
      <c r="M4396">
        <v>0.98272258603873486</v>
      </c>
      <c r="N4396" s="17" t="s">
        <v>1335</v>
      </c>
    </row>
    <row r="4397" spans="1:14" x14ac:dyDescent="0.3">
      <c r="A4397">
        <v>21716</v>
      </c>
      <c r="B4397">
        <v>1997</v>
      </c>
      <c r="C4397" t="s">
        <v>812</v>
      </c>
      <c r="D4397">
        <v>50</v>
      </c>
      <c r="E4397" s="13">
        <v>363.2</v>
      </c>
      <c r="F4397" s="14">
        <v>6.26</v>
      </c>
      <c r="G4397" s="12">
        <v>356.94</v>
      </c>
      <c r="H4397" s="12">
        <v>356.94</v>
      </c>
      <c r="I4397">
        <v>1</v>
      </c>
      <c r="J4397">
        <v>1.7235682819383261E-2</v>
      </c>
      <c r="K4397">
        <v>58.019169329073485</v>
      </c>
      <c r="L4397">
        <v>1</v>
      </c>
      <c r="M4397">
        <v>0.98276431718061674</v>
      </c>
      <c r="N4397" s="17" t="s">
        <v>1335</v>
      </c>
    </row>
    <row r="4398" spans="1:14" x14ac:dyDescent="0.3">
      <c r="A4398">
        <v>14513</v>
      </c>
      <c r="B4398">
        <v>1986</v>
      </c>
      <c r="C4398" t="s">
        <v>812</v>
      </c>
      <c r="D4398">
        <v>50</v>
      </c>
      <c r="E4398" s="13">
        <v>351.75</v>
      </c>
      <c r="F4398" s="14">
        <v>6.05</v>
      </c>
      <c r="G4398" s="12">
        <v>345.7</v>
      </c>
      <c r="H4398" s="12">
        <v>345.7</v>
      </c>
      <c r="I4398">
        <v>1</v>
      </c>
      <c r="J4398">
        <v>1.7199715707178393E-2</v>
      </c>
      <c r="K4398">
        <v>58.1404958677686</v>
      </c>
      <c r="L4398">
        <v>1</v>
      </c>
      <c r="M4398">
        <v>0.98280028429282162</v>
      </c>
      <c r="N4398" s="17" t="s">
        <v>1335</v>
      </c>
    </row>
    <row r="4399" spans="1:14" x14ac:dyDescent="0.3">
      <c r="A4399">
        <v>23030</v>
      </c>
      <c r="B4399">
        <v>1999</v>
      </c>
      <c r="C4399" t="s">
        <v>812</v>
      </c>
      <c r="D4399">
        <v>50</v>
      </c>
      <c r="E4399" s="13">
        <v>342.99</v>
      </c>
      <c r="F4399" s="14">
        <v>5.89</v>
      </c>
      <c r="G4399" s="12">
        <v>337.1</v>
      </c>
      <c r="H4399" s="12">
        <v>337.1</v>
      </c>
      <c r="I4399">
        <v>1</v>
      </c>
      <c r="J4399">
        <v>1.7172512318143384E-2</v>
      </c>
      <c r="K4399">
        <v>58.232597623089987</v>
      </c>
      <c r="L4399">
        <v>1</v>
      </c>
      <c r="M4399">
        <v>0.98282748768185668</v>
      </c>
      <c r="N4399" s="17" t="s">
        <v>1335</v>
      </c>
    </row>
    <row r="4400" spans="1:14" x14ac:dyDescent="0.3">
      <c r="A4400">
        <v>19102</v>
      </c>
      <c r="B4400">
        <v>1993</v>
      </c>
      <c r="C4400" t="s">
        <v>812</v>
      </c>
      <c r="D4400">
        <v>50</v>
      </c>
      <c r="E4400" s="13">
        <v>342.29999999999899</v>
      </c>
      <c r="F4400" s="14">
        <v>5.83</v>
      </c>
      <c r="G4400" s="12">
        <v>336.469999999999</v>
      </c>
      <c r="H4400" s="12">
        <v>336.469999999999</v>
      </c>
      <c r="I4400">
        <v>1</v>
      </c>
      <c r="J4400">
        <v>1.7031843412211561E-2</v>
      </c>
      <c r="K4400">
        <v>58.713550600342877</v>
      </c>
      <c r="L4400">
        <v>1</v>
      </c>
      <c r="M4400">
        <v>0.98296815658778847</v>
      </c>
      <c r="N4400" s="17" t="s">
        <v>1335</v>
      </c>
    </row>
    <row r="4401" spans="1:14" x14ac:dyDescent="0.3">
      <c r="A4401">
        <v>33859</v>
      </c>
      <c r="B4401">
        <v>2015</v>
      </c>
      <c r="C4401" t="s">
        <v>812</v>
      </c>
      <c r="D4401">
        <v>50</v>
      </c>
      <c r="E4401" s="13">
        <v>1136.6099999999999</v>
      </c>
      <c r="F4401" s="14">
        <v>19.3</v>
      </c>
      <c r="G4401" s="12">
        <v>1117.31</v>
      </c>
      <c r="H4401" s="12">
        <v>1117.31</v>
      </c>
      <c r="I4401">
        <v>1</v>
      </c>
      <c r="J4401">
        <v>1.6980318666913016E-2</v>
      </c>
      <c r="K4401">
        <v>58.891709844559578</v>
      </c>
      <c r="L4401">
        <v>1</v>
      </c>
      <c r="M4401">
        <v>0.98301968133308704</v>
      </c>
      <c r="N4401" s="17" t="s">
        <v>1335</v>
      </c>
    </row>
    <row r="4402" spans="1:14" x14ac:dyDescent="0.3">
      <c r="A4402">
        <v>34574</v>
      </c>
      <c r="B4402">
        <v>2016</v>
      </c>
      <c r="C4402" t="s">
        <v>812</v>
      </c>
      <c r="D4402">
        <v>50</v>
      </c>
      <c r="E4402" s="13">
        <v>990.41</v>
      </c>
      <c r="F4402" s="14">
        <v>16.7</v>
      </c>
      <c r="G4402" s="12">
        <v>973.70999999999901</v>
      </c>
      <c r="H4402" s="12">
        <v>973.70999999999901</v>
      </c>
      <c r="I4402">
        <v>1</v>
      </c>
      <c r="J4402">
        <v>1.6861703738855625E-2</v>
      </c>
      <c r="K4402">
        <v>59.305988023952096</v>
      </c>
      <c r="L4402">
        <v>1</v>
      </c>
      <c r="M4402">
        <v>0.98313829626114346</v>
      </c>
      <c r="N4402" s="17" t="s">
        <v>1335</v>
      </c>
    </row>
    <row r="4403" spans="1:14" x14ac:dyDescent="0.3">
      <c r="A4403">
        <v>19755</v>
      </c>
      <c r="B4403">
        <v>1994</v>
      </c>
      <c r="C4403" t="s">
        <v>812</v>
      </c>
      <c r="D4403">
        <v>50</v>
      </c>
      <c r="E4403" s="13">
        <v>341.00999999999902</v>
      </c>
      <c r="F4403" s="14">
        <v>5.74</v>
      </c>
      <c r="G4403" s="12">
        <v>335.26999999999902</v>
      </c>
      <c r="H4403" s="12">
        <v>335.26999999999902</v>
      </c>
      <c r="I4403">
        <v>1</v>
      </c>
      <c r="J4403">
        <v>1.6832350957449976E-2</v>
      </c>
      <c r="K4403">
        <v>59.409407665505057</v>
      </c>
      <c r="L4403">
        <v>1</v>
      </c>
      <c r="M4403">
        <v>0.98316764904255005</v>
      </c>
      <c r="N4403" s="17" t="s">
        <v>1335</v>
      </c>
    </row>
    <row r="4404" spans="1:14" x14ac:dyDescent="0.3">
      <c r="A4404">
        <v>25001</v>
      </c>
      <c r="B4404">
        <v>2002</v>
      </c>
      <c r="C4404" t="s">
        <v>812</v>
      </c>
      <c r="D4404">
        <v>50</v>
      </c>
      <c r="E4404" s="13">
        <v>423.9</v>
      </c>
      <c r="F4404" s="14">
        <v>7.04</v>
      </c>
      <c r="G4404" s="12">
        <v>416.86</v>
      </c>
      <c r="H4404" s="12">
        <v>416.86</v>
      </c>
      <c r="I4404">
        <v>1</v>
      </c>
      <c r="J4404">
        <v>1.6607690493040811E-2</v>
      </c>
      <c r="K4404">
        <v>60.21306818181818</v>
      </c>
      <c r="L4404">
        <v>1</v>
      </c>
      <c r="M4404">
        <v>0.98339230950695933</v>
      </c>
      <c r="N4404" s="17" t="s">
        <v>1335</v>
      </c>
    </row>
    <row r="4405" spans="1:14" x14ac:dyDescent="0.3">
      <c r="A4405">
        <v>22373</v>
      </c>
      <c r="B4405">
        <v>1998</v>
      </c>
      <c r="C4405" t="s">
        <v>812</v>
      </c>
      <c r="D4405">
        <v>50</v>
      </c>
      <c r="E4405" s="13">
        <v>327.23999999999899</v>
      </c>
      <c r="F4405" s="14">
        <v>5.24</v>
      </c>
      <c r="G4405" s="12">
        <v>321.99999999999898</v>
      </c>
      <c r="H4405" s="12">
        <v>321.99999999999898</v>
      </c>
      <c r="I4405">
        <v>1</v>
      </c>
      <c r="J4405">
        <v>1.6012712382349397E-2</v>
      </c>
      <c r="K4405">
        <v>62.450381679389118</v>
      </c>
      <c r="L4405">
        <v>1</v>
      </c>
      <c r="M4405">
        <v>0.98398728761765053</v>
      </c>
      <c r="N4405" s="17" t="s">
        <v>1335</v>
      </c>
    </row>
    <row r="4406" spans="1:14" x14ac:dyDescent="0.3">
      <c r="A4406">
        <v>31003</v>
      </c>
      <c r="B4406">
        <v>2011</v>
      </c>
      <c r="C4406" t="s">
        <v>819</v>
      </c>
      <c r="D4406">
        <v>50</v>
      </c>
      <c r="E4406" s="13">
        <v>1283.67</v>
      </c>
      <c r="F4406" s="14">
        <v>26.31</v>
      </c>
      <c r="G4406" s="12">
        <v>1257.3599999999999</v>
      </c>
      <c r="H4406" s="12">
        <v>1257.3599999999999</v>
      </c>
      <c r="I4406">
        <v>1</v>
      </c>
      <c r="J4406">
        <v>2.0495921849073357E-2</v>
      </c>
      <c r="K4406">
        <v>48.790193842645387</v>
      </c>
      <c r="L4406">
        <v>1</v>
      </c>
      <c r="M4406">
        <v>0.97950407815092655</v>
      </c>
      <c r="N4406" s="17" t="s">
        <v>1335</v>
      </c>
    </row>
    <row r="4407" spans="1:14" x14ac:dyDescent="0.3">
      <c r="A4407">
        <v>10587</v>
      </c>
      <c r="B4407">
        <v>1980</v>
      </c>
      <c r="C4407" t="s">
        <v>819</v>
      </c>
      <c r="D4407">
        <v>50</v>
      </c>
      <c r="E4407" s="13">
        <v>346.07999999999902</v>
      </c>
      <c r="F4407" s="14">
        <v>7.04</v>
      </c>
      <c r="G4407" s="12">
        <v>339.039999999999</v>
      </c>
      <c r="H4407" s="12">
        <v>339.039999999999</v>
      </c>
      <c r="I4407">
        <v>1</v>
      </c>
      <c r="J4407">
        <v>2.0342117429496129E-2</v>
      </c>
      <c r="K4407">
        <v>49.159090909090772</v>
      </c>
      <c r="L4407">
        <v>1</v>
      </c>
      <c r="M4407">
        <v>0.97965788257050379</v>
      </c>
      <c r="N4407" s="17" t="s">
        <v>1335</v>
      </c>
    </row>
    <row r="4408" spans="1:14" x14ac:dyDescent="0.3">
      <c r="A4408">
        <v>11242</v>
      </c>
      <c r="B4408">
        <v>1981</v>
      </c>
      <c r="C4408" t="s">
        <v>819</v>
      </c>
      <c r="D4408">
        <v>50</v>
      </c>
      <c r="E4408" s="13">
        <v>429.79</v>
      </c>
      <c r="F4408" s="14">
        <v>8.68</v>
      </c>
      <c r="G4408" s="12">
        <v>421.11</v>
      </c>
      <c r="H4408" s="12">
        <v>421.11</v>
      </c>
      <c r="I4408">
        <v>1</v>
      </c>
      <c r="J4408">
        <v>2.0195909630284555E-2</v>
      </c>
      <c r="K4408">
        <v>49.514976958525352</v>
      </c>
      <c r="L4408">
        <v>1</v>
      </c>
      <c r="M4408">
        <v>0.97980409036971539</v>
      </c>
      <c r="N4408" s="17" t="s">
        <v>1335</v>
      </c>
    </row>
    <row r="4409" spans="1:14" x14ac:dyDescent="0.3">
      <c r="A4409">
        <v>9937</v>
      </c>
      <c r="B4409">
        <v>1979</v>
      </c>
      <c r="C4409" t="s">
        <v>819</v>
      </c>
      <c r="D4409">
        <v>50</v>
      </c>
      <c r="E4409" s="13">
        <v>234.67</v>
      </c>
      <c r="F4409" s="14">
        <v>4.71</v>
      </c>
      <c r="G4409" s="12">
        <v>229.95999999999901</v>
      </c>
      <c r="H4409" s="12">
        <v>229.95999999999901</v>
      </c>
      <c r="I4409">
        <v>1</v>
      </c>
      <c r="J4409">
        <v>2.0070737631567734E-2</v>
      </c>
      <c r="K4409">
        <v>49.823779193205944</v>
      </c>
      <c r="L4409">
        <v>1</v>
      </c>
      <c r="M4409">
        <v>0.97992926236842814</v>
      </c>
      <c r="N4409" s="17" t="s">
        <v>1335</v>
      </c>
    </row>
    <row r="4410" spans="1:14" x14ac:dyDescent="0.3">
      <c r="A4410">
        <v>8637</v>
      </c>
      <c r="B4410">
        <v>1977</v>
      </c>
      <c r="C4410" t="s">
        <v>819</v>
      </c>
      <c r="D4410">
        <v>50</v>
      </c>
      <c r="E4410" s="13">
        <v>162.94999999999899</v>
      </c>
      <c r="F4410" s="14">
        <v>3.27</v>
      </c>
      <c r="G4410" s="12">
        <v>159.67999999999901</v>
      </c>
      <c r="H4410" s="12">
        <v>159.67999999999901</v>
      </c>
      <c r="I4410">
        <v>1</v>
      </c>
      <c r="J4410">
        <v>2.0067505369745445E-2</v>
      </c>
      <c r="K4410">
        <v>49.831804281345256</v>
      </c>
      <c r="L4410">
        <v>1</v>
      </c>
      <c r="M4410">
        <v>0.97993249463025467</v>
      </c>
      <c r="N4410" s="17" t="s">
        <v>1335</v>
      </c>
    </row>
    <row r="4411" spans="1:14" x14ac:dyDescent="0.3">
      <c r="A4411">
        <v>28947</v>
      </c>
      <c r="B4411">
        <v>2008</v>
      </c>
      <c r="C4411" t="s">
        <v>819</v>
      </c>
      <c r="D4411">
        <v>50</v>
      </c>
      <c r="E4411" s="13">
        <v>1005.12</v>
      </c>
      <c r="F4411" s="14">
        <v>20.09</v>
      </c>
      <c r="G4411" s="12">
        <v>985.03</v>
      </c>
      <c r="H4411" s="12">
        <v>985.03</v>
      </c>
      <c r="I4411">
        <v>1</v>
      </c>
      <c r="J4411">
        <v>1.9987663164597262E-2</v>
      </c>
      <c r="K4411">
        <v>50.030861124937779</v>
      </c>
      <c r="L4411">
        <v>1</v>
      </c>
      <c r="M4411">
        <v>0.98001233683540268</v>
      </c>
      <c r="N4411" s="17" t="s">
        <v>1335</v>
      </c>
    </row>
    <row r="4412" spans="1:14" x14ac:dyDescent="0.3">
      <c r="A4412">
        <v>9287</v>
      </c>
      <c r="B4412">
        <v>1978</v>
      </c>
      <c r="C4412" t="s">
        <v>819</v>
      </c>
      <c r="D4412">
        <v>50</v>
      </c>
      <c r="E4412" s="13">
        <v>173.57999999999899</v>
      </c>
      <c r="F4412" s="14">
        <v>3.46</v>
      </c>
      <c r="G4412" s="12">
        <v>170.11999999999901</v>
      </c>
      <c r="H4412" s="12">
        <v>170.11999999999901</v>
      </c>
      <c r="I4412">
        <v>1</v>
      </c>
      <c r="J4412">
        <v>1.9933172024426894E-2</v>
      </c>
      <c r="K4412">
        <v>50.16763005780318</v>
      </c>
      <c r="L4412">
        <v>1</v>
      </c>
      <c r="M4412">
        <v>0.98006682797557321</v>
      </c>
      <c r="N4412" s="17" t="s">
        <v>1335</v>
      </c>
    </row>
    <row r="4413" spans="1:14" x14ac:dyDescent="0.3">
      <c r="A4413">
        <v>11897</v>
      </c>
      <c r="B4413">
        <v>1982</v>
      </c>
      <c r="C4413" t="s">
        <v>819</v>
      </c>
      <c r="D4413">
        <v>50</v>
      </c>
      <c r="E4413" s="13">
        <v>395.349999999999</v>
      </c>
      <c r="F4413" s="14">
        <v>7.88</v>
      </c>
      <c r="G4413" s="12">
        <v>387.469999999999</v>
      </c>
      <c r="H4413" s="12">
        <v>387.469999999999</v>
      </c>
      <c r="I4413">
        <v>1</v>
      </c>
      <c r="J4413">
        <v>1.9931706083217454E-2</v>
      </c>
      <c r="K4413">
        <v>50.171319796954187</v>
      </c>
      <c r="L4413">
        <v>1</v>
      </c>
      <c r="M4413">
        <v>0.98006829391678252</v>
      </c>
      <c r="N4413" s="17" t="s">
        <v>1335</v>
      </c>
    </row>
    <row r="4414" spans="1:14" x14ac:dyDescent="0.3">
      <c r="A4414">
        <v>32433</v>
      </c>
      <c r="B4414">
        <v>2013</v>
      </c>
      <c r="C4414" t="s">
        <v>819</v>
      </c>
      <c r="D4414">
        <v>50</v>
      </c>
      <c r="E4414" s="13">
        <v>1332.97</v>
      </c>
      <c r="F4414" s="14">
        <v>26.55</v>
      </c>
      <c r="G4414" s="12">
        <v>1306.42</v>
      </c>
      <c r="H4414" s="12">
        <v>1306.42</v>
      </c>
      <c r="I4414">
        <v>1</v>
      </c>
      <c r="J4414">
        <v>1.9917927635280615E-2</v>
      </c>
      <c r="K4414">
        <v>50.2060263653484</v>
      </c>
      <c r="L4414">
        <v>1</v>
      </c>
      <c r="M4414">
        <v>0.98008207236471945</v>
      </c>
      <c r="N4414" s="17" t="s">
        <v>1335</v>
      </c>
    </row>
    <row r="4415" spans="1:14" x14ac:dyDescent="0.3">
      <c r="A4415">
        <v>26976</v>
      </c>
      <c r="B4415">
        <v>2005</v>
      </c>
      <c r="C4415" t="s">
        <v>819</v>
      </c>
      <c r="D4415">
        <v>50</v>
      </c>
      <c r="E4415" s="13">
        <v>573.01</v>
      </c>
      <c r="F4415" s="14">
        <v>11.41</v>
      </c>
      <c r="G4415" s="12">
        <v>561.6</v>
      </c>
      <c r="H4415" s="12">
        <v>561.6</v>
      </c>
      <c r="I4415">
        <v>1</v>
      </c>
      <c r="J4415">
        <v>1.9912392453883876E-2</v>
      </c>
      <c r="K4415">
        <v>50.219982471516211</v>
      </c>
      <c r="L4415">
        <v>1</v>
      </c>
      <c r="M4415">
        <v>0.98008760754611612</v>
      </c>
      <c r="N4415" s="17" t="s">
        <v>1335</v>
      </c>
    </row>
    <row r="4416" spans="1:14" x14ac:dyDescent="0.3">
      <c r="A4416">
        <v>31718</v>
      </c>
      <c r="B4416">
        <v>2012</v>
      </c>
      <c r="C4416" t="s">
        <v>819</v>
      </c>
      <c r="D4416">
        <v>50</v>
      </c>
      <c r="E4416" s="13">
        <v>1315.26</v>
      </c>
      <c r="F4416" s="14">
        <v>26.16</v>
      </c>
      <c r="G4416" s="12">
        <v>1289.0999999999999</v>
      </c>
      <c r="H4416" s="12">
        <v>1289.0999999999999</v>
      </c>
      <c r="I4416">
        <v>1</v>
      </c>
      <c r="J4416">
        <v>1.9889603576479176E-2</v>
      </c>
      <c r="K4416">
        <v>50.277522935779814</v>
      </c>
      <c r="L4416">
        <v>1</v>
      </c>
      <c r="M4416">
        <v>0.98011039642352071</v>
      </c>
      <c r="N4416" s="17" t="s">
        <v>1335</v>
      </c>
    </row>
    <row r="4417" spans="1:14" x14ac:dyDescent="0.3">
      <c r="A4417">
        <v>7987</v>
      </c>
      <c r="B4417">
        <v>1976</v>
      </c>
      <c r="C4417" t="s">
        <v>819</v>
      </c>
      <c r="D4417">
        <v>50</v>
      </c>
      <c r="E4417" s="13">
        <v>155.44</v>
      </c>
      <c r="F4417" s="14">
        <v>3.08</v>
      </c>
      <c r="G4417" s="12">
        <v>152.36000000000001</v>
      </c>
      <c r="H4417" s="12">
        <v>152.36000000000001</v>
      </c>
      <c r="I4417">
        <v>1</v>
      </c>
      <c r="J4417">
        <v>1.9814719505918683E-2</v>
      </c>
      <c r="K4417">
        <v>50.467532467532465</v>
      </c>
      <c r="L4417">
        <v>1</v>
      </c>
      <c r="M4417">
        <v>0.98018528049408138</v>
      </c>
      <c r="N4417" s="17" t="s">
        <v>1335</v>
      </c>
    </row>
    <row r="4418" spans="1:14" x14ac:dyDescent="0.3">
      <c r="A4418">
        <v>13207</v>
      </c>
      <c r="B4418">
        <v>1984</v>
      </c>
      <c r="C4418" t="s">
        <v>819</v>
      </c>
      <c r="D4418">
        <v>50</v>
      </c>
      <c r="E4418" s="13">
        <v>399.03</v>
      </c>
      <c r="F4418" s="14">
        <v>7.8</v>
      </c>
      <c r="G4418" s="12">
        <v>391.23</v>
      </c>
      <c r="H4418" s="12">
        <v>391.23</v>
      </c>
      <c r="I4418">
        <v>1</v>
      </c>
      <c r="J4418">
        <v>1.9547402450943538E-2</v>
      </c>
      <c r="K4418">
        <v>51.157692307692308</v>
      </c>
      <c r="L4418">
        <v>1</v>
      </c>
      <c r="M4418">
        <v>0.98045259754905656</v>
      </c>
      <c r="N4418" s="17" t="s">
        <v>1335</v>
      </c>
    </row>
    <row r="4419" spans="1:14" x14ac:dyDescent="0.3">
      <c r="A4419">
        <v>12552</v>
      </c>
      <c r="B4419">
        <v>1983</v>
      </c>
      <c r="C4419" t="s">
        <v>819</v>
      </c>
      <c r="D4419">
        <v>50</v>
      </c>
      <c r="E4419" s="13">
        <v>392.51</v>
      </c>
      <c r="F4419" s="14">
        <v>7.66</v>
      </c>
      <c r="G4419" s="12">
        <v>384.85</v>
      </c>
      <c r="H4419" s="12">
        <v>384.85</v>
      </c>
      <c r="I4419">
        <v>1</v>
      </c>
      <c r="J4419">
        <v>1.9515426358564115E-2</v>
      </c>
      <c r="K4419">
        <v>51.24151436031331</v>
      </c>
      <c r="L4419">
        <v>1</v>
      </c>
      <c r="M4419">
        <v>0.98048457364143593</v>
      </c>
      <c r="N4419" s="17" t="s">
        <v>1335</v>
      </c>
    </row>
    <row r="4420" spans="1:14" x14ac:dyDescent="0.3">
      <c r="A4420">
        <v>13862</v>
      </c>
      <c r="B4420">
        <v>1985</v>
      </c>
      <c r="C4420" t="s">
        <v>819</v>
      </c>
      <c r="D4420">
        <v>50</v>
      </c>
      <c r="E4420" s="13">
        <v>391.92</v>
      </c>
      <c r="F4420" s="14">
        <v>7.63</v>
      </c>
      <c r="G4420" s="12">
        <v>384.29</v>
      </c>
      <c r="H4420" s="12">
        <v>384.29</v>
      </c>
      <c r="I4420">
        <v>1</v>
      </c>
      <c r="J4420">
        <v>1.9468258828332311E-2</v>
      </c>
      <c r="K4420">
        <v>51.365661861074706</v>
      </c>
      <c r="L4420">
        <v>1</v>
      </c>
      <c r="M4420">
        <v>0.98053174117166775</v>
      </c>
      <c r="N4420" s="17" t="s">
        <v>1335</v>
      </c>
    </row>
    <row r="4421" spans="1:14" x14ac:dyDescent="0.3">
      <c r="A4421">
        <v>33148</v>
      </c>
      <c r="B4421">
        <v>2014</v>
      </c>
      <c r="C4421" t="s">
        <v>819</v>
      </c>
      <c r="D4421">
        <v>50</v>
      </c>
      <c r="E4421" s="13">
        <v>1351.37</v>
      </c>
      <c r="F4421" s="14">
        <v>26.25</v>
      </c>
      <c r="G4421" s="12">
        <v>1325.12</v>
      </c>
      <c r="H4421" s="12">
        <v>1325.12</v>
      </c>
      <c r="I4421">
        <v>1</v>
      </c>
      <c r="J4421">
        <v>1.9424731938699247E-2</v>
      </c>
      <c r="K4421">
        <v>51.480761904761899</v>
      </c>
      <c r="L4421">
        <v>1</v>
      </c>
      <c r="M4421">
        <v>0.9805752680613008</v>
      </c>
      <c r="N4421" s="17" t="s">
        <v>1335</v>
      </c>
    </row>
    <row r="4422" spans="1:14" x14ac:dyDescent="0.3">
      <c r="A4422">
        <v>7337</v>
      </c>
      <c r="B4422">
        <v>1975</v>
      </c>
      <c r="C4422" t="s">
        <v>819</v>
      </c>
      <c r="D4422">
        <v>50</v>
      </c>
      <c r="E4422" s="13">
        <v>151.4</v>
      </c>
      <c r="F4422" s="14">
        <v>2.94</v>
      </c>
      <c r="G4422" s="12">
        <v>148.46</v>
      </c>
      <c r="H4422" s="12">
        <v>148.46</v>
      </c>
      <c r="I4422">
        <v>1</v>
      </c>
      <c r="J4422">
        <v>1.9418758256274767E-2</v>
      </c>
      <c r="K4422">
        <v>51.496598639455783</v>
      </c>
      <c r="L4422">
        <v>1</v>
      </c>
      <c r="M4422">
        <v>0.9805812417437253</v>
      </c>
      <c r="N4422" s="17" t="s">
        <v>1335</v>
      </c>
    </row>
    <row r="4423" spans="1:14" x14ac:dyDescent="0.3">
      <c r="A4423">
        <v>30288</v>
      </c>
      <c r="B4423">
        <v>2010</v>
      </c>
      <c r="C4423" t="s">
        <v>819</v>
      </c>
      <c r="D4423">
        <v>50</v>
      </c>
      <c r="E4423" s="13">
        <v>1103.44999999999</v>
      </c>
      <c r="F4423" s="14">
        <v>21.27</v>
      </c>
      <c r="G4423" s="12">
        <v>1082.1799999999901</v>
      </c>
      <c r="H4423" s="12">
        <v>1082.1799999999901</v>
      </c>
      <c r="I4423">
        <v>1</v>
      </c>
      <c r="J4423">
        <v>1.927590738139489E-2</v>
      </c>
      <c r="K4423">
        <v>51.878232251997652</v>
      </c>
      <c r="L4423">
        <v>1</v>
      </c>
      <c r="M4423">
        <v>0.98072409261860516</v>
      </c>
      <c r="N4423" s="17" t="s">
        <v>1335</v>
      </c>
    </row>
    <row r="4424" spans="1:14" x14ac:dyDescent="0.3">
      <c r="A4424">
        <v>6687</v>
      </c>
      <c r="B4424">
        <v>1974</v>
      </c>
      <c r="C4424" t="s">
        <v>819</v>
      </c>
      <c r="D4424">
        <v>50</v>
      </c>
      <c r="E4424" s="13">
        <v>135.41999999999999</v>
      </c>
      <c r="F4424" s="14">
        <v>2.61</v>
      </c>
      <c r="G4424" s="12">
        <v>132.80999999999901</v>
      </c>
      <c r="H4424" s="12">
        <v>132.80999999999901</v>
      </c>
      <c r="I4424">
        <v>1</v>
      </c>
      <c r="J4424">
        <v>1.9273371732388127E-2</v>
      </c>
      <c r="K4424">
        <v>51.885057471264368</v>
      </c>
      <c r="L4424">
        <v>1</v>
      </c>
      <c r="M4424">
        <v>0.98072662826760459</v>
      </c>
      <c r="N4424" s="17" t="s">
        <v>1335</v>
      </c>
    </row>
    <row r="4425" spans="1:14" x14ac:dyDescent="0.3">
      <c r="A4425">
        <v>26319</v>
      </c>
      <c r="B4425">
        <v>2004</v>
      </c>
      <c r="C4425" t="s">
        <v>819</v>
      </c>
      <c r="D4425">
        <v>50</v>
      </c>
      <c r="E4425" s="13">
        <v>478.979999999999</v>
      </c>
      <c r="F4425" s="14">
        <v>9.11</v>
      </c>
      <c r="G4425" s="12">
        <v>469.86999999999898</v>
      </c>
      <c r="H4425" s="12">
        <v>469.86999999999898</v>
      </c>
      <c r="I4425">
        <v>1</v>
      </c>
      <c r="J4425">
        <v>1.9019583281139125E-2</v>
      </c>
      <c r="K4425">
        <v>52.57738748627871</v>
      </c>
      <c r="L4425">
        <v>1</v>
      </c>
      <c r="M4425">
        <v>0.98098041671886083</v>
      </c>
      <c r="N4425" s="17" t="s">
        <v>1335</v>
      </c>
    </row>
    <row r="4426" spans="1:14" x14ac:dyDescent="0.3">
      <c r="A4426">
        <v>27633</v>
      </c>
      <c r="B4426">
        <v>2006</v>
      </c>
      <c r="C4426" t="s">
        <v>819</v>
      </c>
      <c r="D4426">
        <v>50</v>
      </c>
      <c r="E4426" s="13">
        <v>736.08</v>
      </c>
      <c r="F4426" s="14">
        <v>13.95</v>
      </c>
      <c r="G4426" s="12">
        <v>722.13</v>
      </c>
      <c r="H4426" s="12">
        <v>722.13</v>
      </c>
      <c r="I4426">
        <v>1</v>
      </c>
      <c r="J4426">
        <v>1.8951744375611344E-2</v>
      </c>
      <c r="K4426">
        <v>52.76559139784947</v>
      </c>
      <c r="L4426">
        <v>1</v>
      </c>
      <c r="M4426">
        <v>0.98104825562438858</v>
      </c>
      <c r="N4426" s="17" t="s">
        <v>1335</v>
      </c>
    </row>
    <row r="4427" spans="1:14" x14ac:dyDescent="0.3">
      <c r="A4427">
        <v>23691</v>
      </c>
      <c r="B4427">
        <v>2000</v>
      </c>
      <c r="C4427" t="s">
        <v>819</v>
      </c>
      <c r="D4427">
        <v>50</v>
      </c>
      <c r="E4427" s="13">
        <v>409.45</v>
      </c>
      <c r="F4427" s="14">
        <v>7.75</v>
      </c>
      <c r="G4427" s="12">
        <v>401.7</v>
      </c>
      <c r="H4427" s="12">
        <v>401.7</v>
      </c>
      <c r="I4427">
        <v>1</v>
      </c>
      <c r="J4427">
        <v>1.8927830015874954E-2</v>
      </c>
      <c r="K4427">
        <v>52.832258064516125</v>
      </c>
      <c r="L4427">
        <v>1</v>
      </c>
      <c r="M4427">
        <v>0.98107216998412505</v>
      </c>
      <c r="N4427" s="17" t="s">
        <v>1335</v>
      </c>
    </row>
    <row r="4428" spans="1:14" x14ac:dyDescent="0.3">
      <c r="A4428">
        <v>28290</v>
      </c>
      <c r="B4428">
        <v>2007</v>
      </c>
      <c r="C4428" t="s">
        <v>819</v>
      </c>
      <c r="D4428">
        <v>50</v>
      </c>
      <c r="E4428" s="13">
        <v>828.16</v>
      </c>
      <c r="F4428" s="14">
        <v>15.59</v>
      </c>
      <c r="G4428" s="12">
        <v>812.56999999999903</v>
      </c>
      <c r="H4428" s="12">
        <v>812.56999999999903</v>
      </c>
      <c r="I4428">
        <v>1</v>
      </c>
      <c r="J4428">
        <v>1.8824864760432766E-2</v>
      </c>
      <c r="K4428">
        <v>53.12123155869147</v>
      </c>
      <c r="L4428">
        <v>1</v>
      </c>
      <c r="M4428">
        <v>0.98117513523956612</v>
      </c>
      <c r="N4428" s="17" t="s">
        <v>1335</v>
      </c>
    </row>
    <row r="4429" spans="1:14" x14ac:dyDescent="0.3">
      <c r="A4429">
        <v>4087</v>
      </c>
      <c r="B4429">
        <v>1970</v>
      </c>
      <c r="C4429" t="s">
        <v>819</v>
      </c>
      <c r="D4429">
        <v>50</v>
      </c>
      <c r="E4429" s="13">
        <v>74.099999999999994</v>
      </c>
      <c r="F4429" s="14">
        <v>1.39</v>
      </c>
      <c r="G4429" s="12">
        <v>72.709999999999994</v>
      </c>
      <c r="H4429" s="12">
        <v>72.709999999999994</v>
      </c>
      <c r="I4429">
        <v>1</v>
      </c>
      <c r="J4429">
        <v>1.8758434547908234E-2</v>
      </c>
      <c r="K4429">
        <v>53.309352517985609</v>
      </c>
      <c r="L4429">
        <v>1</v>
      </c>
      <c r="M4429">
        <v>0.98124156545209174</v>
      </c>
      <c r="N4429" s="17" t="s">
        <v>1335</v>
      </c>
    </row>
    <row r="4430" spans="1:14" x14ac:dyDescent="0.3">
      <c r="A4430">
        <v>17139</v>
      </c>
      <c r="B4430">
        <v>1990</v>
      </c>
      <c r="C4430" t="s">
        <v>819</v>
      </c>
      <c r="D4430">
        <v>50</v>
      </c>
      <c r="E4430" s="13">
        <v>349.03</v>
      </c>
      <c r="F4430" s="14">
        <v>6.53</v>
      </c>
      <c r="G4430" s="12">
        <v>342.5</v>
      </c>
      <c r="H4430" s="12">
        <v>342.5</v>
      </c>
      <c r="I4430">
        <v>1</v>
      </c>
      <c r="J4430">
        <v>1.8708993496261067E-2</v>
      </c>
      <c r="K4430">
        <v>53.450229709035213</v>
      </c>
      <c r="L4430">
        <v>1</v>
      </c>
      <c r="M4430">
        <v>0.98129100650373902</v>
      </c>
      <c r="N4430" s="17" t="s">
        <v>1335</v>
      </c>
    </row>
    <row r="4431" spans="1:14" x14ac:dyDescent="0.3">
      <c r="A4431">
        <v>15172</v>
      </c>
      <c r="B4431">
        <v>1987</v>
      </c>
      <c r="C4431" t="s">
        <v>819</v>
      </c>
      <c r="D4431">
        <v>50</v>
      </c>
      <c r="E4431" s="13">
        <v>322.659999999999</v>
      </c>
      <c r="F4431" s="14">
        <v>6.03</v>
      </c>
      <c r="G4431" s="12">
        <v>316.63</v>
      </c>
      <c r="H4431" s="12">
        <v>316.63</v>
      </c>
      <c r="I4431">
        <v>1</v>
      </c>
      <c r="J4431">
        <v>1.8688402652947432E-2</v>
      </c>
      <c r="K4431">
        <v>53.5091210613597</v>
      </c>
      <c r="L4431">
        <v>1</v>
      </c>
      <c r="M4431">
        <v>0.98131159734705564</v>
      </c>
      <c r="N4431" s="17" t="s">
        <v>1335</v>
      </c>
    </row>
    <row r="4432" spans="1:14" x14ac:dyDescent="0.3">
      <c r="A4432">
        <v>4737</v>
      </c>
      <c r="B4432">
        <v>1971</v>
      </c>
      <c r="C4432" t="s">
        <v>819</v>
      </c>
      <c r="D4432">
        <v>50</v>
      </c>
      <c r="E4432" s="13">
        <v>78.510000000000005</v>
      </c>
      <c r="F4432" s="14">
        <v>1.46</v>
      </c>
      <c r="G4432" s="12">
        <v>77.05</v>
      </c>
      <c r="H4432" s="12">
        <v>77.05</v>
      </c>
      <c r="I4432">
        <v>1</v>
      </c>
      <c r="J4432">
        <v>1.8596357151955165E-2</v>
      </c>
      <c r="K4432">
        <v>53.773972602739732</v>
      </c>
      <c r="L4432">
        <v>1</v>
      </c>
      <c r="M4432">
        <v>0.98140364284804471</v>
      </c>
      <c r="N4432" s="17" t="s">
        <v>1335</v>
      </c>
    </row>
    <row r="4433" spans="1:14" x14ac:dyDescent="0.3">
      <c r="A4433">
        <v>16482</v>
      </c>
      <c r="B4433">
        <v>1989</v>
      </c>
      <c r="C4433" t="s">
        <v>819</v>
      </c>
      <c r="D4433">
        <v>50</v>
      </c>
      <c r="E4433" s="13">
        <v>325.82</v>
      </c>
      <c r="F4433" s="14">
        <v>6.03</v>
      </c>
      <c r="G4433" s="12">
        <v>319.79000000000002</v>
      </c>
      <c r="H4433" s="12">
        <v>319.79000000000002</v>
      </c>
      <c r="I4433">
        <v>1</v>
      </c>
      <c r="J4433">
        <v>1.8507151187772391E-2</v>
      </c>
      <c r="K4433">
        <v>54.033167495854059</v>
      </c>
      <c r="L4433">
        <v>1</v>
      </c>
      <c r="M4433">
        <v>0.98149284881222765</v>
      </c>
      <c r="N4433" s="17" t="s">
        <v>1335</v>
      </c>
    </row>
    <row r="4434" spans="1:14" x14ac:dyDescent="0.3">
      <c r="A4434">
        <v>6037</v>
      </c>
      <c r="B4434">
        <v>1973</v>
      </c>
      <c r="C4434" t="s">
        <v>819</v>
      </c>
      <c r="D4434">
        <v>50</v>
      </c>
      <c r="E4434" s="13">
        <v>86.089999999999904</v>
      </c>
      <c r="F4434" s="14">
        <v>1.58</v>
      </c>
      <c r="G4434" s="12">
        <v>84.509999999999906</v>
      </c>
      <c r="H4434" s="12">
        <v>84.509999999999906</v>
      </c>
      <c r="I4434">
        <v>1</v>
      </c>
      <c r="J4434">
        <v>1.8352886514113157E-2</v>
      </c>
      <c r="K4434">
        <v>54.487341772151836</v>
      </c>
      <c r="L4434">
        <v>1</v>
      </c>
      <c r="M4434">
        <v>0.98164711348588685</v>
      </c>
      <c r="N4434" s="17" t="s">
        <v>1335</v>
      </c>
    </row>
    <row r="4435" spans="1:14" x14ac:dyDescent="0.3">
      <c r="A4435">
        <v>29604</v>
      </c>
      <c r="B4435">
        <v>2009</v>
      </c>
      <c r="C4435" t="s">
        <v>819</v>
      </c>
      <c r="D4435">
        <v>50</v>
      </c>
      <c r="E4435" s="13">
        <v>939.4</v>
      </c>
      <c r="F4435" s="14">
        <v>17.14</v>
      </c>
      <c r="G4435" s="12">
        <v>922.26</v>
      </c>
      <c r="H4435" s="12">
        <v>922.26</v>
      </c>
      <c r="I4435">
        <v>1</v>
      </c>
      <c r="J4435">
        <v>1.8245688737492018E-2</v>
      </c>
      <c r="K4435">
        <v>54.807467911318547</v>
      </c>
      <c r="L4435">
        <v>1</v>
      </c>
      <c r="M4435">
        <v>0.98175431126250801</v>
      </c>
      <c r="N4435" s="17" t="s">
        <v>1335</v>
      </c>
    </row>
    <row r="4436" spans="1:14" x14ac:dyDescent="0.3">
      <c r="A4436">
        <v>21065</v>
      </c>
      <c r="B4436">
        <v>1996</v>
      </c>
      <c r="C4436" t="s">
        <v>819</v>
      </c>
      <c r="D4436">
        <v>50</v>
      </c>
      <c r="E4436" s="13">
        <v>357.02</v>
      </c>
      <c r="F4436" s="14">
        <v>6.49</v>
      </c>
      <c r="G4436" s="12">
        <v>350.53</v>
      </c>
      <c r="H4436" s="12">
        <v>350.53</v>
      </c>
      <c r="I4436">
        <v>1</v>
      </c>
      <c r="J4436">
        <v>1.8178253319141788E-2</v>
      </c>
      <c r="K4436">
        <v>55.010785824345142</v>
      </c>
      <c r="L4436">
        <v>1</v>
      </c>
      <c r="M4436">
        <v>0.9818217466808582</v>
      </c>
      <c r="N4436" s="17" t="s">
        <v>1335</v>
      </c>
    </row>
    <row r="4437" spans="1:14" x14ac:dyDescent="0.3">
      <c r="A4437">
        <v>5387</v>
      </c>
      <c r="B4437">
        <v>1972</v>
      </c>
      <c r="C4437" t="s">
        <v>819</v>
      </c>
      <c r="D4437">
        <v>50</v>
      </c>
      <c r="E4437" s="13">
        <v>82.539999999999907</v>
      </c>
      <c r="F4437" s="14">
        <v>1.5</v>
      </c>
      <c r="G4437" s="12">
        <v>81.039999999999907</v>
      </c>
      <c r="H4437" s="12">
        <v>81.039999999999907</v>
      </c>
      <c r="I4437">
        <v>1</v>
      </c>
      <c r="J4437">
        <v>1.817300702689607E-2</v>
      </c>
      <c r="K4437">
        <v>55.026666666666607</v>
      </c>
      <c r="L4437">
        <v>1</v>
      </c>
      <c r="M4437">
        <v>0.98182699297310394</v>
      </c>
      <c r="N4437" s="17" t="s">
        <v>1335</v>
      </c>
    </row>
    <row r="4438" spans="1:14" x14ac:dyDescent="0.3">
      <c r="A4438">
        <v>36008</v>
      </c>
      <c r="B4438">
        <v>2018</v>
      </c>
      <c r="C4438" t="s">
        <v>819</v>
      </c>
      <c r="D4438">
        <v>50</v>
      </c>
      <c r="E4438" s="13">
        <v>1215.21</v>
      </c>
      <c r="F4438" s="14">
        <v>21.99</v>
      </c>
      <c r="G4438" s="12">
        <v>1193.22</v>
      </c>
      <c r="H4438" s="12">
        <v>1193.22</v>
      </c>
      <c r="I4438">
        <v>1</v>
      </c>
      <c r="J4438">
        <v>1.8095637790999083E-2</v>
      </c>
      <c r="K4438">
        <v>55.261937244201917</v>
      </c>
      <c r="L4438">
        <v>1</v>
      </c>
      <c r="M4438">
        <v>0.9819043622090009</v>
      </c>
      <c r="N4438" s="17" t="s">
        <v>1335</v>
      </c>
    </row>
    <row r="4439" spans="1:14" x14ac:dyDescent="0.3">
      <c r="A4439">
        <v>18453</v>
      </c>
      <c r="B4439">
        <v>1992</v>
      </c>
      <c r="C4439" t="s">
        <v>819</v>
      </c>
      <c r="D4439">
        <v>50</v>
      </c>
      <c r="E4439" s="13">
        <v>334.19</v>
      </c>
      <c r="F4439" s="14">
        <v>6</v>
      </c>
      <c r="G4439" s="12">
        <v>328.19</v>
      </c>
      <c r="H4439" s="12">
        <v>328.19</v>
      </c>
      <c r="I4439">
        <v>1</v>
      </c>
      <c r="J4439">
        <v>1.7953858583440559E-2</v>
      </c>
      <c r="K4439">
        <v>55.698333333333331</v>
      </c>
      <c r="L4439">
        <v>1</v>
      </c>
      <c r="M4439">
        <v>0.98204614141655944</v>
      </c>
      <c r="N4439" s="17" t="s">
        <v>1335</v>
      </c>
    </row>
    <row r="4440" spans="1:14" x14ac:dyDescent="0.3">
      <c r="A4440">
        <v>35293</v>
      </c>
      <c r="B4440">
        <v>2017</v>
      </c>
      <c r="C4440" t="s">
        <v>819</v>
      </c>
      <c r="D4440">
        <v>50</v>
      </c>
      <c r="E4440" s="13">
        <v>1040.06</v>
      </c>
      <c r="F4440" s="14">
        <v>18.64</v>
      </c>
      <c r="G4440" s="12">
        <v>1021.42</v>
      </c>
      <c r="H4440" s="12">
        <v>1021.42</v>
      </c>
      <c r="I4440">
        <v>1</v>
      </c>
      <c r="J4440">
        <v>1.7922042959060056E-2</v>
      </c>
      <c r="K4440">
        <v>55.797210300429178</v>
      </c>
      <c r="L4440">
        <v>1</v>
      </c>
      <c r="M4440">
        <v>0.98207795704093992</v>
      </c>
      <c r="N4440" s="17" t="s">
        <v>1335</v>
      </c>
    </row>
    <row r="4441" spans="1:14" x14ac:dyDescent="0.3">
      <c r="A4441">
        <v>20412</v>
      </c>
      <c r="B4441">
        <v>1995</v>
      </c>
      <c r="C4441" t="s">
        <v>819</v>
      </c>
      <c r="D4441">
        <v>50</v>
      </c>
      <c r="E4441" s="13">
        <v>342.15</v>
      </c>
      <c r="F4441" s="14">
        <v>6.11</v>
      </c>
      <c r="G4441" s="12">
        <v>336.039999999999</v>
      </c>
      <c r="H4441" s="12">
        <v>336.039999999999</v>
      </c>
      <c r="I4441">
        <v>1</v>
      </c>
      <c r="J4441">
        <v>1.7857664766915096E-2</v>
      </c>
      <c r="K4441">
        <v>55.998363338788863</v>
      </c>
      <c r="L4441">
        <v>1</v>
      </c>
      <c r="M4441">
        <v>0.98214233523308203</v>
      </c>
      <c r="N4441" s="17" t="s">
        <v>1335</v>
      </c>
    </row>
    <row r="4442" spans="1:14" x14ac:dyDescent="0.3">
      <c r="A4442">
        <v>25662</v>
      </c>
      <c r="B4442">
        <v>2003</v>
      </c>
      <c r="C4442" t="s">
        <v>819</v>
      </c>
      <c r="D4442">
        <v>50</v>
      </c>
      <c r="E4442" s="13">
        <v>460.26</v>
      </c>
      <c r="F4442" s="14">
        <v>8.19</v>
      </c>
      <c r="G4442" s="12">
        <v>452.07</v>
      </c>
      <c r="H4442" s="12">
        <v>452.07</v>
      </c>
      <c r="I4442">
        <v>1</v>
      </c>
      <c r="J4442">
        <v>1.7794290183809149E-2</v>
      </c>
      <c r="K4442">
        <v>56.197802197802197</v>
      </c>
      <c r="L4442">
        <v>1</v>
      </c>
      <c r="M4442">
        <v>0.98220570981619082</v>
      </c>
      <c r="N4442" s="17" t="s">
        <v>1335</v>
      </c>
    </row>
    <row r="4443" spans="1:14" x14ac:dyDescent="0.3">
      <c r="A4443">
        <v>15827</v>
      </c>
      <c r="B4443">
        <v>1988</v>
      </c>
      <c r="C4443" t="s">
        <v>819</v>
      </c>
      <c r="D4443">
        <v>50</v>
      </c>
      <c r="E4443" s="13">
        <v>318.14999999999998</v>
      </c>
      <c r="F4443" s="14">
        <v>5.66</v>
      </c>
      <c r="G4443" s="12">
        <v>312.48999999999899</v>
      </c>
      <c r="H4443" s="12">
        <v>312.48999999999899</v>
      </c>
      <c r="I4443">
        <v>1</v>
      </c>
      <c r="J4443">
        <v>1.7790350463617793E-2</v>
      </c>
      <c r="K4443">
        <v>56.210247349823319</v>
      </c>
      <c r="L4443">
        <v>1</v>
      </c>
      <c r="M4443">
        <v>0.98220964953637913</v>
      </c>
      <c r="N4443" s="17" t="s">
        <v>1335</v>
      </c>
    </row>
    <row r="4444" spans="1:14" x14ac:dyDescent="0.3">
      <c r="A4444">
        <v>17796</v>
      </c>
      <c r="B4444">
        <v>1991</v>
      </c>
      <c r="C4444" t="s">
        <v>819</v>
      </c>
      <c r="D4444">
        <v>50</v>
      </c>
      <c r="E4444" s="13">
        <v>359.85999999999899</v>
      </c>
      <c r="F4444" s="14">
        <v>6.37</v>
      </c>
      <c r="G4444" s="12">
        <v>353.48999999999899</v>
      </c>
      <c r="H4444" s="12">
        <v>353.48999999999899</v>
      </c>
      <c r="I4444">
        <v>1</v>
      </c>
      <c r="J4444">
        <v>1.7701328294336738E-2</v>
      </c>
      <c r="K4444">
        <v>56.49293563579262</v>
      </c>
      <c r="L4444">
        <v>1</v>
      </c>
      <c r="M4444">
        <v>0.98229867170566321</v>
      </c>
      <c r="N4444" s="17" t="s">
        <v>1335</v>
      </c>
    </row>
    <row r="4445" spans="1:14" x14ac:dyDescent="0.3">
      <c r="A4445">
        <v>24348</v>
      </c>
      <c r="B4445">
        <v>2001</v>
      </c>
      <c r="C4445" t="s">
        <v>819</v>
      </c>
      <c r="D4445">
        <v>50</v>
      </c>
      <c r="E4445" s="13">
        <v>401.17999999999898</v>
      </c>
      <c r="F4445" s="14">
        <v>7.1</v>
      </c>
      <c r="G4445" s="12">
        <v>394.07999999999902</v>
      </c>
      <c r="H4445" s="12">
        <v>394.07999999999902</v>
      </c>
      <c r="I4445">
        <v>1</v>
      </c>
      <c r="J4445">
        <v>1.7697791515030703E-2</v>
      </c>
      <c r="K4445">
        <v>56.504225352112535</v>
      </c>
      <c r="L4445">
        <v>1</v>
      </c>
      <c r="M4445">
        <v>0.98230220848496941</v>
      </c>
      <c r="N4445" s="17" t="s">
        <v>1335</v>
      </c>
    </row>
    <row r="4446" spans="1:14" x14ac:dyDescent="0.3">
      <c r="A4446">
        <v>36723</v>
      </c>
      <c r="B4446">
        <v>2019</v>
      </c>
      <c r="C4446" t="s">
        <v>819</v>
      </c>
      <c r="D4446">
        <v>50</v>
      </c>
      <c r="E4446" s="13">
        <v>1240.46</v>
      </c>
      <c r="F4446" s="14">
        <v>21.76</v>
      </c>
      <c r="G4446" s="12">
        <v>1218.7</v>
      </c>
      <c r="H4446" s="12">
        <v>1218.7</v>
      </c>
      <c r="I4446">
        <v>1</v>
      </c>
      <c r="J4446">
        <v>1.7541879625300294E-2</v>
      </c>
      <c r="K4446">
        <v>57.006433823529406</v>
      </c>
      <c r="L4446">
        <v>1</v>
      </c>
      <c r="M4446">
        <v>0.98245812037469971</v>
      </c>
      <c r="N4446" s="17" t="s">
        <v>1335</v>
      </c>
    </row>
    <row r="4447" spans="1:14" x14ac:dyDescent="0.3">
      <c r="A4447">
        <v>21720</v>
      </c>
      <c r="B4447">
        <v>1997</v>
      </c>
      <c r="C4447" t="s">
        <v>819</v>
      </c>
      <c r="D4447">
        <v>50</v>
      </c>
      <c r="E4447" s="13">
        <v>370.15</v>
      </c>
      <c r="F4447" s="14">
        <v>6.42</v>
      </c>
      <c r="G4447" s="12">
        <v>363.73</v>
      </c>
      <c r="H4447" s="12">
        <v>363.73</v>
      </c>
      <c r="I4447">
        <v>1</v>
      </c>
      <c r="J4447">
        <v>1.7344319870322842E-2</v>
      </c>
      <c r="K4447">
        <v>57.655763239875384</v>
      </c>
      <c r="L4447">
        <v>1</v>
      </c>
      <c r="M4447">
        <v>0.9826556801296773</v>
      </c>
      <c r="N4447" s="17" t="s">
        <v>1335</v>
      </c>
    </row>
    <row r="4448" spans="1:14" x14ac:dyDescent="0.3">
      <c r="A4448">
        <v>33863</v>
      </c>
      <c r="B4448">
        <v>2015</v>
      </c>
      <c r="C4448" t="s">
        <v>819</v>
      </c>
      <c r="D4448">
        <v>50</v>
      </c>
      <c r="E4448" s="13">
        <v>1163.74</v>
      </c>
      <c r="F4448" s="14">
        <v>20.170000000000002</v>
      </c>
      <c r="G4448" s="12">
        <v>1143.57</v>
      </c>
      <c r="H4448" s="12">
        <v>1143.57</v>
      </c>
      <c r="I4448">
        <v>1</v>
      </c>
      <c r="J4448">
        <v>1.7332050114286696E-2</v>
      </c>
      <c r="K4448">
        <v>57.696579077838372</v>
      </c>
      <c r="L4448">
        <v>1</v>
      </c>
      <c r="M4448">
        <v>0.98266794988571327</v>
      </c>
      <c r="N4448" s="17" t="s">
        <v>1335</v>
      </c>
    </row>
    <row r="4449" spans="1:14" x14ac:dyDescent="0.3">
      <c r="A4449">
        <v>23034</v>
      </c>
      <c r="B4449">
        <v>1999</v>
      </c>
      <c r="C4449" t="s">
        <v>819</v>
      </c>
      <c r="D4449">
        <v>50</v>
      </c>
      <c r="E4449" s="13">
        <v>349.58</v>
      </c>
      <c r="F4449" s="14">
        <v>6.04</v>
      </c>
      <c r="G4449" s="12">
        <v>343.54</v>
      </c>
      <c r="H4449" s="12">
        <v>343.54</v>
      </c>
      <c r="I4449">
        <v>1</v>
      </c>
      <c r="J4449">
        <v>1.7277876308713313E-2</v>
      </c>
      <c r="K4449">
        <v>57.877483443708606</v>
      </c>
      <c r="L4449">
        <v>1</v>
      </c>
      <c r="M4449">
        <v>0.98272212369128675</v>
      </c>
      <c r="N4449" s="17" t="s">
        <v>1335</v>
      </c>
    </row>
    <row r="4450" spans="1:14" x14ac:dyDescent="0.3">
      <c r="A4450">
        <v>34578</v>
      </c>
      <c r="B4450">
        <v>2016</v>
      </c>
      <c r="C4450" t="s">
        <v>819</v>
      </c>
      <c r="D4450">
        <v>50</v>
      </c>
      <c r="E4450" s="13">
        <v>1013.31</v>
      </c>
      <c r="F4450" s="14">
        <v>17.5</v>
      </c>
      <c r="G4450" s="12">
        <v>995.81</v>
      </c>
      <c r="H4450" s="12">
        <v>995.81</v>
      </c>
      <c r="I4450">
        <v>1</v>
      </c>
      <c r="J4450">
        <v>1.727013450967621E-2</v>
      </c>
      <c r="K4450">
        <v>57.90342857142857</v>
      </c>
      <c r="L4450">
        <v>1</v>
      </c>
      <c r="M4450">
        <v>0.98272986549032382</v>
      </c>
      <c r="N4450" s="17" t="s">
        <v>1335</v>
      </c>
    </row>
    <row r="4451" spans="1:14" x14ac:dyDescent="0.3">
      <c r="A4451">
        <v>19106</v>
      </c>
      <c r="B4451">
        <v>1993</v>
      </c>
      <c r="C4451" t="s">
        <v>819</v>
      </c>
      <c r="D4451">
        <v>50</v>
      </c>
      <c r="E4451" s="13">
        <v>345.15</v>
      </c>
      <c r="F4451" s="14">
        <v>5.95</v>
      </c>
      <c r="G4451" s="12">
        <v>339.2</v>
      </c>
      <c r="H4451" s="12">
        <v>339.2</v>
      </c>
      <c r="I4451">
        <v>1</v>
      </c>
      <c r="J4451">
        <v>1.7238881645661307E-2</v>
      </c>
      <c r="K4451">
        <v>58.008403361344534</v>
      </c>
      <c r="L4451">
        <v>1</v>
      </c>
      <c r="M4451">
        <v>0.98276111835433877</v>
      </c>
      <c r="N4451" s="17" t="s">
        <v>1335</v>
      </c>
    </row>
    <row r="4452" spans="1:14" x14ac:dyDescent="0.3">
      <c r="A4452">
        <v>14517</v>
      </c>
      <c r="B4452">
        <v>1986</v>
      </c>
      <c r="C4452" t="s">
        <v>819</v>
      </c>
      <c r="D4452">
        <v>50</v>
      </c>
      <c r="E4452" s="13">
        <v>353.7</v>
      </c>
      <c r="F4452" s="14">
        <v>6.06</v>
      </c>
      <c r="G4452" s="12">
        <v>347.64</v>
      </c>
      <c r="H4452" s="12">
        <v>347.64</v>
      </c>
      <c r="I4452">
        <v>1</v>
      </c>
      <c r="J4452">
        <v>1.7133163698049195E-2</v>
      </c>
      <c r="K4452">
        <v>58.366336633663366</v>
      </c>
      <c r="L4452">
        <v>1</v>
      </c>
      <c r="M4452">
        <v>0.98286683630195082</v>
      </c>
      <c r="N4452" s="17" t="s">
        <v>1335</v>
      </c>
    </row>
    <row r="4453" spans="1:14" x14ac:dyDescent="0.3">
      <c r="A4453">
        <v>19759</v>
      </c>
      <c r="B4453">
        <v>1994</v>
      </c>
      <c r="C4453" t="s">
        <v>819</v>
      </c>
      <c r="D4453">
        <v>50</v>
      </c>
      <c r="E4453" s="13">
        <v>343.9</v>
      </c>
      <c r="F4453" s="14">
        <v>5.85</v>
      </c>
      <c r="G4453" s="12">
        <v>338.04999999999899</v>
      </c>
      <c r="H4453" s="12">
        <v>338.04999999999899</v>
      </c>
      <c r="I4453">
        <v>1</v>
      </c>
      <c r="J4453">
        <v>1.7010758941552778E-2</v>
      </c>
      <c r="K4453">
        <v>58.786324786324784</v>
      </c>
      <c r="L4453">
        <v>1</v>
      </c>
      <c r="M4453">
        <v>0.98298924105844432</v>
      </c>
      <c r="N4453" s="17" t="s">
        <v>1335</v>
      </c>
    </row>
    <row r="4454" spans="1:14" x14ac:dyDescent="0.3">
      <c r="A4454">
        <v>25005</v>
      </c>
      <c r="B4454">
        <v>2002</v>
      </c>
      <c r="C4454" t="s">
        <v>819</v>
      </c>
      <c r="D4454">
        <v>50</v>
      </c>
      <c r="E4454" s="13">
        <v>433.99</v>
      </c>
      <c r="F4454" s="14">
        <v>7.37</v>
      </c>
      <c r="G4454" s="12">
        <v>426.62</v>
      </c>
      <c r="H4454" s="12">
        <v>426.62</v>
      </c>
      <c r="I4454">
        <v>1</v>
      </c>
      <c r="J4454">
        <v>1.6981958109633863E-2</v>
      </c>
      <c r="K4454">
        <v>58.886024423337858</v>
      </c>
      <c r="L4454">
        <v>1</v>
      </c>
      <c r="M4454">
        <v>0.98301804189036612</v>
      </c>
      <c r="N4454" s="17" t="s">
        <v>1335</v>
      </c>
    </row>
    <row r="4455" spans="1:14" x14ac:dyDescent="0.3">
      <c r="A4455">
        <v>22377</v>
      </c>
      <c r="B4455">
        <v>1998</v>
      </c>
      <c r="C4455" t="s">
        <v>819</v>
      </c>
      <c r="D4455">
        <v>50</v>
      </c>
      <c r="E4455" s="13">
        <v>334.09</v>
      </c>
      <c r="F4455" s="14">
        <v>5.39</v>
      </c>
      <c r="G4455" s="12">
        <v>328.7</v>
      </c>
      <c r="H4455" s="12">
        <v>328.7</v>
      </c>
      <c r="I4455">
        <v>1</v>
      </c>
      <c r="J4455">
        <v>1.6133377233679549E-2</v>
      </c>
      <c r="K4455">
        <v>61.983302411873836</v>
      </c>
      <c r="L4455">
        <v>1</v>
      </c>
      <c r="M4455">
        <v>0.98386662276632053</v>
      </c>
      <c r="N4455" s="17" t="s">
        <v>1335</v>
      </c>
    </row>
    <row r="4456" spans="1:14" x14ac:dyDescent="0.3">
      <c r="A4456">
        <v>6692</v>
      </c>
      <c r="B4456">
        <v>1974</v>
      </c>
      <c r="C4456" t="s">
        <v>828</v>
      </c>
      <c r="D4456">
        <v>50</v>
      </c>
      <c r="E4456" s="13">
        <v>188.14</v>
      </c>
      <c r="F4456" s="14">
        <v>3.7</v>
      </c>
      <c r="G4456" s="12">
        <v>184.44</v>
      </c>
      <c r="H4456" s="12">
        <v>184.44</v>
      </c>
      <c r="I4456">
        <v>1</v>
      </c>
      <c r="J4456">
        <v>1.9666206016796004E-2</v>
      </c>
      <c r="K4456">
        <v>50.848648648648641</v>
      </c>
      <c r="L4456">
        <v>1</v>
      </c>
      <c r="M4456">
        <v>0.98033379398320408</v>
      </c>
      <c r="N4456" s="17" t="s">
        <v>1335</v>
      </c>
    </row>
    <row r="4457" spans="1:14" x14ac:dyDescent="0.3">
      <c r="A4457">
        <v>7342</v>
      </c>
      <c r="B4457">
        <v>1975</v>
      </c>
      <c r="C4457" t="s">
        <v>828</v>
      </c>
      <c r="D4457">
        <v>50</v>
      </c>
      <c r="E4457" s="13">
        <v>205.96</v>
      </c>
      <c r="F4457" s="14">
        <v>4.0199999999999996</v>
      </c>
      <c r="G4457" s="12">
        <v>201.94</v>
      </c>
      <c r="H4457" s="12">
        <v>201.94</v>
      </c>
      <c r="I4457">
        <v>1</v>
      </c>
      <c r="J4457">
        <v>1.951835307826762E-2</v>
      </c>
      <c r="K4457">
        <v>51.233830845771152</v>
      </c>
      <c r="L4457">
        <v>1</v>
      </c>
      <c r="M4457">
        <v>0.98048164692173234</v>
      </c>
      <c r="N4457" s="17" t="s">
        <v>1335</v>
      </c>
    </row>
    <row r="4458" spans="1:14" x14ac:dyDescent="0.3">
      <c r="A4458">
        <v>7992</v>
      </c>
      <c r="B4458">
        <v>1976</v>
      </c>
      <c r="C4458" t="s">
        <v>828</v>
      </c>
      <c r="D4458">
        <v>50</v>
      </c>
      <c r="E4458" s="13">
        <v>215.44</v>
      </c>
      <c r="F4458" s="14">
        <v>4.2</v>
      </c>
      <c r="G4458" s="12">
        <v>211.24</v>
      </c>
      <c r="H4458" s="12">
        <v>211.24</v>
      </c>
      <c r="I4458">
        <v>1</v>
      </c>
      <c r="J4458">
        <v>1.9494987003341999E-2</v>
      </c>
      <c r="K4458">
        <v>51.295238095238091</v>
      </c>
      <c r="L4458">
        <v>1</v>
      </c>
      <c r="M4458">
        <v>0.98050501299665804</v>
      </c>
      <c r="N4458" s="17" t="s">
        <v>1335</v>
      </c>
    </row>
    <row r="4459" spans="1:14" x14ac:dyDescent="0.3">
      <c r="A4459">
        <v>5392</v>
      </c>
      <c r="B4459">
        <v>1972</v>
      </c>
      <c r="C4459" t="s">
        <v>828</v>
      </c>
      <c r="D4459">
        <v>50</v>
      </c>
      <c r="E4459" s="13">
        <v>122.3</v>
      </c>
      <c r="F4459" s="14">
        <v>2.38</v>
      </c>
      <c r="G4459" s="12">
        <v>119.92</v>
      </c>
      <c r="H4459" s="12">
        <v>119.92</v>
      </c>
      <c r="I4459">
        <v>1</v>
      </c>
      <c r="J4459">
        <v>1.9460343417825019E-2</v>
      </c>
      <c r="K4459">
        <v>51.386554621848738</v>
      </c>
      <c r="L4459">
        <v>1</v>
      </c>
      <c r="M4459">
        <v>0.98053965658217501</v>
      </c>
      <c r="N4459" s="17" t="s">
        <v>1335</v>
      </c>
    </row>
    <row r="4460" spans="1:14" x14ac:dyDescent="0.3">
      <c r="A4460">
        <v>8642</v>
      </c>
      <c r="B4460">
        <v>1977</v>
      </c>
      <c r="C4460" t="s">
        <v>828</v>
      </c>
      <c r="D4460">
        <v>50</v>
      </c>
      <c r="E4460" s="13">
        <v>230.08</v>
      </c>
      <c r="F4460" s="14">
        <v>4.47</v>
      </c>
      <c r="G4460" s="12">
        <v>225.61</v>
      </c>
      <c r="H4460" s="12">
        <v>225.61</v>
      </c>
      <c r="I4460">
        <v>1</v>
      </c>
      <c r="J4460">
        <v>1.9428025034770511E-2</v>
      </c>
      <c r="K4460">
        <v>51.472035794183448</v>
      </c>
      <c r="L4460">
        <v>1</v>
      </c>
      <c r="M4460">
        <v>0.98057197496522952</v>
      </c>
      <c r="N4460" s="17" t="s">
        <v>1335</v>
      </c>
    </row>
    <row r="4461" spans="1:14" x14ac:dyDescent="0.3">
      <c r="A4461">
        <v>36728</v>
      </c>
      <c r="B4461">
        <v>2019</v>
      </c>
      <c r="C4461" t="s">
        <v>828</v>
      </c>
      <c r="D4461">
        <v>50</v>
      </c>
      <c r="E4461" s="13">
        <v>1074.69</v>
      </c>
      <c r="F4461" s="14">
        <v>20.84</v>
      </c>
      <c r="G4461" s="12">
        <v>1053.8499999999999</v>
      </c>
      <c r="H4461" s="12">
        <v>1053.8499999999999</v>
      </c>
      <c r="I4461">
        <v>1</v>
      </c>
      <c r="J4461">
        <v>1.9391638519014785E-2</v>
      </c>
      <c r="K4461">
        <v>51.56861804222649</v>
      </c>
      <c r="L4461">
        <v>1</v>
      </c>
      <c r="M4461">
        <v>0.98060836148098507</v>
      </c>
      <c r="N4461" s="17" t="s">
        <v>1335</v>
      </c>
    </row>
    <row r="4462" spans="1:14" x14ac:dyDescent="0.3">
      <c r="A4462">
        <v>6042</v>
      </c>
      <c r="B4462">
        <v>1973</v>
      </c>
      <c r="C4462" t="s">
        <v>828</v>
      </c>
      <c r="D4462">
        <v>50</v>
      </c>
      <c r="E4462" s="13">
        <v>132.57</v>
      </c>
      <c r="F4462" s="14">
        <v>2.57</v>
      </c>
      <c r="G4462" s="12">
        <v>130</v>
      </c>
      <c r="H4462" s="12">
        <v>130</v>
      </c>
      <c r="I4462">
        <v>1</v>
      </c>
      <c r="J4462">
        <v>1.9385984762766841E-2</v>
      </c>
      <c r="K4462">
        <v>51.583657587548636</v>
      </c>
      <c r="L4462">
        <v>1</v>
      </c>
      <c r="M4462">
        <v>0.98061401523723324</v>
      </c>
      <c r="N4462" s="17" t="s">
        <v>1335</v>
      </c>
    </row>
    <row r="4463" spans="1:14" x14ac:dyDescent="0.3">
      <c r="A4463">
        <v>33868</v>
      </c>
      <c r="B4463">
        <v>2015</v>
      </c>
      <c r="C4463" t="s">
        <v>828</v>
      </c>
      <c r="D4463">
        <v>50</v>
      </c>
      <c r="E4463" s="13">
        <v>991.72</v>
      </c>
      <c r="F4463" s="14">
        <v>19.170000000000002</v>
      </c>
      <c r="G4463" s="12">
        <v>972.55</v>
      </c>
      <c r="H4463" s="12">
        <v>972.55</v>
      </c>
      <c r="I4463">
        <v>1</v>
      </c>
      <c r="J4463">
        <v>1.9330052837494456E-2</v>
      </c>
      <c r="K4463">
        <v>51.732916014606154</v>
      </c>
      <c r="L4463">
        <v>1</v>
      </c>
      <c r="M4463">
        <v>0.98066994716250544</v>
      </c>
      <c r="N4463" s="17" t="s">
        <v>1335</v>
      </c>
    </row>
    <row r="4464" spans="1:14" x14ac:dyDescent="0.3">
      <c r="A4464">
        <v>4092</v>
      </c>
      <c r="B4464">
        <v>1970</v>
      </c>
      <c r="C4464" t="s">
        <v>828</v>
      </c>
      <c r="D4464">
        <v>50</v>
      </c>
      <c r="E4464" s="13">
        <v>119.58</v>
      </c>
      <c r="F4464" s="14">
        <v>2.31</v>
      </c>
      <c r="G4464" s="12">
        <v>117.27</v>
      </c>
      <c r="H4464" s="12">
        <v>117.27</v>
      </c>
      <c r="I4464">
        <v>1</v>
      </c>
      <c r="J4464">
        <v>1.93176116407426E-2</v>
      </c>
      <c r="K4464">
        <v>51.766233766233768</v>
      </c>
      <c r="L4464">
        <v>1</v>
      </c>
      <c r="M4464">
        <v>0.98068238835925736</v>
      </c>
      <c r="N4464" s="17" t="s">
        <v>1335</v>
      </c>
    </row>
    <row r="4465" spans="1:14" x14ac:dyDescent="0.3">
      <c r="A4465">
        <v>31723</v>
      </c>
      <c r="B4465">
        <v>2012</v>
      </c>
      <c r="C4465" t="s">
        <v>828</v>
      </c>
      <c r="D4465">
        <v>50</v>
      </c>
      <c r="E4465" s="13">
        <v>1470.84</v>
      </c>
      <c r="F4465" s="14">
        <v>28.41</v>
      </c>
      <c r="G4465" s="12">
        <v>1442.4299999999901</v>
      </c>
      <c r="H4465" s="12">
        <v>1442.4299999999901</v>
      </c>
      <c r="I4465">
        <v>1</v>
      </c>
      <c r="J4465">
        <v>1.9315493187566288E-2</v>
      </c>
      <c r="K4465">
        <v>51.771911298838432</v>
      </c>
      <c r="L4465">
        <v>1</v>
      </c>
      <c r="M4465">
        <v>0.98068450681242703</v>
      </c>
      <c r="N4465" s="17" t="s">
        <v>1335</v>
      </c>
    </row>
    <row r="4466" spans="1:14" x14ac:dyDescent="0.3">
      <c r="A4466">
        <v>9292</v>
      </c>
      <c r="B4466">
        <v>1978</v>
      </c>
      <c r="C4466" t="s">
        <v>828</v>
      </c>
      <c r="D4466">
        <v>50</v>
      </c>
      <c r="E4466" s="13">
        <v>237.73</v>
      </c>
      <c r="F4466" s="14">
        <v>4.59</v>
      </c>
      <c r="G4466" s="12">
        <v>233.14</v>
      </c>
      <c r="H4466" s="12">
        <v>233.14</v>
      </c>
      <c r="I4466">
        <v>1</v>
      </c>
      <c r="J4466">
        <v>1.9307617885836875E-2</v>
      </c>
      <c r="K4466">
        <v>51.793028322440087</v>
      </c>
      <c r="L4466">
        <v>1</v>
      </c>
      <c r="M4466">
        <v>0.9806923821141631</v>
      </c>
      <c r="N4466" s="17" t="s">
        <v>1335</v>
      </c>
    </row>
    <row r="4467" spans="1:14" x14ac:dyDescent="0.3">
      <c r="A4467">
        <v>4742</v>
      </c>
      <c r="B4467">
        <v>1971</v>
      </c>
      <c r="C4467" t="s">
        <v>828</v>
      </c>
      <c r="D4467">
        <v>50</v>
      </c>
      <c r="E4467" s="13">
        <v>122.74999999999901</v>
      </c>
      <c r="F4467" s="14">
        <v>2.37</v>
      </c>
      <c r="G4467" s="12">
        <v>120.379999999999</v>
      </c>
      <c r="H4467" s="12">
        <v>120.379999999999</v>
      </c>
      <c r="I4467">
        <v>1</v>
      </c>
      <c r="J4467">
        <v>1.930753564154802E-2</v>
      </c>
      <c r="K4467">
        <v>51.793248945147255</v>
      </c>
      <c r="L4467">
        <v>1</v>
      </c>
      <c r="M4467">
        <v>0.98069246435845192</v>
      </c>
      <c r="N4467" s="17" t="s">
        <v>1335</v>
      </c>
    </row>
    <row r="4468" spans="1:14" x14ac:dyDescent="0.3">
      <c r="A4468">
        <v>36013</v>
      </c>
      <c r="B4468">
        <v>2018</v>
      </c>
      <c r="C4468" t="s">
        <v>828</v>
      </c>
      <c r="D4468">
        <v>50</v>
      </c>
      <c r="E4468" s="13">
        <v>1127.44</v>
      </c>
      <c r="F4468" s="14">
        <v>21.76</v>
      </c>
      <c r="G4468" s="12">
        <v>1105.68</v>
      </c>
      <c r="H4468" s="12">
        <v>1105.68</v>
      </c>
      <c r="I4468">
        <v>1</v>
      </c>
      <c r="J4468">
        <v>1.9300361881785282E-2</v>
      </c>
      <c r="K4468">
        <v>51.8125</v>
      </c>
      <c r="L4468">
        <v>1</v>
      </c>
      <c r="M4468">
        <v>0.9806996381182147</v>
      </c>
      <c r="N4468" s="17" t="s">
        <v>1335</v>
      </c>
    </row>
    <row r="4469" spans="1:14" x14ac:dyDescent="0.3">
      <c r="A4469">
        <v>32438</v>
      </c>
      <c r="B4469">
        <v>2013</v>
      </c>
      <c r="C4469" t="s">
        <v>828</v>
      </c>
      <c r="D4469">
        <v>50</v>
      </c>
      <c r="E4469" s="13">
        <v>1438.15</v>
      </c>
      <c r="F4469" s="14">
        <v>27.75</v>
      </c>
      <c r="G4469" s="12">
        <v>1410.4</v>
      </c>
      <c r="H4469" s="12">
        <v>1410.4</v>
      </c>
      <c r="I4469">
        <v>1</v>
      </c>
      <c r="J4469">
        <v>1.9295622848798804E-2</v>
      </c>
      <c r="K4469">
        <v>51.825225225225232</v>
      </c>
      <c r="L4469">
        <v>1</v>
      </c>
      <c r="M4469">
        <v>0.98070437715120118</v>
      </c>
      <c r="N4469" s="17" t="s">
        <v>1335</v>
      </c>
    </row>
    <row r="4470" spans="1:14" x14ac:dyDescent="0.3">
      <c r="A4470">
        <v>31008</v>
      </c>
      <c r="B4470">
        <v>2011</v>
      </c>
      <c r="C4470" t="s">
        <v>828</v>
      </c>
      <c r="D4470">
        <v>50</v>
      </c>
      <c r="E4470" s="13">
        <v>1430.45</v>
      </c>
      <c r="F4470" s="14">
        <v>27.56</v>
      </c>
      <c r="G4470" s="12">
        <v>1402.89</v>
      </c>
      <c r="H4470" s="12">
        <v>1402.89</v>
      </c>
      <c r="I4470">
        <v>1</v>
      </c>
      <c r="J4470">
        <v>1.9266664336397635E-2</v>
      </c>
      <c r="K4470">
        <v>51.903120464441223</v>
      </c>
      <c r="L4470">
        <v>1</v>
      </c>
      <c r="M4470">
        <v>0.98073333566360243</v>
      </c>
      <c r="N4470" s="17" t="s">
        <v>1335</v>
      </c>
    </row>
    <row r="4471" spans="1:14" x14ac:dyDescent="0.3">
      <c r="A4471">
        <v>9942</v>
      </c>
      <c r="B4471">
        <v>1979</v>
      </c>
      <c r="C4471" t="s">
        <v>828</v>
      </c>
      <c r="D4471">
        <v>50</v>
      </c>
      <c r="E4471" s="13">
        <v>321.35000000000002</v>
      </c>
      <c r="F4471" s="14">
        <v>6.19</v>
      </c>
      <c r="G4471" s="12">
        <v>315.16000000000003</v>
      </c>
      <c r="H4471" s="12">
        <v>315.16000000000003</v>
      </c>
      <c r="I4471">
        <v>1</v>
      </c>
      <c r="J4471">
        <v>1.9262486385560915E-2</v>
      </c>
      <c r="K4471">
        <v>51.91437802907916</v>
      </c>
      <c r="L4471">
        <v>1</v>
      </c>
      <c r="M4471">
        <v>0.98073751361443906</v>
      </c>
      <c r="N4471" s="17" t="s">
        <v>1335</v>
      </c>
    </row>
    <row r="4472" spans="1:14" x14ac:dyDescent="0.3">
      <c r="A4472">
        <v>11902</v>
      </c>
      <c r="B4472">
        <v>1982</v>
      </c>
      <c r="C4472" t="s">
        <v>828</v>
      </c>
      <c r="D4472">
        <v>50</v>
      </c>
      <c r="E4472" s="13">
        <v>489.07</v>
      </c>
      <c r="F4472" s="14">
        <v>9.42</v>
      </c>
      <c r="G4472" s="12">
        <v>479.65</v>
      </c>
      <c r="H4472" s="12">
        <v>479.65</v>
      </c>
      <c r="I4472">
        <v>1</v>
      </c>
      <c r="J4472">
        <v>1.9261046475964588E-2</v>
      </c>
      <c r="K4472">
        <v>51.918259023354565</v>
      </c>
      <c r="L4472">
        <v>1</v>
      </c>
      <c r="M4472">
        <v>0.9807389535240354</v>
      </c>
      <c r="N4472" s="17" t="s">
        <v>1335</v>
      </c>
    </row>
    <row r="4473" spans="1:14" x14ac:dyDescent="0.3">
      <c r="A4473">
        <v>33153</v>
      </c>
      <c r="B4473">
        <v>2014</v>
      </c>
      <c r="C4473" t="s">
        <v>828</v>
      </c>
      <c r="D4473">
        <v>50</v>
      </c>
      <c r="E4473" s="13">
        <v>1388.65</v>
      </c>
      <c r="F4473" s="14">
        <v>26.74</v>
      </c>
      <c r="G4473" s="12">
        <v>1361.91</v>
      </c>
      <c r="H4473" s="12">
        <v>1361.91</v>
      </c>
      <c r="I4473">
        <v>1</v>
      </c>
      <c r="J4473">
        <v>1.9256112051272818E-2</v>
      </c>
      <c r="K4473">
        <v>51.931563201196717</v>
      </c>
      <c r="L4473">
        <v>1</v>
      </c>
      <c r="M4473">
        <v>0.98074388794872713</v>
      </c>
      <c r="N4473" s="17" t="s">
        <v>1335</v>
      </c>
    </row>
    <row r="4474" spans="1:14" x14ac:dyDescent="0.3">
      <c r="A4474">
        <v>35298</v>
      </c>
      <c r="B4474">
        <v>2017</v>
      </c>
      <c r="C4474" t="s">
        <v>828</v>
      </c>
      <c r="D4474">
        <v>50</v>
      </c>
      <c r="E4474" s="13">
        <v>982.78</v>
      </c>
      <c r="F4474" s="14">
        <v>18.920000000000002</v>
      </c>
      <c r="G4474" s="12">
        <v>963.86</v>
      </c>
      <c r="H4474" s="12">
        <v>963.86</v>
      </c>
      <c r="I4474">
        <v>1</v>
      </c>
      <c r="J4474">
        <v>1.9251511019760276E-2</v>
      </c>
      <c r="K4474">
        <v>51.943974630021138</v>
      </c>
      <c r="L4474">
        <v>1</v>
      </c>
      <c r="M4474">
        <v>0.98074848898023981</v>
      </c>
      <c r="N4474" s="17" t="s">
        <v>1335</v>
      </c>
    </row>
    <row r="4475" spans="1:14" x14ac:dyDescent="0.3">
      <c r="A4475">
        <v>34583</v>
      </c>
      <c r="B4475">
        <v>2016</v>
      </c>
      <c r="C4475" t="s">
        <v>828</v>
      </c>
      <c r="D4475">
        <v>50</v>
      </c>
      <c r="E4475" s="13">
        <v>868.75</v>
      </c>
      <c r="F4475" s="14">
        <v>16.71</v>
      </c>
      <c r="G4475" s="12">
        <v>852.04</v>
      </c>
      <c r="H4475" s="12">
        <v>852.04</v>
      </c>
      <c r="I4475">
        <v>1</v>
      </c>
      <c r="J4475">
        <v>1.9234532374100721E-2</v>
      </c>
      <c r="K4475">
        <v>51.989826451226804</v>
      </c>
      <c r="L4475">
        <v>1</v>
      </c>
      <c r="M4475">
        <v>0.98076546762589922</v>
      </c>
      <c r="N4475" s="17" t="s">
        <v>1335</v>
      </c>
    </row>
    <row r="4476" spans="1:14" x14ac:dyDescent="0.3">
      <c r="A4476">
        <v>30293</v>
      </c>
      <c r="B4476">
        <v>2010</v>
      </c>
      <c r="C4476" t="s">
        <v>828</v>
      </c>
      <c r="D4476">
        <v>50</v>
      </c>
      <c r="E4476" s="13">
        <v>1119.99</v>
      </c>
      <c r="F4476" s="14">
        <v>21.54</v>
      </c>
      <c r="G4476" s="12">
        <v>1098.45</v>
      </c>
      <c r="H4476" s="12">
        <v>1098.45</v>
      </c>
      <c r="I4476">
        <v>1</v>
      </c>
      <c r="J4476">
        <v>1.9232314574237269E-2</v>
      </c>
      <c r="K4476">
        <v>51.995821727019504</v>
      </c>
      <c r="L4476">
        <v>1</v>
      </c>
      <c r="M4476">
        <v>0.98076768542576276</v>
      </c>
      <c r="N4476" s="17" t="s">
        <v>1335</v>
      </c>
    </row>
    <row r="4477" spans="1:14" x14ac:dyDescent="0.3">
      <c r="A4477">
        <v>28952</v>
      </c>
      <c r="B4477">
        <v>2008</v>
      </c>
      <c r="C4477" t="s">
        <v>828</v>
      </c>
      <c r="D4477">
        <v>50</v>
      </c>
      <c r="E4477" s="13">
        <v>1333.62</v>
      </c>
      <c r="F4477" s="14">
        <v>25.62</v>
      </c>
      <c r="G4477" s="12">
        <v>1308</v>
      </c>
      <c r="H4477" s="12">
        <v>1308</v>
      </c>
      <c r="I4477">
        <v>1</v>
      </c>
      <c r="J4477">
        <v>1.9210869663022451E-2</v>
      </c>
      <c r="K4477">
        <v>52.053864168618261</v>
      </c>
      <c r="L4477">
        <v>1</v>
      </c>
      <c r="M4477">
        <v>0.98078913033697768</v>
      </c>
      <c r="N4477" s="17" t="s">
        <v>1335</v>
      </c>
    </row>
    <row r="4478" spans="1:14" x14ac:dyDescent="0.3">
      <c r="A4478">
        <v>26324</v>
      </c>
      <c r="B4478">
        <v>2004</v>
      </c>
      <c r="C4478" t="s">
        <v>828</v>
      </c>
      <c r="D4478">
        <v>50</v>
      </c>
      <c r="E4478" s="13">
        <v>701.25</v>
      </c>
      <c r="F4478" s="14">
        <v>13.47</v>
      </c>
      <c r="G4478" s="12">
        <v>687.78</v>
      </c>
      <c r="H4478" s="12">
        <v>687.78</v>
      </c>
      <c r="I4478">
        <v>1</v>
      </c>
      <c r="J4478">
        <v>1.920855614973262E-2</v>
      </c>
      <c r="K4478">
        <v>52.060133630289528</v>
      </c>
      <c r="L4478">
        <v>1</v>
      </c>
      <c r="M4478">
        <v>0.98079144385026729</v>
      </c>
      <c r="N4478" s="17" t="s">
        <v>1335</v>
      </c>
    </row>
    <row r="4479" spans="1:14" x14ac:dyDescent="0.3">
      <c r="A4479">
        <v>29609</v>
      </c>
      <c r="B4479">
        <v>2009</v>
      </c>
      <c r="C4479" t="s">
        <v>828</v>
      </c>
      <c r="D4479">
        <v>50</v>
      </c>
      <c r="E4479" s="13">
        <v>931.63</v>
      </c>
      <c r="F4479" s="14">
        <v>17.89</v>
      </c>
      <c r="G4479" s="12">
        <v>913.74</v>
      </c>
      <c r="H4479" s="12">
        <v>913.74</v>
      </c>
      <c r="I4479">
        <v>1</v>
      </c>
      <c r="J4479">
        <v>1.9202902439809797E-2</v>
      </c>
      <c r="K4479">
        <v>52.075461151481271</v>
      </c>
      <c r="L4479">
        <v>1</v>
      </c>
      <c r="M4479">
        <v>0.98079709756019018</v>
      </c>
      <c r="N4479" s="17" t="s">
        <v>1335</v>
      </c>
    </row>
    <row r="4480" spans="1:14" x14ac:dyDescent="0.3">
      <c r="A4480">
        <v>26981</v>
      </c>
      <c r="B4480">
        <v>2005</v>
      </c>
      <c r="C4480" t="s">
        <v>828</v>
      </c>
      <c r="D4480">
        <v>50</v>
      </c>
      <c r="E4480" s="13">
        <v>881.24999999999898</v>
      </c>
      <c r="F4480" s="14">
        <v>16.920000000000002</v>
      </c>
      <c r="G4480" s="12">
        <v>864.32999999999902</v>
      </c>
      <c r="H4480" s="12">
        <v>864.32999999999902</v>
      </c>
      <c r="I4480">
        <v>1</v>
      </c>
      <c r="J4480">
        <v>1.9200000000000023E-2</v>
      </c>
      <c r="K4480">
        <v>52.083333333333265</v>
      </c>
      <c r="L4480">
        <v>1</v>
      </c>
      <c r="M4480">
        <v>0.98080000000000001</v>
      </c>
      <c r="N4480" s="17" t="s">
        <v>1335</v>
      </c>
    </row>
    <row r="4481" spans="1:14" x14ac:dyDescent="0.3">
      <c r="A4481">
        <v>27638</v>
      </c>
      <c r="B4481">
        <v>2006</v>
      </c>
      <c r="C4481" t="s">
        <v>828</v>
      </c>
      <c r="D4481">
        <v>50</v>
      </c>
      <c r="E4481" s="13">
        <v>1000.92</v>
      </c>
      <c r="F4481" s="14">
        <v>19.2</v>
      </c>
      <c r="G4481" s="12">
        <v>981.72</v>
      </c>
      <c r="H4481" s="12">
        <v>981.72</v>
      </c>
      <c r="I4481">
        <v>1</v>
      </c>
      <c r="J4481">
        <v>1.9182352235942932E-2</v>
      </c>
      <c r="K4481">
        <v>52.131250000000001</v>
      </c>
      <c r="L4481">
        <v>1</v>
      </c>
      <c r="M4481">
        <v>0.98081764776405711</v>
      </c>
      <c r="N4481" s="17" t="s">
        <v>1335</v>
      </c>
    </row>
    <row r="4482" spans="1:14" x14ac:dyDescent="0.3">
      <c r="A4482">
        <v>11247</v>
      </c>
      <c r="B4482">
        <v>1981</v>
      </c>
      <c r="C4482" t="s">
        <v>828</v>
      </c>
      <c r="D4482">
        <v>50</v>
      </c>
      <c r="E4482" s="13">
        <v>513</v>
      </c>
      <c r="F4482" s="14">
        <v>9.83</v>
      </c>
      <c r="G4482" s="12">
        <v>503.17</v>
      </c>
      <c r="H4482" s="12">
        <v>503.17</v>
      </c>
      <c r="I4482">
        <v>1</v>
      </c>
      <c r="J4482">
        <v>1.9161793372319689E-2</v>
      </c>
      <c r="K4482">
        <v>52.187182095625637</v>
      </c>
      <c r="L4482">
        <v>1</v>
      </c>
      <c r="M4482">
        <v>0.9808382066276804</v>
      </c>
      <c r="N4482" s="17" t="s">
        <v>1335</v>
      </c>
    </row>
    <row r="4483" spans="1:14" x14ac:dyDescent="0.3">
      <c r="A4483">
        <v>28295</v>
      </c>
      <c r="B4483">
        <v>2007</v>
      </c>
      <c r="C4483" t="s">
        <v>828</v>
      </c>
      <c r="D4483">
        <v>50</v>
      </c>
      <c r="E4483" s="13">
        <v>1088.07</v>
      </c>
      <c r="F4483" s="14">
        <v>20.83</v>
      </c>
      <c r="G4483" s="12">
        <v>1067.24</v>
      </c>
      <c r="H4483" s="12">
        <v>1067.24</v>
      </c>
      <c r="I4483">
        <v>1</v>
      </c>
      <c r="J4483">
        <v>1.914398889777312E-2</v>
      </c>
      <c r="K4483">
        <v>52.235717714834372</v>
      </c>
      <c r="L4483">
        <v>1</v>
      </c>
      <c r="M4483">
        <v>0.98085601110222698</v>
      </c>
      <c r="N4483" s="17" t="s">
        <v>1335</v>
      </c>
    </row>
    <row r="4484" spans="1:14" x14ac:dyDescent="0.3">
      <c r="A4484">
        <v>25667</v>
      </c>
      <c r="B4484">
        <v>2003</v>
      </c>
      <c r="C4484" t="s">
        <v>828</v>
      </c>
      <c r="D4484">
        <v>50</v>
      </c>
      <c r="E4484" s="13">
        <v>587.57000000000005</v>
      </c>
      <c r="F4484" s="14">
        <v>11.23</v>
      </c>
      <c r="G4484" s="12">
        <v>576.34</v>
      </c>
      <c r="H4484" s="12">
        <v>576.34</v>
      </c>
      <c r="I4484">
        <v>1</v>
      </c>
      <c r="J4484">
        <v>1.9112616369113468E-2</v>
      </c>
      <c r="K4484">
        <v>52.321460373998221</v>
      </c>
      <c r="L4484">
        <v>1</v>
      </c>
      <c r="M4484">
        <v>0.98088738363088646</v>
      </c>
      <c r="N4484" s="17" t="s">
        <v>1335</v>
      </c>
    </row>
    <row r="4485" spans="1:14" x14ac:dyDescent="0.3">
      <c r="A4485">
        <v>10592</v>
      </c>
      <c r="B4485">
        <v>1980</v>
      </c>
      <c r="C4485" t="s">
        <v>828</v>
      </c>
      <c r="D4485">
        <v>50</v>
      </c>
      <c r="E4485" s="13">
        <v>450.03</v>
      </c>
      <c r="F4485" s="14">
        <v>8.6</v>
      </c>
      <c r="G4485" s="12">
        <v>441.43</v>
      </c>
      <c r="H4485" s="12">
        <v>441.43</v>
      </c>
      <c r="I4485">
        <v>1</v>
      </c>
      <c r="J4485">
        <v>1.9109837121969647E-2</v>
      </c>
      <c r="K4485">
        <v>52.329069767441858</v>
      </c>
      <c r="L4485">
        <v>1</v>
      </c>
      <c r="M4485">
        <v>0.98089016287803044</v>
      </c>
      <c r="N4485" s="17" t="s">
        <v>1335</v>
      </c>
    </row>
    <row r="4486" spans="1:14" x14ac:dyDescent="0.3">
      <c r="A4486">
        <v>12557</v>
      </c>
      <c r="B4486">
        <v>1983</v>
      </c>
      <c r="C4486" t="s">
        <v>828</v>
      </c>
      <c r="D4486">
        <v>50</v>
      </c>
      <c r="E4486" s="13">
        <v>442.5</v>
      </c>
      <c r="F4486" s="14">
        <v>8.44</v>
      </c>
      <c r="G4486" s="12">
        <v>434.06</v>
      </c>
      <c r="H4486" s="12">
        <v>434.06</v>
      </c>
      <c r="I4486">
        <v>1</v>
      </c>
      <c r="J4486">
        <v>1.9073446327683614E-2</v>
      </c>
      <c r="K4486">
        <v>52.428909952606638</v>
      </c>
      <c r="L4486">
        <v>1</v>
      </c>
      <c r="M4486">
        <v>0.9809265536723164</v>
      </c>
      <c r="N4486" s="17" t="s">
        <v>1335</v>
      </c>
    </row>
    <row r="4487" spans="1:14" x14ac:dyDescent="0.3">
      <c r="A4487">
        <v>13212</v>
      </c>
      <c r="B4487">
        <v>1984</v>
      </c>
      <c r="C4487" t="s">
        <v>828</v>
      </c>
      <c r="D4487">
        <v>50</v>
      </c>
      <c r="E4487" s="13">
        <v>433.229999999999</v>
      </c>
      <c r="F4487" s="14">
        <v>8.26</v>
      </c>
      <c r="G4487" s="12">
        <v>424.969999999999</v>
      </c>
      <c r="H4487" s="12">
        <v>424.969999999999</v>
      </c>
      <c r="I4487">
        <v>1</v>
      </c>
      <c r="J4487">
        <v>1.906608498949754E-2</v>
      </c>
      <c r="K4487">
        <v>52.449152542372758</v>
      </c>
      <c r="L4487">
        <v>1</v>
      </c>
      <c r="M4487">
        <v>0.98093391501050253</v>
      </c>
      <c r="N4487" s="17" t="s">
        <v>1335</v>
      </c>
    </row>
    <row r="4488" spans="1:14" x14ac:dyDescent="0.3">
      <c r="A4488">
        <v>13867</v>
      </c>
      <c r="B4488">
        <v>1985</v>
      </c>
      <c r="C4488" t="s">
        <v>828</v>
      </c>
      <c r="D4488">
        <v>50</v>
      </c>
      <c r="E4488" s="13">
        <v>433.849999999999</v>
      </c>
      <c r="F4488" s="14">
        <v>8.26</v>
      </c>
      <c r="G4488" s="12">
        <v>425.59</v>
      </c>
      <c r="H4488" s="12">
        <v>425.59</v>
      </c>
      <c r="I4488">
        <v>1</v>
      </c>
      <c r="J4488">
        <v>1.9038838308171071E-2</v>
      </c>
      <c r="K4488">
        <v>52.524213075060416</v>
      </c>
      <c r="L4488">
        <v>1</v>
      </c>
      <c r="M4488">
        <v>0.98096116169183123</v>
      </c>
      <c r="N4488" s="17" t="s">
        <v>1335</v>
      </c>
    </row>
    <row r="4489" spans="1:14" x14ac:dyDescent="0.3">
      <c r="A4489">
        <v>24353</v>
      </c>
      <c r="B4489">
        <v>2001</v>
      </c>
      <c r="C4489" t="s">
        <v>828</v>
      </c>
      <c r="D4489">
        <v>50</v>
      </c>
      <c r="E4489" s="13">
        <v>540.73</v>
      </c>
      <c r="F4489" s="14">
        <v>10.25</v>
      </c>
      <c r="G4489" s="12">
        <v>530.48</v>
      </c>
      <c r="H4489" s="12">
        <v>530.48</v>
      </c>
      <c r="I4489">
        <v>1</v>
      </c>
      <c r="J4489">
        <v>1.8955855972481644E-2</v>
      </c>
      <c r="K4489">
        <v>52.754146341463418</v>
      </c>
      <c r="L4489">
        <v>1</v>
      </c>
      <c r="M4489">
        <v>0.98104414402751838</v>
      </c>
      <c r="N4489" s="17" t="s">
        <v>1335</v>
      </c>
    </row>
    <row r="4490" spans="1:14" x14ac:dyDescent="0.3">
      <c r="A4490">
        <v>23696</v>
      </c>
      <c r="B4490">
        <v>2000</v>
      </c>
      <c r="C4490" t="s">
        <v>828</v>
      </c>
      <c r="D4490">
        <v>50</v>
      </c>
      <c r="E4490" s="13">
        <v>568.00999999999897</v>
      </c>
      <c r="F4490" s="14">
        <v>10.76</v>
      </c>
      <c r="G4490" s="12">
        <v>557.24999999999898</v>
      </c>
      <c r="H4490" s="12">
        <v>557.24999999999898</v>
      </c>
      <c r="I4490">
        <v>1</v>
      </c>
      <c r="J4490">
        <v>1.8943328462527102E-2</v>
      </c>
      <c r="K4490">
        <v>52.789033457248976</v>
      </c>
      <c r="L4490">
        <v>1</v>
      </c>
      <c r="M4490">
        <v>0.98105667153747289</v>
      </c>
      <c r="N4490" s="17" t="s">
        <v>1335</v>
      </c>
    </row>
    <row r="4491" spans="1:14" x14ac:dyDescent="0.3">
      <c r="A4491">
        <v>23039</v>
      </c>
      <c r="B4491">
        <v>1999</v>
      </c>
      <c r="C4491" t="s">
        <v>828</v>
      </c>
      <c r="D4491">
        <v>50</v>
      </c>
      <c r="E4491" s="13">
        <v>437.18</v>
      </c>
      <c r="F4491" s="14">
        <v>8.2799999999999994</v>
      </c>
      <c r="G4491" s="12">
        <v>428.9</v>
      </c>
      <c r="H4491" s="12">
        <v>428.9</v>
      </c>
      <c r="I4491">
        <v>1</v>
      </c>
      <c r="J4491">
        <v>1.8939567226314104E-2</v>
      </c>
      <c r="K4491">
        <v>52.799516908212567</v>
      </c>
      <c r="L4491">
        <v>1</v>
      </c>
      <c r="M4491">
        <v>0.98106043277368582</v>
      </c>
      <c r="N4491" s="17" t="s">
        <v>1335</v>
      </c>
    </row>
    <row r="4492" spans="1:14" x14ac:dyDescent="0.3">
      <c r="A4492">
        <v>25010</v>
      </c>
      <c r="B4492">
        <v>2002</v>
      </c>
      <c r="C4492" t="s">
        <v>828</v>
      </c>
      <c r="D4492">
        <v>50</v>
      </c>
      <c r="E4492" s="13">
        <v>511.29</v>
      </c>
      <c r="F4492" s="14">
        <v>9.68</v>
      </c>
      <c r="G4492" s="12">
        <v>501.61</v>
      </c>
      <c r="H4492" s="12">
        <v>501.61</v>
      </c>
      <c r="I4492">
        <v>1</v>
      </c>
      <c r="J4492">
        <v>1.8932504058362179E-2</v>
      </c>
      <c r="K4492">
        <v>52.819214876033058</v>
      </c>
      <c r="L4492">
        <v>1</v>
      </c>
      <c r="M4492">
        <v>0.98106749594163778</v>
      </c>
      <c r="N4492" s="17" t="s">
        <v>1335</v>
      </c>
    </row>
    <row r="4493" spans="1:14" x14ac:dyDescent="0.3">
      <c r="A4493">
        <v>15177</v>
      </c>
      <c r="B4493">
        <v>1987</v>
      </c>
      <c r="C4493" t="s">
        <v>828</v>
      </c>
      <c r="D4493">
        <v>50</v>
      </c>
      <c r="E4493" s="13">
        <v>350.66</v>
      </c>
      <c r="F4493" s="14">
        <v>6.6</v>
      </c>
      <c r="G4493" s="12">
        <v>344.06</v>
      </c>
      <c r="H4493" s="12">
        <v>344.06</v>
      </c>
      <c r="I4493">
        <v>1</v>
      </c>
      <c r="J4493">
        <v>1.8821650601722462E-2</v>
      </c>
      <c r="K4493">
        <v>53.13030303030304</v>
      </c>
      <c r="L4493">
        <v>1</v>
      </c>
      <c r="M4493">
        <v>0.98117834939827742</v>
      </c>
      <c r="N4493" s="17" t="s">
        <v>1335</v>
      </c>
    </row>
    <row r="4494" spans="1:14" x14ac:dyDescent="0.3">
      <c r="A4494">
        <v>19111</v>
      </c>
      <c r="B4494">
        <v>1993</v>
      </c>
      <c r="C4494" t="s">
        <v>828</v>
      </c>
      <c r="D4494">
        <v>50</v>
      </c>
      <c r="E4494" s="13">
        <v>422.69</v>
      </c>
      <c r="F4494" s="14">
        <v>7.93</v>
      </c>
      <c r="G4494" s="12">
        <v>414.76</v>
      </c>
      <c r="H4494" s="12">
        <v>414.76</v>
      </c>
      <c r="I4494">
        <v>1</v>
      </c>
      <c r="J4494">
        <v>1.8760793962478411E-2</v>
      </c>
      <c r="K4494">
        <v>53.302648171500635</v>
      </c>
      <c r="L4494">
        <v>1</v>
      </c>
      <c r="M4494">
        <v>0.98123920603752157</v>
      </c>
      <c r="N4494" s="17" t="s">
        <v>1335</v>
      </c>
    </row>
    <row r="4495" spans="1:14" x14ac:dyDescent="0.3">
      <c r="A4495">
        <v>18458</v>
      </c>
      <c r="B4495">
        <v>1992</v>
      </c>
      <c r="C4495" t="s">
        <v>828</v>
      </c>
      <c r="D4495">
        <v>50</v>
      </c>
      <c r="E4495" s="13">
        <v>423.52</v>
      </c>
      <c r="F4495" s="14">
        <v>7.94</v>
      </c>
      <c r="G4495" s="12">
        <v>415.58</v>
      </c>
      <c r="H4495" s="12">
        <v>415.58</v>
      </c>
      <c r="I4495">
        <v>1</v>
      </c>
      <c r="J4495">
        <v>1.8747638836418588E-2</v>
      </c>
      <c r="K4495">
        <v>53.340050377833748</v>
      </c>
      <c r="L4495">
        <v>1</v>
      </c>
      <c r="M4495">
        <v>0.98125236116358139</v>
      </c>
      <c r="N4495" s="17" t="s">
        <v>1335</v>
      </c>
    </row>
    <row r="4496" spans="1:14" x14ac:dyDescent="0.3">
      <c r="A4496">
        <v>21725</v>
      </c>
      <c r="B4496">
        <v>1997</v>
      </c>
      <c r="C4496" t="s">
        <v>828</v>
      </c>
      <c r="D4496">
        <v>50</v>
      </c>
      <c r="E4496" s="13">
        <v>465.75999999999902</v>
      </c>
      <c r="F4496" s="14">
        <v>8.73</v>
      </c>
      <c r="G4496" s="12">
        <v>457.02999999999901</v>
      </c>
      <c r="H4496" s="12">
        <v>457.02999999999901</v>
      </c>
      <c r="I4496">
        <v>1</v>
      </c>
      <c r="J4496">
        <v>1.8743558914462423E-2</v>
      </c>
      <c r="K4496">
        <v>53.351660939289694</v>
      </c>
      <c r="L4496">
        <v>1</v>
      </c>
      <c r="M4496">
        <v>0.98125644108553756</v>
      </c>
      <c r="N4496" s="17" t="s">
        <v>1335</v>
      </c>
    </row>
    <row r="4497" spans="1:14" x14ac:dyDescent="0.3">
      <c r="A4497">
        <v>17801</v>
      </c>
      <c r="B4497">
        <v>1991</v>
      </c>
      <c r="C4497" t="s">
        <v>828</v>
      </c>
      <c r="D4497">
        <v>50</v>
      </c>
      <c r="E4497" s="13">
        <v>429.05</v>
      </c>
      <c r="F4497" s="14">
        <v>8.02</v>
      </c>
      <c r="G4497" s="12">
        <v>421.03</v>
      </c>
      <c r="H4497" s="12">
        <v>421.03</v>
      </c>
      <c r="I4497">
        <v>1</v>
      </c>
      <c r="J4497">
        <v>1.8692460086237032E-2</v>
      </c>
      <c r="K4497">
        <v>53.497506234413969</v>
      </c>
      <c r="L4497">
        <v>1</v>
      </c>
      <c r="M4497">
        <v>0.98130753991376285</v>
      </c>
      <c r="N4497" s="17" t="s">
        <v>1335</v>
      </c>
    </row>
    <row r="4498" spans="1:14" x14ac:dyDescent="0.3">
      <c r="A4498">
        <v>17144</v>
      </c>
      <c r="B4498">
        <v>1990</v>
      </c>
      <c r="C4498" t="s">
        <v>828</v>
      </c>
      <c r="D4498">
        <v>50</v>
      </c>
      <c r="E4498" s="13">
        <v>445.57</v>
      </c>
      <c r="F4498" s="14">
        <v>8.32</v>
      </c>
      <c r="G4498" s="12">
        <v>437.25</v>
      </c>
      <c r="H4498" s="12">
        <v>437.25</v>
      </c>
      <c r="I4498">
        <v>1</v>
      </c>
      <c r="J4498">
        <v>1.8672711358484639E-2</v>
      </c>
      <c r="K4498">
        <v>53.554086538461533</v>
      </c>
      <c r="L4498">
        <v>1</v>
      </c>
      <c r="M4498">
        <v>0.98132728864151542</v>
      </c>
      <c r="N4498" s="17" t="s">
        <v>1335</v>
      </c>
    </row>
    <row r="4499" spans="1:14" x14ac:dyDescent="0.3">
      <c r="A4499">
        <v>21070</v>
      </c>
      <c r="B4499">
        <v>1996</v>
      </c>
      <c r="C4499" t="s">
        <v>828</v>
      </c>
      <c r="D4499">
        <v>50</v>
      </c>
      <c r="E4499" s="13">
        <v>469.8</v>
      </c>
      <c r="F4499" s="14">
        <v>8.77</v>
      </c>
      <c r="G4499" s="12">
        <v>461.03</v>
      </c>
      <c r="H4499" s="12">
        <v>461.03</v>
      </c>
      <c r="I4499">
        <v>1</v>
      </c>
      <c r="J4499">
        <v>1.8667518092805448E-2</v>
      </c>
      <c r="K4499">
        <v>53.568985176738884</v>
      </c>
      <c r="L4499">
        <v>1</v>
      </c>
      <c r="M4499">
        <v>0.98133248190719446</v>
      </c>
      <c r="N4499" s="17" t="s">
        <v>1335</v>
      </c>
    </row>
    <row r="4500" spans="1:14" x14ac:dyDescent="0.3">
      <c r="A4500">
        <v>14522</v>
      </c>
      <c r="B4500">
        <v>1986</v>
      </c>
      <c r="C4500" t="s">
        <v>828</v>
      </c>
      <c r="D4500">
        <v>50</v>
      </c>
      <c r="E4500" s="13">
        <v>333.8</v>
      </c>
      <c r="F4500" s="14">
        <v>6.23</v>
      </c>
      <c r="G4500" s="12">
        <v>327.57</v>
      </c>
      <c r="H4500" s="12">
        <v>327.57</v>
      </c>
      <c r="I4500">
        <v>1</v>
      </c>
      <c r="J4500">
        <v>1.8663870581186341E-2</v>
      </c>
      <c r="K4500">
        <v>53.579454253611559</v>
      </c>
      <c r="L4500">
        <v>1</v>
      </c>
      <c r="M4500">
        <v>0.98133612941881365</v>
      </c>
      <c r="N4500" s="17" t="s">
        <v>1335</v>
      </c>
    </row>
    <row r="4501" spans="1:14" x14ac:dyDescent="0.3">
      <c r="A4501">
        <v>22382</v>
      </c>
      <c r="B4501">
        <v>1998</v>
      </c>
      <c r="C4501" t="s">
        <v>828</v>
      </c>
      <c r="D4501">
        <v>50</v>
      </c>
      <c r="E4501" s="13">
        <v>401.92</v>
      </c>
      <c r="F4501" s="14">
        <v>7.5</v>
      </c>
      <c r="G4501" s="12">
        <v>394.42</v>
      </c>
      <c r="H4501" s="12">
        <v>394.42</v>
      </c>
      <c r="I4501">
        <v>1</v>
      </c>
      <c r="J4501">
        <v>1.866042993630573E-2</v>
      </c>
      <c r="K4501">
        <v>53.589333333333336</v>
      </c>
      <c r="L4501">
        <v>1</v>
      </c>
      <c r="M4501">
        <v>0.98133957006369432</v>
      </c>
      <c r="N4501" s="17" t="s">
        <v>1335</v>
      </c>
    </row>
    <row r="4502" spans="1:14" x14ac:dyDescent="0.3">
      <c r="A4502">
        <v>19764</v>
      </c>
      <c r="B4502">
        <v>1994</v>
      </c>
      <c r="C4502" t="s">
        <v>828</v>
      </c>
      <c r="D4502">
        <v>50</v>
      </c>
      <c r="E4502" s="13">
        <v>425.76</v>
      </c>
      <c r="F4502" s="14">
        <v>7.94</v>
      </c>
      <c r="G4502" s="12">
        <v>417.82</v>
      </c>
      <c r="H4502" s="12">
        <v>417.82</v>
      </c>
      <c r="I4502">
        <v>1</v>
      </c>
      <c r="J4502">
        <v>1.8649004133784293E-2</v>
      </c>
      <c r="K4502">
        <v>53.622166246851378</v>
      </c>
      <c r="L4502">
        <v>1</v>
      </c>
      <c r="M4502">
        <v>0.98135099586621566</v>
      </c>
      <c r="N4502" s="17" t="s">
        <v>1335</v>
      </c>
    </row>
    <row r="4503" spans="1:14" x14ac:dyDescent="0.3">
      <c r="A4503">
        <v>20417</v>
      </c>
      <c r="B4503">
        <v>1995</v>
      </c>
      <c r="C4503" t="s">
        <v>828</v>
      </c>
      <c r="D4503">
        <v>50</v>
      </c>
      <c r="E4503" s="13">
        <v>434.97</v>
      </c>
      <c r="F4503" s="14">
        <v>8.11</v>
      </c>
      <c r="G4503" s="12">
        <v>426.86</v>
      </c>
      <c r="H4503" s="12">
        <v>426.86</v>
      </c>
      <c r="I4503">
        <v>1</v>
      </c>
      <c r="J4503">
        <v>1.8644964020507158E-2</v>
      </c>
      <c r="K4503">
        <v>53.633785450061659</v>
      </c>
      <c r="L4503">
        <v>1</v>
      </c>
      <c r="M4503">
        <v>0.98135503597949281</v>
      </c>
      <c r="N4503" s="17" t="s">
        <v>1335</v>
      </c>
    </row>
    <row r="4504" spans="1:14" x14ac:dyDescent="0.3">
      <c r="A4504">
        <v>15832</v>
      </c>
      <c r="B4504">
        <v>1988</v>
      </c>
      <c r="C4504" t="s">
        <v>828</v>
      </c>
      <c r="D4504">
        <v>50</v>
      </c>
      <c r="E4504" s="13">
        <v>353.04999999999899</v>
      </c>
      <c r="F4504" s="14">
        <v>6.58</v>
      </c>
      <c r="G4504" s="12">
        <v>346.469999999999</v>
      </c>
      <c r="H4504" s="12">
        <v>346.469999999999</v>
      </c>
      <c r="I4504">
        <v>1</v>
      </c>
      <c r="J4504">
        <v>1.8637586744087293E-2</v>
      </c>
      <c r="K4504">
        <v>53.655015197568233</v>
      </c>
      <c r="L4504">
        <v>1</v>
      </c>
      <c r="M4504">
        <v>0.98136241325591278</v>
      </c>
      <c r="N4504" s="17" t="s">
        <v>1335</v>
      </c>
    </row>
    <row r="4505" spans="1:14" x14ac:dyDescent="0.3">
      <c r="A4505">
        <v>16487</v>
      </c>
      <c r="B4505">
        <v>1989</v>
      </c>
      <c r="C4505" t="s">
        <v>828</v>
      </c>
      <c r="D4505">
        <v>50</v>
      </c>
      <c r="E4505" s="13">
        <v>388.19</v>
      </c>
      <c r="F4505" s="14">
        <v>7.2</v>
      </c>
      <c r="G4505" s="12">
        <v>380.99</v>
      </c>
      <c r="H4505" s="12">
        <v>380.99</v>
      </c>
      <c r="I4505">
        <v>1</v>
      </c>
      <c r="J4505">
        <v>1.8547618434271877E-2</v>
      </c>
      <c r="K4505">
        <v>53.915277777777774</v>
      </c>
      <c r="L4505">
        <v>1</v>
      </c>
      <c r="M4505">
        <v>0.98145238156572812</v>
      </c>
      <c r="N4505" s="17" t="s">
        <v>1335</v>
      </c>
    </row>
    <row r="4506" spans="1:14" x14ac:dyDescent="0.3">
      <c r="A4506">
        <v>36733</v>
      </c>
      <c r="B4506">
        <v>2019</v>
      </c>
      <c r="C4506" t="s">
        <v>837</v>
      </c>
      <c r="D4506">
        <v>50</v>
      </c>
      <c r="E4506" s="13">
        <v>892.19</v>
      </c>
      <c r="F4506" s="14">
        <v>18.12</v>
      </c>
      <c r="G4506" s="12">
        <v>874.07</v>
      </c>
      <c r="H4506" s="12">
        <v>874.07</v>
      </c>
      <c r="I4506">
        <v>1</v>
      </c>
      <c r="J4506">
        <v>2.0309575314675126E-2</v>
      </c>
      <c r="K4506">
        <v>49.237858719646802</v>
      </c>
      <c r="L4506">
        <v>1</v>
      </c>
      <c r="M4506">
        <v>0.97969042468532486</v>
      </c>
      <c r="N4506" s="17" t="s">
        <v>1335</v>
      </c>
    </row>
    <row r="4507" spans="1:14" x14ac:dyDescent="0.3">
      <c r="A4507">
        <v>33873</v>
      </c>
      <c r="B4507">
        <v>2015</v>
      </c>
      <c r="C4507" t="s">
        <v>837</v>
      </c>
      <c r="D4507">
        <v>50</v>
      </c>
      <c r="E4507" s="13">
        <v>824.52</v>
      </c>
      <c r="F4507" s="14">
        <v>16.61</v>
      </c>
      <c r="G4507" s="12">
        <v>807.91</v>
      </c>
      <c r="H4507" s="12">
        <v>807.91</v>
      </c>
      <c r="I4507">
        <v>1</v>
      </c>
      <c r="J4507">
        <v>2.0145054092077813E-2</v>
      </c>
      <c r="K4507">
        <v>49.639975918121614</v>
      </c>
      <c r="L4507">
        <v>1</v>
      </c>
      <c r="M4507">
        <v>0.97985494590792221</v>
      </c>
      <c r="N4507" s="17" t="s">
        <v>1335</v>
      </c>
    </row>
    <row r="4508" spans="1:14" x14ac:dyDescent="0.3">
      <c r="A4508">
        <v>34588</v>
      </c>
      <c r="B4508">
        <v>2016</v>
      </c>
      <c r="C4508" t="s">
        <v>837</v>
      </c>
      <c r="D4508">
        <v>50</v>
      </c>
      <c r="E4508" s="13">
        <v>727.39</v>
      </c>
      <c r="F4508" s="14">
        <v>14.65</v>
      </c>
      <c r="G4508" s="12">
        <v>712.74</v>
      </c>
      <c r="H4508" s="12">
        <v>712.74</v>
      </c>
      <c r="I4508">
        <v>1</v>
      </c>
      <c r="J4508">
        <v>2.014050234399703E-2</v>
      </c>
      <c r="K4508">
        <v>49.651194539249147</v>
      </c>
      <c r="L4508">
        <v>1</v>
      </c>
      <c r="M4508">
        <v>0.979859497656003</v>
      </c>
      <c r="N4508" s="17" t="s">
        <v>1335</v>
      </c>
    </row>
    <row r="4509" spans="1:14" x14ac:dyDescent="0.3">
      <c r="A4509">
        <v>36018</v>
      </c>
      <c r="B4509">
        <v>2018</v>
      </c>
      <c r="C4509" t="s">
        <v>837</v>
      </c>
      <c r="D4509">
        <v>50</v>
      </c>
      <c r="E4509" s="13">
        <v>978.219999999999</v>
      </c>
      <c r="F4509" s="14">
        <v>19.63</v>
      </c>
      <c r="G4509" s="12">
        <v>958.58999999999901</v>
      </c>
      <c r="H4509" s="12">
        <v>958.58999999999901</v>
      </c>
      <c r="I4509">
        <v>1</v>
      </c>
      <c r="J4509">
        <v>2.0067060579419781E-2</v>
      </c>
      <c r="K4509">
        <v>49.832908813041215</v>
      </c>
      <c r="L4509">
        <v>1</v>
      </c>
      <c r="M4509">
        <v>0.97993293942058024</v>
      </c>
      <c r="N4509" s="17" t="s">
        <v>1335</v>
      </c>
    </row>
    <row r="4510" spans="1:14" x14ac:dyDescent="0.3">
      <c r="A4510">
        <v>35303</v>
      </c>
      <c r="B4510">
        <v>2017</v>
      </c>
      <c r="C4510" t="s">
        <v>837</v>
      </c>
      <c r="D4510">
        <v>50</v>
      </c>
      <c r="E4510" s="13">
        <v>854.86999999999898</v>
      </c>
      <c r="F4510" s="14">
        <v>17.100000000000001</v>
      </c>
      <c r="G4510" s="12">
        <v>837.76999999999896</v>
      </c>
      <c r="H4510" s="12">
        <v>837.76999999999896</v>
      </c>
      <c r="I4510">
        <v>1</v>
      </c>
      <c r="J4510">
        <v>2.0003041398107341E-2</v>
      </c>
      <c r="K4510">
        <v>49.992397660818646</v>
      </c>
      <c r="L4510">
        <v>1</v>
      </c>
      <c r="M4510">
        <v>0.97999695860189262</v>
      </c>
      <c r="N4510" s="17" t="s">
        <v>1335</v>
      </c>
    </row>
    <row r="4511" spans="1:14" x14ac:dyDescent="0.3">
      <c r="A4511">
        <v>31728</v>
      </c>
      <c r="B4511">
        <v>2012</v>
      </c>
      <c r="C4511" t="s">
        <v>837</v>
      </c>
      <c r="D4511">
        <v>50</v>
      </c>
      <c r="E4511" s="13">
        <v>1201.96</v>
      </c>
      <c r="F4511" s="14">
        <v>23.8</v>
      </c>
      <c r="G4511" s="12">
        <v>1178.1600000000001</v>
      </c>
      <c r="H4511" s="12">
        <v>1178.1600000000001</v>
      </c>
      <c r="I4511">
        <v>1</v>
      </c>
      <c r="J4511">
        <v>1.9800991713534562E-2</v>
      </c>
      <c r="K4511">
        <v>50.502521008403363</v>
      </c>
      <c r="L4511">
        <v>1</v>
      </c>
      <c r="M4511">
        <v>0.98019900828646545</v>
      </c>
      <c r="N4511" s="17" t="s">
        <v>1335</v>
      </c>
    </row>
    <row r="4512" spans="1:14" x14ac:dyDescent="0.3">
      <c r="A4512">
        <v>32443</v>
      </c>
      <c r="B4512">
        <v>2013</v>
      </c>
      <c r="C4512" t="s">
        <v>837</v>
      </c>
      <c r="D4512">
        <v>50</v>
      </c>
      <c r="E4512" s="13">
        <v>1180.81</v>
      </c>
      <c r="F4512" s="14">
        <v>23.34</v>
      </c>
      <c r="G4512" s="12">
        <v>1157.47</v>
      </c>
      <c r="H4512" s="12">
        <v>1157.47</v>
      </c>
      <c r="I4512">
        <v>1</v>
      </c>
      <c r="J4512">
        <v>1.976609276682955E-2</v>
      </c>
      <c r="K4512">
        <v>50.59168808911739</v>
      </c>
      <c r="L4512">
        <v>1</v>
      </c>
      <c r="M4512">
        <v>0.9802339072331705</v>
      </c>
      <c r="N4512" s="17" t="s">
        <v>1335</v>
      </c>
    </row>
    <row r="4513" spans="1:14" x14ac:dyDescent="0.3">
      <c r="A4513">
        <v>33158</v>
      </c>
      <c r="B4513">
        <v>2014</v>
      </c>
      <c r="C4513" t="s">
        <v>837</v>
      </c>
      <c r="D4513">
        <v>50</v>
      </c>
      <c r="E4513" s="13">
        <v>1161.29</v>
      </c>
      <c r="F4513" s="14">
        <v>22.91</v>
      </c>
      <c r="G4513" s="12">
        <v>1138.3800000000001</v>
      </c>
      <c r="H4513" s="12">
        <v>1138.3800000000001</v>
      </c>
      <c r="I4513">
        <v>1</v>
      </c>
      <c r="J4513">
        <v>1.9728061035572512E-2</v>
      </c>
      <c r="K4513">
        <v>50.689218681798337</v>
      </c>
      <c r="L4513">
        <v>1</v>
      </c>
      <c r="M4513">
        <v>0.98027193896442766</v>
      </c>
      <c r="N4513" s="17" t="s">
        <v>1335</v>
      </c>
    </row>
    <row r="4514" spans="1:14" x14ac:dyDescent="0.3">
      <c r="A4514">
        <v>13217</v>
      </c>
      <c r="B4514">
        <v>1984</v>
      </c>
      <c r="C4514" t="s">
        <v>837</v>
      </c>
      <c r="D4514">
        <v>50</v>
      </c>
      <c r="E4514" s="13">
        <v>335.21</v>
      </c>
      <c r="F4514" s="14">
        <v>6.48</v>
      </c>
      <c r="G4514" s="12">
        <v>328.73</v>
      </c>
      <c r="H4514" s="12">
        <v>328.73</v>
      </c>
      <c r="I4514">
        <v>1</v>
      </c>
      <c r="J4514">
        <v>1.9331165538020945E-2</v>
      </c>
      <c r="K4514">
        <v>51.729938271604929</v>
      </c>
      <c r="L4514">
        <v>1</v>
      </c>
      <c r="M4514">
        <v>0.98066883446197917</v>
      </c>
      <c r="N4514" s="17" t="s">
        <v>1335</v>
      </c>
    </row>
    <row r="4515" spans="1:14" x14ac:dyDescent="0.3">
      <c r="A4515">
        <v>31013</v>
      </c>
      <c r="B4515">
        <v>2011</v>
      </c>
      <c r="C4515" t="s">
        <v>837</v>
      </c>
      <c r="D4515">
        <v>50</v>
      </c>
      <c r="E4515" s="13">
        <v>1266.3999999999901</v>
      </c>
      <c r="F4515" s="14">
        <v>24.48</v>
      </c>
      <c r="G4515" s="12">
        <v>1241.9199999999901</v>
      </c>
      <c r="H4515" s="12">
        <v>1241.9199999999901</v>
      </c>
      <c r="I4515">
        <v>1</v>
      </c>
      <c r="J4515">
        <v>1.933038534428316E-2</v>
      </c>
      <c r="K4515">
        <v>51.732026143790442</v>
      </c>
      <c r="L4515">
        <v>1</v>
      </c>
      <c r="M4515">
        <v>0.98066961465571678</v>
      </c>
      <c r="N4515" s="17" t="s">
        <v>1335</v>
      </c>
    </row>
    <row r="4516" spans="1:14" x14ac:dyDescent="0.3">
      <c r="A4516">
        <v>12562</v>
      </c>
      <c r="B4516">
        <v>1983</v>
      </c>
      <c r="C4516" t="s">
        <v>837</v>
      </c>
      <c r="D4516">
        <v>50</v>
      </c>
      <c r="E4516" s="13">
        <v>336.979999999999</v>
      </c>
      <c r="F4516" s="14">
        <v>6.49</v>
      </c>
      <c r="G4516" s="12">
        <v>330.48999999999899</v>
      </c>
      <c r="H4516" s="12">
        <v>330.48999999999899</v>
      </c>
      <c r="I4516">
        <v>1</v>
      </c>
      <c r="J4516">
        <v>1.9259303222743246E-2</v>
      </c>
      <c r="K4516">
        <v>51.922958397534515</v>
      </c>
      <c r="L4516">
        <v>1</v>
      </c>
      <c r="M4516">
        <v>0.98074069677725673</v>
      </c>
      <c r="N4516" s="17" t="s">
        <v>1335</v>
      </c>
    </row>
    <row r="4517" spans="1:14" x14ac:dyDescent="0.3">
      <c r="A4517">
        <v>30298</v>
      </c>
      <c r="B4517">
        <v>2010</v>
      </c>
      <c r="C4517" t="s">
        <v>837</v>
      </c>
      <c r="D4517">
        <v>50</v>
      </c>
      <c r="E4517" s="13">
        <v>986.29</v>
      </c>
      <c r="F4517" s="14">
        <v>18.97</v>
      </c>
      <c r="G4517" s="12">
        <v>967.31999999999903</v>
      </c>
      <c r="H4517" s="12">
        <v>967.31999999999903</v>
      </c>
      <c r="I4517">
        <v>1</v>
      </c>
      <c r="J4517">
        <v>1.9233693943971855E-2</v>
      </c>
      <c r="K4517">
        <v>51.992092778070642</v>
      </c>
      <c r="L4517">
        <v>1</v>
      </c>
      <c r="M4517">
        <v>0.98076630605602722</v>
      </c>
      <c r="N4517" s="17" t="s">
        <v>1335</v>
      </c>
    </row>
    <row r="4518" spans="1:14" x14ac:dyDescent="0.3">
      <c r="A4518">
        <v>29614</v>
      </c>
      <c r="B4518">
        <v>2009</v>
      </c>
      <c r="C4518" t="s">
        <v>837</v>
      </c>
      <c r="D4518">
        <v>50</v>
      </c>
      <c r="E4518" s="13">
        <v>823.04</v>
      </c>
      <c r="F4518" s="14">
        <v>15.61</v>
      </c>
      <c r="G4518" s="12">
        <v>807.43</v>
      </c>
      <c r="H4518" s="12">
        <v>807.43</v>
      </c>
      <c r="I4518">
        <v>1</v>
      </c>
      <c r="J4518">
        <v>1.8966271384136858E-2</v>
      </c>
      <c r="K4518">
        <v>52.725176169122356</v>
      </c>
      <c r="L4518">
        <v>1</v>
      </c>
      <c r="M4518">
        <v>0.98103372861586313</v>
      </c>
      <c r="N4518" s="17" t="s">
        <v>1335</v>
      </c>
    </row>
    <row r="4519" spans="1:14" x14ac:dyDescent="0.3">
      <c r="A4519">
        <v>13872</v>
      </c>
      <c r="B4519">
        <v>1985</v>
      </c>
      <c r="C4519" t="s">
        <v>837</v>
      </c>
      <c r="D4519">
        <v>50</v>
      </c>
      <c r="E4519" s="13">
        <v>340.98</v>
      </c>
      <c r="F4519" s="14">
        <v>6.46</v>
      </c>
      <c r="G4519" s="12">
        <v>334.52</v>
      </c>
      <c r="H4519" s="12">
        <v>334.52</v>
      </c>
      <c r="I4519">
        <v>1</v>
      </c>
      <c r="J4519">
        <v>1.8945392691653469E-2</v>
      </c>
      <c r="K4519">
        <v>52.783281733746136</v>
      </c>
      <c r="L4519">
        <v>1</v>
      </c>
      <c r="M4519">
        <v>0.98105460730834637</v>
      </c>
      <c r="N4519" s="17" t="s">
        <v>1335</v>
      </c>
    </row>
    <row r="4520" spans="1:14" x14ac:dyDescent="0.3">
      <c r="A4520">
        <v>28957</v>
      </c>
      <c r="B4520">
        <v>2008</v>
      </c>
      <c r="C4520" t="s">
        <v>837</v>
      </c>
      <c r="D4520">
        <v>50</v>
      </c>
      <c r="E4520" s="13">
        <v>1222.1099999999999</v>
      </c>
      <c r="F4520" s="14">
        <v>23.15</v>
      </c>
      <c r="G4520" s="12">
        <v>1198.96</v>
      </c>
      <c r="H4520" s="12">
        <v>1198.96</v>
      </c>
      <c r="I4520">
        <v>1</v>
      </c>
      <c r="J4520">
        <v>1.8942648370441285E-2</v>
      </c>
      <c r="K4520">
        <v>52.790928725701946</v>
      </c>
      <c r="L4520">
        <v>1</v>
      </c>
      <c r="M4520">
        <v>0.98105735162955887</v>
      </c>
      <c r="N4520" s="17" t="s">
        <v>1335</v>
      </c>
    </row>
    <row r="4521" spans="1:14" x14ac:dyDescent="0.3">
      <c r="A4521">
        <v>6697</v>
      </c>
      <c r="B4521">
        <v>1974</v>
      </c>
      <c r="C4521" t="s">
        <v>837</v>
      </c>
      <c r="D4521">
        <v>50</v>
      </c>
      <c r="E4521" s="13">
        <v>121.1</v>
      </c>
      <c r="F4521" s="14">
        <v>2.25</v>
      </c>
      <c r="G4521" s="12">
        <v>118.85</v>
      </c>
      <c r="H4521" s="12">
        <v>118.85</v>
      </c>
      <c r="I4521">
        <v>1</v>
      </c>
      <c r="J4521">
        <v>1.8579686209744015E-2</v>
      </c>
      <c r="K4521">
        <v>53.822222222222223</v>
      </c>
      <c r="L4521">
        <v>1</v>
      </c>
      <c r="M4521">
        <v>0.98142031379025596</v>
      </c>
      <c r="N4521" s="17" t="s">
        <v>1335</v>
      </c>
    </row>
    <row r="4522" spans="1:14" x14ac:dyDescent="0.3">
      <c r="A4522">
        <v>28300</v>
      </c>
      <c r="B4522">
        <v>2007</v>
      </c>
      <c r="C4522" t="s">
        <v>837</v>
      </c>
      <c r="D4522">
        <v>50</v>
      </c>
      <c r="E4522" s="13">
        <v>950.01</v>
      </c>
      <c r="F4522" s="14">
        <v>17.61</v>
      </c>
      <c r="G4522" s="12">
        <v>932.4</v>
      </c>
      <c r="H4522" s="12">
        <v>932.4</v>
      </c>
      <c r="I4522">
        <v>1</v>
      </c>
      <c r="J4522">
        <v>1.853664698266334E-2</v>
      </c>
      <c r="K4522">
        <v>53.947189097103923</v>
      </c>
      <c r="L4522">
        <v>1</v>
      </c>
      <c r="M4522">
        <v>0.98146335301733667</v>
      </c>
      <c r="N4522" s="17" t="s">
        <v>1335</v>
      </c>
    </row>
    <row r="4523" spans="1:14" x14ac:dyDescent="0.3">
      <c r="A4523">
        <v>27643</v>
      </c>
      <c r="B4523">
        <v>2006</v>
      </c>
      <c r="C4523" t="s">
        <v>837</v>
      </c>
      <c r="D4523">
        <v>50</v>
      </c>
      <c r="E4523" s="13">
        <v>862.16</v>
      </c>
      <c r="F4523" s="14">
        <v>15.95</v>
      </c>
      <c r="G4523" s="12">
        <v>846.20999999999901</v>
      </c>
      <c r="H4523" s="12">
        <v>846.20999999999901</v>
      </c>
      <c r="I4523">
        <v>1</v>
      </c>
      <c r="J4523">
        <v>1.8500046395100677E-2</v>
      </c>
      <c r="K4523">
        <v>54.053918495297808</v>
      </c>
      <c r="L4523">
        <v>1</v>
      </c>
      <c r="M4523">
        <v>0.98149995360489817</v>
      </c>
      <c r="N4523" s="17" t="s">
        <v>1335</v>
      </c>
    </row>
    <row r="4524" spans="1:14" x14ac:dyDescent="0.3">
      <c r="A4524">
        <v>23701</v>
      </c>
      <c r="B4524">
        <v>2000</v>
      </c>
      <c r="C4524" t="s">
        <v>837</v>
      </c>
      <c r="D4524">
        <v>50</v>
      </c>
      <c r="E4524" s="13">
        <v>447.30999999999898</v>
      </c>
      <c r="F4524" s="14">
        <v>8.27</v>
      </c>
      <c r="G4524" s="12">
        <v>439.039999999999</v>
      </c>
      <c r="H4524" s="12">
        <v>439.039999999999</v>
      </c>
      <c r="I4524">
        <v>1</v>
      </c>
      <c r="J4524">
        <v>1.8488296706981776E-2</v>
      </c>
      <c r="K4524">
        <v>54.088270858524666</v>
      </c>
      <c r="L4524">
        <v>1</v>
      </c>
      <c r="M4524">
        <v>0.98151170329301829</v>
      </c>
      <c r="N4524" s="17" t="s">
        <v>1335</v>
      </c>
    </row>
    <row r="4525" spans="1:14" x14ac:dyDescent="0.3">
      <c r="A4525">
        <v>25672</v>
      </c>
      <c r="B4525">
        <v>2003</v>
      </c>
      <c r="C4525" t="s">
        <v>837</v>
      </c>
      <c r="D4525">
        <v>50</v>
      </c>
      <c r="E4525" s="13">
        <v>465.61999999999898</v>
      </c>
      <c r="F4525" s="14">
        <v>8.6</v>
      </c>
      <c r="G4525" s="12">
        <v>457.01999999999902</v>
      </c>
      <c r="H4525" s="12">
        <v>457.01999999999902</v>
      </c>
      <c r="I4525">
        <v>1</v>
      </c>
      <c r="J4525">
        <v>1.8469996993256344E-2</v>
      </c>
      <c r="K4525">
        <v>54.14186046511616</v>
      </c>
      <c r="L4525">
        <v>1</v>
      </c>
      <c r="M4525">
        <v>0.98153000300674376</v>
      </c>
      <c r="N4525" s="17" t="s">
        <v>1335</v>
      </c>
    </row>
    <row r="4526" spans="1:14" x14ac:dyDescent="0.3">
      <c r="A4526">
        <v>16492</v>
      </c>
      <c r="B4526">
        <v>1989</v>
      </c>
      <c r="C4526" t="s">
        <v>837</v>
      </c>
      <c r="D4526">
        <v>50</v>
      </c>
      <c r="E4526" s="13">
        <v>275.69</v>
      </c>
      <c r="F4526" s="14">
        <v>5.09</v>
      </c>
      <c r="G4526" s="12">
        <v>270.60000000000002</v>
      </c>
      <c r="H4526" s="12">
        <v>270.60000000000002</v>
      </c>
      <c r="I4526">
        <v>1</v>
      </c>
      <c r="J4526">
        <v>1.8462766150386303E-2</v>
      </c>
      <c r="K4526">
        <v>54.163064833005897</v>
      </c>
      <c r="L4526">
        <v>1</v>
      </c>
      <c r="M4526">
        <v>0.98153723384961378</v>
      </c>
      <c r="N4526" s="17" t="s">
        <v>1335</v>
      </c>
    </row>
    <row r="4527" spans="1:14" x14ac:dyDescent="0.3">
      <c r="A4527">
        <v>14527</v>
      </c>
      <c r="B4527">
        <v>1986</v>
      </c>
      <c r="C4527" t="s">
        <v>837</v>
      </c>
      <c r="D4527">
        <v>50</v>
      </c>
      <c r="E4527" s="13">
        <v>240.75</v>
      </c>
      <c r="F4527" s="14">
        <v>4.4400000000000004</v>
      </c>
      <c r="G4527" s="12">
        <v>236.31</v>
      </c>
      <c r="H4527" s="12">
        <v>236.31</v>
      </c>
      <c r="I4527">
        <v>1</v>
      </c>
      <c r="J4527">
        <v>1.8442367601246106E-2</v>
      </c>
      <c r="K4527">
        <v>54.222972972972968</v>
      </c>
      <c r="L4527">
        <v>1</v>
      </c>
      <c r="M4527">
        <v>0.98155763239875393</v>
      </c>
      <c r="N4527" s="17" t="s">
        <v>1335</v>
      </c>
    </row>
    <row r="4528" spans="1:14" x14ac:dyDescent="0.3">
      <c r="A4528">
        <v>15182</v>
      </c>
      <c r="B4528">
        <v>1987</v>
      </c>
      <c r="C4528" t="s">
        <v>837</v>
      </c>
      <c r="D4528">
        <v>50</v>
      </c>
      <c r="E4528" s="13">
        <v>257.58</v>
      </c>
      <c r="F4528" s="14">
        <v>4.75</v>
      </c>
      <c r="G4528" s="12">
        <v>252.82999999999899</v>
      </c>
      <c r="H4528" s="12">
        <v>252.82999999999899</v>
      </c>
      <c r="I4528">
        <v>1</v>
      </c>
      <c r="J4528">
        <v>1.844087273856666E-2</v>
      </c>
      <c r="K4528">
        <v>54.227368421052631</v>
      </c>
      <c r="L4528">
        <v>1</v>
      </c>
      <c r="M4528">
        <v>0.98155912726142946</v>
      </c>
      <c r="N4528" s="17" t="s">
        <v>1335</v>
      </c>
    </row>
    <row r="4529" spans="1:14" x14ac:dyDescent="0.3">
      <c r="A4529">
        <v>22387</v>
      </c>
      <c r="B4529">
        <v>1998</v>
      </c>
      <c r="C4529" t="s">
        <v>837</v>
      </c>
      <c r="D4529">
        <v>50</v>
      </c>
      <c r="E4529" s="13">
        <v>276.83999999999997</v>
      </c>
      <c r="F4529" s="14">
        <v>5.0999999999999996</v>
      </c>
      <c r="G4529" s="12">
        <v>271.73999999999899</v>
      </c>
      <c r="H4529" s="12">
        <v>271.73999999999899</v>
      </c>
      <c r="I4529">
        <v>1</v>
      </c>
      <c r="J4529">
        <v>1.8422193324664066E-2</v>
      </c>
      <c r="K4529">
        <v>54.28235294117647</v>
      </c>
      <c r="L4529">
        <v>1</v>
      </c>
      <c r="M4529">
        <v>0.98157780667533234</v>
      </c>
      <c r="N4529" s="17" t="s">
        <v>1335</v>
      </c>
    </row>
    <row r="4530" spans="1:14" x14ac:dyDescent="0.3">
      <c r="A4530">
        <v>25015</v>
      </c>
      <c r="B4530">
        <v>2002</v>
      </c>
      <c r="C4530" t="s">
        <v>837</v>
      </c>
      <c r="D4530">
        <v>50</v>
      </c>
      <c r="E4530" s="13">
        <v>388.409999999999</v>
      </c>
      <c r="F4530" s="14">
        <v>7.15</v>
      </c>
      <c r="G4530" s="12">
        <v>381.26</v>
      </c>
      <c r="H4530" s="12">
        <v>381.26</v>
      </c>
      <c r="I4530">
        <v>1</v>
      </c>
      <c r="J4530">
        <v>1.840838289436425E-2</v>
      </c>
      <c r="K4530">
        <v>54.323076923076783</v>
      </c>
      <c r="L4530">
        <v>1</v>
      </c>
      <c r="M4530">
        <v>0.98159161710563825</v>
      </c>
      <c r="N4530" s="17" t="s">
        <v>1335</v>
      </c>
    </row>
    <row r="4531" spans="1:14" x14ac:dyDescent="0.3">
      <c r="A4531">
        <v>17149</v>
      </c>
      <c r="B4531">
        <v>1990</v>
      </c>
      <c r="C4531" t="s">
        <v>837</v>
      </c>
      <c r="D4531">
        <v>50</v>
      </c>
      <c r="E4531" s="13">
        <v>328.22</v>
      </c>
      <c r="F4531" s="14">
        <v>6.04</v>
      </c>
      <c r="G4531" s="12">
        <v>322.18</v>
      </c>
      <c r="H4531" s="12">
        <v>322.18</v>
      </c>
      <c r="I4531">
        <v>1</v>
      </c>
      <c r="J4531">
        <v>1.8402291146182439E-2</v>
      </c>
      <c r="K4531">
        <v>54.341059602649011</v>
      </c>
      <c r="L4531">
        <v>1</v>
      </c>
      <c r="M4531">
        <v>0.98159770885381747</v>
      </c>
      <c r="N4531" s="17" t="s">
        <v>1335</v>
      </c>
    </row>
    <row r="4532" spans="1:14" x14ac:dyDescent="0.3">
      <c r="A4532">
        <v>9947</v>
      </c>
      <c r="B4532">
        <v>1979</v>
      </c>
      <c r="C4532" t="s">
        <v>837</v>
      </c>
      <c r="D4532">
        <v>50</v>
      </c>
      <c r="E4532" s="13">
        <v>225</v>
      </c>
      <c r="F4532" s="14">
        <v>4.1399999999999997</v>
      </c>
      <c r="G4532" s="12">
        <v>220.86</v>
      </c>
      <c r="H4532" s="12">
        <v>220.86</v>
      </c>
      <c r="I4532">
        <v>1</v>
      </c>
      <c r="J4532">
        <v>1.84E-2</v>
      </c>
      <c r="K4532">
        <v>54.347826086956523</v>
      </c>
      <c r="L4532">
        <v>1</v>
      </c>
      <c r="M4532">
        <v>0.98160000000000003</v>
      </c>
      <c r="N4532" s="17" t="s">
        <v>1335</v>
      </c>
    </row>
    <row r="4533" spans="1:14" x14ac:dyDescent="0.3">
      <c r="A4533">
        <v>8647</v>
      </c>
      <c r="B4533">
        <v>1977</v>
      </c>
      <c r="C4533" t="s">
        <v>837</v>
      </c>
      <c r="D4533">
        <v>50</v>
      </c>
      <c r="E4533" s="13">
        <v>154.63999999999999</v>
      </c>
      <c r="F4533" s="14">
        <v>2.84</v>
      </c>
      <c r="G4533" s="12">
        <v>151.80000000000001</v>
      </c>
      <c r="H4533" s="12">
        <v>151.80000000000001</v>
      </c>
      <c r="I4533">
        <v>1</v>
      </c>
      <c r="J4533">
        <v>1.836523538541128E-2</v>
      </c>
      <c r="K4533">
        <v>54.450704225352112</v>
      </c>
      <c r="L4533">
        <v>1</v>
      </c>
      <c r="M4533">
        <v>0.98163476461458887</v>
      </c>
      <c r="N4533" s="17" t="s">
        <v>1335</v>
      </c>
    </row>
    <row r="4534" spans="1:14" x14ac:dyDescent="0.3">
      <c r="A4534">
        <v>15837</v>
      </c>
      <c r="B4534">
        <v>1988</v>
      </c>
      <c r="C4534" t="s">
        <v>837</v>
      </c>
      <c r="D4534">
        <v>50</v>
      </c>
      <c r="E4534" s="13">
        <v>245.25</v>
      </c>
      <c r="F4534" s="14">
        <v>4.5</v>
      </c>
      <c r="G4534" s="12">
        <v>240.75</v>
      </c>
      <c r="H4534" s="12">
        <v>240.75</v>
      </c>
      <c r="I4534">
        <v>1</v>
      </c>
      <c r="J4534">
        <v>1.834862385321101E-2</v>
      </c>
      <c r="K4534">
        <v>54.5</v>
      </c>
      <c r="L4534">
        <v>1</v>
      </c>
      <c r="M4534">
        <v>0.98165137614678899</v>
      </c>
      <c r="N4534" s="17" t="s">
        <v>1335</v>
      </c>
    </row>
    <row r="4535" spans="1:14" x14ac:dyDescent="0.3">
      <c r="A4535">
        <v>26986</v>
      </c>
      <c r="B4535">
        <v>2005</v>
      </c>
      <c r="C4535" t="s">
        <v>837</v>
      </c>
      <c r="D4535">
        <v>50</v>
      </c>
      <c r="E4535" s="13">
        <v>741.54</v>
      </c>
      <c r="F4535" s="14">
        <v>13.56</v>
      </c>
      <c r="G4535" s="12">
        <v>727.98</v>
      </c>
      <c r="H4535" s="12">
        <v>727.98</v>
      </c>
      <c r="I4535">
        <v>1</v>
      </c>
      <c r="J4535">
        <v>1.8286269115624244E-2</v>
      </c>
      <c r="K4535">
        <v>54.685840707964594</v>
      </c>
      <c r="L4535">
        <v>1</v>
      </c>
      <c r="M4535">
        <v>0.98171373088437586</v>
      </c>
      <c r="N4535" s="17" t="s">
        <v>1335</v>
      </c>
    </row>
    <row r="4536" spans="1:14" x14ac:dyDescent="0.3">
      <c r="A4536">
        <v>7347</v>
      </c>
      <c r="B4536">
        <v>1975</v>
      </c>
      <c r="C4536" t="s">
        <v>837</v>
      </c>
      <c r="D4536">
        <v>50</v>
      </c>
      <c r="E4536" s="13">
        <v>130.88999999999999</v>
      </c>
      <c r="F4536" s="14">
        <v>2.39</v>
      </c>
      <c r="G4536" s="12">
        <v>128.5</v>
      </c>
      <c r="H4536" s="12">
        <v>128.5</v>
      </c>
      <c r="I4536">
        <v>1</v>
      </c>
      <c r="J4536">
        <v>1.8259607303842924E-2</v>
      </c>
      <c r="K4536">
        <v>54.765690376569026</v>
      </c>
      <c r="L4536">
        <v>1</v>
      </c>
      <c r="M4536">
        <v>0.9817403926961572</v>
      </c>
      <c r="N4536" s="17" t="s">
        <v>1335</v>
      </c>
    </row>
    <row r="4537" spans="1:14" x14ac:dyDescent="0.3">
      <c r="A4537">
        <v>19769</v>
      </c>
      <c r="B4537">
        <v>1994</v>
      </c>
      <c r="C4537" t="s">
        <v>837</v>
      </c>
      <c r="D4537">
        <v>50</v>
      </c>
      <c r="E4537" s="13">
        <v>277.39999999999998</v>
      </c>
      <c r="F4537" s="14">
        <v>5.05</v>
      </c>
      <c r="G4537" s="12">
        <v>272.35000000000002</v>
      </c>
      <c r="H4537" s="12">
        <v>272.35000000000002</v>
      </c>
      <c r="I4537">
        <v>1</v>
      </c>
      <c r="J4537">
        <v>1.8204758471521271E-2</v>
      </c>
      <c r="K4537">
        <v>54.930693069306926</v>
      </c>
      <c r="L4537">
        <v>1</v>
      </c>
      <c r="M4537">
        <v>0.98179524152847886</v>
      </c>
      <c r="N4537" s="17" t="s">
        <v>1335</v>
      </c>
    </row>
    <row r="4538" spans="1:14" x14ac:dyDescent="0.3">
      <c r="A4538">
        <v>9297</v>
      </c>
      <c r="B4538">
        <v>1978</v>
      </c>
      <c r="C4538" t="s">
        <v>837</v>
      </c>
      <c r="D4538">
        <v>50</v>
      </c>
      <c r="E4538" s="13">
        <v>160.41999999999999</v>
      </c>
      <c r="F4538" s="14">
        <v>2.92</v>
      </c>
      <c r="G4538" s="12">
        <v>157.5</v>
      </c>
      <c r="H4538" s="12">
        <v>157.5</v>
      </c>
      <c r="I4538">
        <v>1</v>
      </c>
      <c r="J4538">
        <v>1.8202219174666502E-2</v>
      </c>
      <c r="K4538">
        <v>54.938356164383556</v>
      </c>
      <c r="L4538">
        <v>1</v>
      </c>
      <c r="M4538">
        <v>0.98179778082533353</v>
      </c>
      <c r="N4538" s="17" t="s">
        <v>1335</v>
      </c>
    </row>
    <row r="4539" spans="1:14" x14ac:dyDescent="0.3">
      <c r="A4539">
        <v>24358</v>
      </c>
      <c r="B4539">
        <v>2001</v>
      </c>
      <c r="C4539" t="s">
        <v>837</v>
      </c>
      <c r="D4539">
        <v>50</v>
      </c>
      <c r="E4539" s="13">
        <v>433.77</v>
      </c>
      <c r="F4539" s="14">
        <v>7.89</v>
      </c>
      <c r="G4539" s="12">
        <v>425.88</v>
      </c>
      <c r="H4539" s="12">
        <v>425.88</v>
      </c>
      <c r="I4539">
        <v>1</v>
      </c>
      <c r="J4539">
        <v>1.8189363026488693E-2</v>
      </c>
      <c r="K4539">
        <v>54.977186311787072</v>
      </c>
      <c r="L4539">
        <v>1</v>
      </c>
      <c r="M4539">
        <v>0.98181063697351134</v>
      </c>
      <c r="N4539" s="17" t="s">
        <v>1335</v>
      </c>
    </row>
    <row r="4540" spans="1:14" x14ac:dyDescent="0.3">
      <c r="A4540">
        <v>21075</v>
      </c>
      <c r="B4540">
        <v>1996</v>
      </c>
      <c r="C4540" t="s">
        <v>837</v>
      </c>
      <c r="D4540">
        <v>50</v>
      </c>
      <c r="E4540" s="13">
        <v>340.039999999999</v>
      </c>
      <c r="F4540" s="14">
        <v>6.18</v>
      </c>
      <c r="G4540" s="12">
        <v>333.85999999999899</v>
      </c>
      <c r="H4540" s="12">
        <v>333.85999999999899</v>
      </c>
      <c r="I4540">
        <v>1</v>
      </c>
      <c r="J4540">
        <v>1.8174332431478701E-2</v>
      </c>
      <c r="K4540">
        <v>55.022653721682687</v>
      </c>
      <c r="L4540">
        <v>1</v>
      </c>
      <c r="M4540">
        <v>0.9818256675685213</v>
      </c>
      <c r="N4540" s="17" t="s">
        <v>1335</v>
      </c>
    </row>
    <row r="4541" spans="1:14" x14ac:dyDescent="0.3">
      <c r="A4541">
        <v>23044</v>
      </c>
      <c r="B4541">
        <v>1999</v>
      </c>
      <c r="C4541" t="s">
        <v>837</v>
      </c>
      <c r="D4541">
        <v>50</v>
      </c>
      <c r="E4541" s="13">
        <v>305.979999999999</v>
      </c>
      <c r="F4541" s="14">
        <v>5.56</v>
      </c>
      <c r="G4541" s="12">
        <v>300.41999999999899</v>
      </c>
      <c r="H4541" s="12">
        <v>300.41999999999899</v>
      </c>
      <c r="I4541">
        <v>1</v>
      </c>
      <c r="J4541">
        <v>1.8171122295574934E-2</v>
      </c>
      <c r="K4541">
        <v>55.032374100719245</v>
      </c>
      <c r="L4541">
        <v>1</v>
      </c>
      <c r="M4541">
        <v>0.98182887770442506</v>
      </c>
      <c r="N4541" s="17" t="s">
        <v>1335</v>
      </c>
    </row>
    <row r="4542" spans="1:14" x14ac:dyDescent="0.3">
      <c r="A4542">
        <v>21730</v>
      </c>
      <c r="B4542">
        <v>1997</v>
      </c>
      <c r="C4542" t="s">
        <v>837</v>
      </c>
      <c r="D4542">
        <v>50</v>
      </c>
      <c r="E4542" s="13">
        <v>336.04</v>
      </c>
      <c r="F4542" s="14">
        <v>6.1</v>
      </c>
      <c r="G4542" s="12">
        <v>329.94</v>
      </c>
      <c r="H4542" s="12">
        <v>329.94</v>
      </c>
      <c r="I4542">
        <v>1</v>
      </c>
      <c r="J4542">
        <v>1.8152600880847514E-2</v>
      </c>
      <c r="K4542">
        <v>55.088524590163942</v>
      </c>
      <c r="L4542">
        <v>1</v>
      </c>
      <c r="M4542">
        <v>0.98184739911915242</v>
      </c>
      <c r="N4542" s="17" t="s">
        <v>1335</v>
      </c>
    </row>
    <row r="4543" spans="1:14" x14ac:dyDescent="0.3">
      <c r="A4543">
        <v>11252</v>
      </c>
      <c r="B4543">
        <v>1981</v>
      </c>
      <c r="C4543" t="s">
        <v>837</v>
      </c>
      <c r="D4543">
        <v>50</v>
      </c>
      <c r="E4543" s="13">
        <v>383.2</v>
      </c>
      <c r="F4543" s="14">
        <v>6.95</v>
      </c>
      <c r="G4543" s="12">
        <v>376.25</v>
      </c>
      <c r="H4543" s="12">
        <v>376.25</v>
      </c>
      <c r="I4543">
        <v>1</v>
      </c>
      <c r="J4543">
        <v>1.8136743215031316E-2</v>
      </c>
      <c r="K4543">
        <v>55.136690647482013</v>
      </c>
      <c r="L4543">
        <v>1</v>
      </c>
      <c r="M4543">
        <v>0.98186325678496866</v>
      </c>
      <c r="N4543" s="17" t="s">
        <v>1335</v>
      </c>
    </row>
    <row r="4544" spans="1:14" x14ac:dyDescent="0.3">
      <c r="A4544">
        <v>7997</v>
      </c>
      <c r="B4544">
        <v>1976</v>
      </c>
      <c r="C4544" t="s">
        <v>837</v>
      </c>
      <c r="D4544">
        <v>50</v>
      </c>
      <c r="E4544" s="13">
        <v>137.6</v>
      </c>
      <c r="F4544" s="14">
        <v>2.4900000000000002</v>
      </c>
      <c r="G4544" s="12">
        <v>135.11000000000001</v>
      </c>
      <c r="H4544" s="12">
        <v>135.11000000000001</v>
      </c>
      <c r="I4544">
        <v>1</v>
      </c>
      <c r="J4544">
        <v>1.8095930232558143E-2</v>
      </c>
      <c r="K4544">
        <v>55.261044176706818</v>
      </c>
      <c r="L4544">
        <v>1</v>
      </c>
      <c r="M4544">
        <v>0.98190406976744204</v>
      </c>
      <c r="N4544" s="17" t="s">
        <v>1335</v>
      </c>
    </row>
    <row r="4545" spans="1:14" x14ac:dyDescent="0.3">
      <c r="A4545">
        <v>20422</v>
      </c>
      <c r="B4545">
        <v>1995</v>
      </c>
      <c r="C4545" t="s">
        <v>837</v>
      </c>
      <c r="D4545">
        <v>50</v>
      </c>
      <c r="E4545" s="13">
        <v>284.25</v>
      </c>
      <c r="F4545" s="14">
        <v>5.14</v>
      </c>
      <c r="G4545" s="12">
        <v>279.11</v>
      </c>
      <c r="H4545" s="12">
        <v>279.11</v>
      </c>
      <c r="I4545">
        <v>1</v>
      </c>
      <c r="J4545">
        <v>1.8082673702726471E-2</v>
      </c>
      <c r="K4545">
        <v>55.301556420233467</v>
      </c>
      <c r="L4545">
        <v>1</v>
      </c>
      <c r="M4545">
        <v>0.98191732629727357</v>
      </c>
      <c r="N4545" s="17" t="s">
        <v>1335</v>
      </c>
    </row>
    <row r="4546" spans="1:14" x14ac:dyDescent="0.3">
      <c r="A4546">
        <v>26329</v>
      </c>
      <c r="B4546">
        <v>2004</v>
      </c>
      <c r="C4546" t="s">
        <v>837</v>
      </c>
      <c r="D4546">
        <v>50</v>
      </c>
      <c r="E4546" s="13">
        <v>563.16</v>
      </c>
      <c r="F4546" s="14">
        <v>10.17</v>
      </c>
      <c r="G4546" s="12">
        <v>552.99</v>
      </c>
      <c r="H4546" s="12">
        <v>552.99</v>
      </c>
      <c r="I4546">
        <v>1</v>
      </c>
      <c r="J4546">
        <v>1.8058810995099085E-2</v>
      </c>
      <c r="K4546">
        <v>55.374631268436573</v>
      </c>
      <c r="L4546">
        <v>1</v>
      </c>
      <c r="M4546">
        <v>0.98194118900490102</v>
      </c>
      <c r="N4546" s="17" t="s">
        <v>1335</v>
      </c>
    </row>
    <row r="4547" spans="1:14" x14ac:dyDescent="0.3">
      <c r="A4547">
        <v>18463</v>
      </c>
      <c r="B4547">
        <v>1992</v>
      </c>
      <c r="C4547" t="s">
        <v>837</v>
      </c>
      <c r="D4547">
        <v>50</v>
      </c>
      <c r="E4547" s="13">
        <v>297.39999999999998</v>
      </c>
      <c r="F4547" s="14">
        <v>5.37</v>
      </c>
      <c r="G4547" s="12">
        <v>292.02999999999997</v>
      </c>
      <c r="H4547" s="12">
        <v>292.02999999999997</v>
      </c>
      <c r="I4547">
        <v>1</v>
      </c>
      <c r="J4547">
        <v>1.8056489576328178E-2</v>
      </c>
      <c r="K4547">
        <v>55.381750465549345</v>
      </c>
      <c r="L4547">
        <v>1</v>
      </c>
      <c r="M4547">
        <v>0.98194351042367178</v>
      </c>
      <c r="N4547" s="17" t="s">
        <v>1335</v>
      </c>
    </row>
    <row r="4548" spans="1:14" x14ac:dyDescent="0.3">
      <c r="A4548">
        <v>19116</v>
      </c>
      <c r="B4548">
        <v>1993</v>
      </c>
      <c r="C4548" t="s">
        <v>837</v>
      </c>
      <c r="D4548">
        <v>50</v>
      </c>
      <c r="E4548" s="13">
        <v>285.44</v>
      </c>
      <c r="F4548" s="14">
        <v>5.14</v>
      </c>
      <c r="G4548" s="12">
        <v>280.3</v>
      </c>
      <c r="H4548" s="12">
        <v>280.3</v>
      </c>
      <c r="I4548">
        <v>1</v>
      </c>
      <c r="J4548">
        <v>1.8007286995515695E-2</v>
      </c>
      <c r="K4548">
        <v>55.533073929961091</v>
      </c>
      <c r="L4548">
        <v>1</v>
      </c>
      <c r="M4548">
        <v>0.98199271300448432</v>
      </c>
      <c r="N4548" s="17" t="s">
        <v>1335</v>
      </c>
    </row>
    <row r="4549" spans="1:14" x14ac:dyDescent="0.3">
      <c r="A4549">
        <v>10597</v>
      </c>
      <c r="B4549">
        <v>1980</v>
      </c>
      <c r="C4549" t="s">
        <v>837</v>
      </c>
      <c r="D4549">
        <v>50</v>
      </c>
      <c r="E4549" s="13">
        <v>313.3</v>
      </c>
      <c r="F4549" s="14">
        <v>5.62</v>
      </c>
      <c r="G4549" s="12">
        <v>307.68</v>
      </c>
      <c r="H4549" s="12">
        <v>307.68</v>
      </c>
      <c r="I4549">
        <v>1</v>
      </c>
      <c r="J4549">
        <v>1.7938078518991381E-2</v>
      </c>
      <c r="K4549">
        <v>55.747330960854093</v>
      </c>
      <c r="L4549">
        <v>1</v>
      </c>
      <c r="M4549">
        <v>0.98206192148100857</v>
      </c>
      <c r="N4549" s="17" t="s">
        <v>1335</v>
      </c>
    </row>
    <row r="4550" spans="1:14" x14ac:dyDescent="0.3">
      <c r="A4550">
        <v>11907</v>
      </c>
      <c r="B4550">
        <v>1982</v>
      </c>
      <c r="C4550" t="s">
        <v>837</v>
      </c>
      <c r="D4550">
        <v>50</v>
      </c>
      <c r="E4550" s="13">
        <v>370.34</v>
      </c>
      <c r="F4550" s="14">
        <v>6.62</v>
      </c>
      <c r="G4550" s="12">
        <v>363.719999999999</v>
      </c>
      <c r="H4550" s="12">
        <v>363.719999999999</v>
      </c>
      <c r="I4550">
        <v>1</v>
      </c>
      <c r="J4550">
        <v>1.7875465788194635E-2</v>
      </c>
      <c r="K4550">
        <v>55.942598187311177</v>
      </c>
      <c r="L4550">
        <v>1</v>
      </c>
      <c r="M4550">
        <v>0.98212453421180279</v>
      </c>
      <c r="N4550" s="17" t="s">
        <v>1335</v>
      </c>
    </row>
    <row r="4551" spans="1:14" x14ac:dyDescent="0.3">
      <c r="A4551">
        <v>17806</v>
      </c>
      <c r="B4551">
        <v>1991</v>
      </c>
      <c r="C4551" t="s">
        <v>837</v>
      </c>
      <c r="D4551">
        <v>50</v>
      </c>
      <c r="E4551" s="13">
        <v>313.33999999999997</v>
      </c>
      <c r="F4551" s="14">
        <v>5.59</v>
      </c>
      <c r="G4551" s="12">
        <v>307.75</v>
      </c>
      <c r="H4551" s="12">
        <v>307.75</v>
      </c>
      <c r="I4551">
        <v>1</v>
      </c>
      <c r="J4551">
        <v>1.7840045956469014E-2</v>
      </c>
      <c r="K4551">
        <v>56.053667262969583</v>
      </c>
      <c r="L4551">
        <v>1</v>
      </c>
      <c r="M4551">
        <v>0.98215995404353107</v>
      </c>
      <c r="N4551" s="17" t="s">
        <v>1335</v>
      </c>
    </row>
    <row r="4552" spans="1:14" x14ac:dyDescent="0.3">
      <c r="A4552">
        <v>6047</v>
      </c>
      <c r="B4552">
        <v>1973</v>
      </c>
      <c r="C4552" t="s">
        <v>837</v>
      </c>
      <c r="D4552">
        <v>50</v>
      </c>
      <c r="E4552" s="13">
        <v>69.88</v>
      </c>
      <c r="F4552" s="14">
        <v>1.2</v>
      </c>
      <c r="G4552" s="12">
        <v>68.679999999999893</v>
      </c>
      <c r="H4552" s="12">
        <v>68.679999999999893</v>
      </c>
      <c r="I4552">
        <v>1</v>
      </c>
      <c r="J4552">
        <v>1.7172295363480253E-2</v>
      </c>
      <c r="K4552">
        <v>58.233333333333334</v>
      </c>
      <c r="L4552">
        <v>1</v>
      </c>
      <c r="M4552">
        <v>0.98282770463651825</v>
      </c>
      <c r="N4552" s="17" t="s">
        <v>1335</v>
      </c>
    </row>
    <row r="4553" spans="1:14" x14ac:dyDescent="0.3">
      <c r="A4553">
        <v>5397</v>
      </c>
      <c r="B4553">
        <v>1972</v>
      </c>
      <c r="C4553" t="s">
        <v>837</v>
      </c>
      <c r="D4553">
        <v>50</v>
      </c>
      <c r="E4553" s="13">
        <v>62.239999999999903</v>
      </c>
      <c r="F4553" s="14">
        <v>1.05</v>
      </c>
      <c r="G4553" s="12">
        <v>61.19</v>
      </c>
      <c r="H4553" s="12">
        <v>61.19</v>
      </c>
      <c r="I4553">
        <v>1</v>
      </c>
      <c r="J4553">
        <v>1.6870179948586146E-2</v>
      </c>
      <c r="K4553">
        <v>59.276190476190379</v>
      </c>
      <c r="L4553">
        <v>1</v>
      </c>
      <c r="M4553">
        <v>0.98312982005141536</v>
      </c>
      <c r="N4553" s="17" t="s">
        <v>1335</v>
      </c>
    </row>
    <row r="4554" spans="1:14" x14ac:dyDescent="0.3">
      <c r="A4554">
        <v>4747</v>
      </c>
      <c r="B4554">
        <v>1971</v>
      </c>
      <c r="C4554" t="s">
        <v>837</v>
      </c>
      <c r="D4554">
        <v>50</v>
      </c>
      <c r="E4554" s="13">
        <v>62.339999999999897</v>
      </c>
      <c r="F4554" s="14">
        <v>1.02</v>
      </c>
      <c r="G4554" s="12">
        <v>61.319999999999901</v>
      </c>
      <c r="H4554" s="12">
        <v>61.319999999999901</v>
      </c>
      <c r="I4554">
        <v>1</v>
      </c>
      <c r="J4554">
        <v>1.636188642925893E-2</v>
      </c>
      <c r="K4554">
        <v>61.11764705882343</v>
      </c>
      <c r="L4554">
        <v>1</v>
      </c>
      <c r="M4554">
        <v>0.98363811357074116</v>
      </c>
      <c r="N4554" s="17" t="s">
        <v>1335</v>
      </c>
    </row>
    <row r="4555" spans="1:14" x14ac:dyDescent="0.3">
      <c r="A4555">
        <v>4097</v>
      </c>
      <c r="B4555">
        <v>1970</v>
      </c>
      <c r="C4555" t="s">
        <v>837</v>
      </c>
      <c r="D4555">
        <v>50</v>
      </c>
      <c r="E4555" s="13">
        <v>59.41</v>
      </c>
      <c r="F4555" s="14">
        <v>0.9</v>
      </c>
      <c r="G4555" s="12">
        <v>58.51</v>
      </c>
      <c r="H4555" s="12">
        <v>58.51</v>
      </c>
      <c r="I4555">
        <v>1</v>
      </c>
      <c r="J4555">
        <v>1.5148964820737252E-2</v>
      </c>
      <c r="K4555">
        <v>66.011111111111106</v>
      </c>
      <c r="L4555">
        <v>1</v>
      </c>
      <c r="M4555">
        <v>0.98485103517926276</v>
      </c>
      <c r="N4555" s="17" t="s">
        <v>1335</v>
      </c>
    </row>
    <row r="4556" spans="1:14" x14ac:dyDescent="0.3">
      <c r="A4556">
        <v>6702</v>
      </c>
      <c r="B4556">
        <v>1974</v>
      </c>
      <c r="C4556" t="s">
        <v>846</v>
      </c>
      <c r="D4556">
        <v>50</v>
      </c>
      <c r="E4556" s="13">
        <v>91.64</v>
      </c>
      <c r="F4556" s="14">
        <v>1.89</v>
      </c>
      <c r="G4556" s="12">
        <v>89.75</v>
      </c>
      <c r="H4556" s="12">
        <v>89.75</v>
      </c>
      <c r="I4556">
        <v>1</v>
      </c>
      <c r="J4556">
        <v>2.0624181580096025E-2</v>
      </c>
      <c r="K4556">
        <v>48.486772486772487</v>
      </c>
      <c r="L4556">
        <v>1</v>
      </c>
      <c r="M4556">
        <v>0.97937581841990395</v>
      </c>
      <c r="N4556" s="17" t="s">
        <v>1335</v>
      </c>
    </row>
    <row r="4557" spans="1:14" x14ac:dyDescent="0.3">
      <c r="A4557">
        <v>7352</v>
      </c>
      <c r="B4557">
        <v>1975</v>
      </c>
      <c r="C4557" t="s">
        <v>846</v>
      </c>
      <c r="D4557">
        <v>50</v>
      </c>
      <c r="E4557" s="13">
        <v>100.37</v>
      </c>
      <c r="F4557" s="14">
        <v>2</v>
      </c>
      <c r="G4557" s="12">
        <v>98.37</v>
      </c>
      <c r="H4557" s="12">
        <v>98.37</v>
      </c>
      <c r="I4557">
        <v>1</v>
      </c>
      <c r="J4557">
        <v>1.9926272790674503E-2</v>
      </c>
      <c r="K4557">
        <v>50.185000000000002</v>
      </c>
      <c r="L4557">
        <v>1</v>
      </c>
      <c r="M4557">
        <v>0.98007372720932551</v>
      </c>
      <c r="N4557" s="17" t="s">
        <v>1335</v>
      </c>
    </row>
    <row r="4558" spans="1:14" x14ac:dyDescent="0.3">
      <c r="A4558">
        <v>8002</v>
      </c>
      <c r="B4558">
        <v>1976</v>
      </c>
      <c r="C4558" t="s">
        <v>846</v>
      </c>
      <c r="D4558">
        <v>50</v>
      </c>
      <c r="E4558" s="13">
        <v>101.66999999999901</v>
      </c>
      <c r="F4558" s="14">
        <v>1.98</v>
      </c>
      <c r="G4558" s="12">
        <v>99.689999999999898</v>
      </c>
      <c r="H4558" s="12">
        <v>99.689999999999898</v>
      </c>
      <c r="I4558">
        <v>1</v>
      </c>
      <c r="J4558">
        <v>1.9474771318973339E-2</v>
      </c>
      <c r="K4558">
        <v>51.348484848484347</v>
      </c>
      <c r="L4558">
        <v>1</v>
      </c>
      <c r="M4558">
        <v>0.98052522868103542</v>
      </c>
      <c r="N4558" s="17" t="s">
        <v>1335</v>
      </c>
    </row>
    <row r="4559" spans="1:14" x14ac:dyDescent="0.3">
      <c r="A4559">
        <v>8652</v>
      </c>
      <c r="B4559">
        <v>1977</v>
      </c>
      <c r="C4559" t="s">
        <v>846</v>
      </c>
      <c r="D4559">
        <v>50</v>
      </c>
      <c r="E4559" s="13">
        <v>115.94</v>
      </c>
      <c r="F4559" s="14">
        <v>2.23</v>
      </c>
      <c r="G4559" s="12">
        <v>113.71</v>
      </c>
      <c r="H4559" s="12">
        <v>113.71</v>
      </c>
      <c r="I4559">
        <v>1</v>
      </c>
      <c r="J4559">
        <v>1.9234086596515439E-2</v>
      </c>
      <c r="K4559">
        <v>51.99103139013453</v>
      </c>
      <c r="L4559">
        <v>1</v>
      </c>
      <c r="M4559">
        <v>0.98076591340348451</v>
      </c>
      <c r="N4559" s="17" t="s">
        <v>1335</v>
      </c>
    </row>
    <row r="4560" spans="1:14" x14ac:dyDescent="0.3">
      <c r="A4560">
        <v>9952</v>
      </c>
      <c r="B4560">
        <v>1979</v>
      </c>
      <c r="C4560" t="s">
        <v>846</v>
      </c>
      <c r="D4560">
        <v>50</v>
      </c>
      <c r="E4560" s="13">
        <v>159.96</v>
      </c>
      <c r="F4560" s="14">
        <v>3.04</v>
      </c>
      <c r="G4560" s="12">
        <v>156.91999999999999</v>
      </c>
      <c r="H4560" s="12">
        <v>156.91999999999999</v>
      </c>
      <c r="I4560">
        <v>1</v>
      </c>
      <c r="J4560">
        <v>1.9004751187796948E-2</v>
      </c>
      <c r="K4560">
        <v>52.618421052631582</v>
      </c>
      <c r="L4560">
        <v>1</v>
      </c>
      <c r="M4560">
        <v>0.9809952488122029</v>
      </c>
      <c r="N4560" s="17" t="s">
        <v>1335</v>
      </c>
    </row>
    <row r="4561" spans="1:14" x14ac:dyDescent="0.3">
      <c r="A4561">
        <v>9302</v>
      </c>
      <c r="B4561">
        <v>1978</v>
      </c>
      <c r="C4561" t="s">
        <v>846</v>
      </c>
      <c r="D4561">
        <v>50</v>
      </c>
      <c r="E4561" s="13">
        <v>114.3</v>
      </c>
      <c r="F4561" s="14">
        <v>2.17</v>
      </c>
      <c r="G4561" s="12">
        <v>112.13</v>
      </c>
      <c r="H4561" s="12">
        <v>112.13</v>
      </c>
      <c r="I4561">
        <v>1</v>
      </c>
      <c r="J4561">
        <v>1.8985126859142606E-2</v>
      </c>
      <c r="K4561">
        <v>52.672811059907836</v>
      </c>
      <c r="L4561">
        <v>1</v>
      </c>
      <c r="M4561">
        <v>0.98101487314085734</v>
      </c>
      <c r="N4561" s="17" t="s">
        <v>1335</v>
      </c>
    </row>
    <row r="4562" spans="1:14" x14ac:dyDescent="0.3">
      <c r="A4562">
        <v>6052</v>
      </c>
      <c r="B4562">
        <v>1973</v>
      </c>
      <c r="C4562" t="s">
        <v>846</v>
      </c>
      <c r="D4562">
        <v>50</v>
      </c>
      <c r="E4562" s="13">
        <v>43.799999999999898</v>
      </c>
      <c r="F4562" s="14">
        <v>0.8</v>
      </c>
      <c r="G4562" s="12">
        <v>42.999999999999901</v>
      </c>
      <c r="H4562" s="12">
        <v>42.999999999999901</v>
      </c>
      <c r="I4562">
        <v>1</v>
      </c>
      <c r="J4562">
        <v>1.8264840182648446E-2</v>
      </c>
      <c r="K4562">
        <v>54.749999999999872</v>
      </c>
      <c r="L4562">
        <v>1</v>
      </c>
      <c r="M4562">
        <v>0.9817351598173516</v>
      </c>
      <c r="N4562" s="17" t="s">
        <v>1335</v>
      </c>
    </row>
    <row r="4563" spans="1:14" x14ac:dyDescent="0.3">
      <c r="A4563">
        <v>5402</v>
      </c>
      <c r="B4563">
        <v>1972</v>
      </c>
      <c r="C4563" t="s">
        <v>846</v>
      </c>
      <c r="D4563">
        <v>50</v>
      </c>
      <c r="E4563" s="13">
        <v>36.589999999999897</v>
      </c>
      <c r="F4563" s="14">
        <v>0.66</v>
      </c>
      <c r="G4563" s="12">
        <v>35.93</v>
      </c>
      <c r="H4563" s="12">
        <v>35.93</v>
      </c>
      <c r="I4563">
        <v>1</v>
      </c>
      <c r="J4563">
        <v>1.8037715222738504E-2</v>
      </c>
      <c r="K4563">
        <v>55.439393939393781</v>
      </c>
      <c r="L4563">
        <v>1</v>
      </c>
      <c r="M4563">
        <v>0.98196228477726433</v>
      </c>
      <c r="N4563" s="17" t="s">
        <v>1335</v>
      </c>
    </row>
    <row r="4564" spans="1:14" x14ac:dyDescent="0.3">
      <c r="A4564">
        <v>4752</v>
      </c>
      <c r="B4564">
        <v>1971</v>
      </c>
      <c r="C4564" t="s">
        <v>846</v>
      </c>
      <c r="D4564">
        <v>50</v>
      </c>
      <c r="E4564" s="13">
        <v>32.97</v>
      </c>
      <c r="F4564" s="14">
        <v>0.57999999999999996</v>
      </c>
      <c r="G4564" s="12">
        <v>32.39</v>
      </c>
      <c r="H4564" s="12">
        <v>32.39</v>
      </c>
      <c r="I4564">
        <v>1</v>
      </c>
      <c r="J4564">
        <v>1.7591750075826508E-2</v>
      </c>
      <c r="K4564">
        <v>56.844827586206897</v>
      </c>
      <c r="L4564">
        <v>1</v>
      </c>
      <c r="M4564">
        <v>0.98240824992417353</v>
      </c>
      <c r="N4564" s="17" t="s">
        <v>1335</v>
      </c>
    </row>
    <row r="4565" spans="1:14" x14ac:dyDescent="0.3">
      <c r="A4565">
        <v>10602</v>
      </c>
      <c r="B4565">
        <v>1980</v>
      </c>
      <c r="C4565" t="s">
        <v>846</v>
      </c>
      <c r="D4565">
        <v>50</v>
      </c>
      <c r="E4565" s="13">
        <v>249.93</v>
      </c>
      <c r="F4565" s="14">
        <v>4.34</v>
      </c>
      <c r="G4565" s="12">
        <v>245.59</v>
      </c>
      <c r="H4565" s="12">
        <v>245.59</v>
      </c>
      <c r="I4565">
        <v>1</v>
      </c>
      <c r="J4565">
        <v>1.7364862161405193E-2</v>
      </c>
      <c r="K4565">
        <v>57.587557603686641</v>
      </c>
      <c r="L4565">
        <v>1</v>
      </c>
      <c r="M4565">
        <v>0.9826351378385948</v>
      </c>
      <c r="N4565" s="17" t="s">
        <v>1335</v>
      </c>
    </row>
    <row r="4566" spans="1:14" x14ac:dyDescent="0.3">
      <c r="A4566">
        <v>13222</v>
      </c>
      <c r="B4566">
        <v>1984</v>
      </c>
      <c r="C4566" t="s">
        <v>846</v>
      </c>
      <c r="D4566">
        <v>50</v>
      </c>
      <c r="E4566" s="13">
        <v>282.67</v>
      </c>
      <c r="F4566" s="14">
        <v>4.9000000000000004</v>
      </c>
      <c r="G4566" s="12">
        <v>277.77</v>
      </c>
      <c r="H4566" s="12">
        <v>277.77</v>
      </c>
      <c r="I4566">
        <v>1</v>
      </c>
      <c r="J4566">
        <v>1.733470124173064E-2</v>
      </c>
      <c r="K4566">
        <v>57.687755102040818</v>
      </c>
      <c r="L4566">
        <v>1</v>
      </c>
      <c r="M4566">
        <v>0.98266529875826925</v>
      </c>
      <c r="N4566" s="17" t="s">
        <v>1335</v>
      </c>
    </row>
    <row r="4567" spans="1:14" x14ac:dyDescent="0.3">
      <c r="A4567">
        <v>11257</v>
      </c>
      <c r="B4567">
        <v>1981</v>
      </c>
      <c r="C4567" t="s">
        <v>846</v>
      </c>
      <c r="D4567">
        <v>50</v>
      </c>
      <c r="E4567" s="13">
        <v>319.13</v>
      </c>
      <c r="F4567" s="14">
        <v>5.43</v>
      </c>
      <c r="G4567" s="12">
        <v>313.7</v>
      </c>
      <c r="H4567" s="12">
        <v>313.7</v>
      </c>
      <c r="I4567">
        <v>1</v>
      </c>
      <c r="J4567">
        <v>1.7015009557233729E-2</v>
      </c>
      <c r="K4567">
        <v>58.771639042357279</v>
      </c>
      <c r="L4567">
        <v>1</v>
      </c>
      <c r="M4567">
        <v>0.98298499044276622</v>
      </c>
      <c r="N4567" s="17" t="s">
        <v>1335</v>
      </c>
    </row>
    <row r="4568" spans="1:14" x14ac:dyDescent="0.3">
      <c r="A4568">
        <v>12567</v>
      </c>
      <c r="B4568">
        <v>1983</v>
      </c>
      <c r="C4568" t="s">
        <v>846</v>
      </c>
      <c r="D4568">
        <v>50</v>
      </c>
      <c r="E4568" s="13">
        <v>280.29000000000002</v>
      </c>
      <c r="F4568" s="14">
        <v>4.68</v>
      </c>
      <c r="G4568" s="12">
        <v>275.61</v>
      </c>
      <c r="H4568" s="12">
        <v>275.61</v>
      </c>
      <c r="I4568">
        <v>1</v>
      </c>
      <c r="J4568">
        <v>1.6696992400727816E-2</v>
      </c>
      <c r="K4568">
        <v>59.891025641025649</v>
      </c>
      <c r="L4568">
        <v>1</v>
      </c>
      <c r="M4568">
        <v>0.98330300759927214</v>
      </c>
      <c r="N4568" s="17" t="s">
        <v>1335</v>
      </c>
    </row>
    <row r="4569" spans="1:14" x14ac:dyDescent="0.3">
      <c r="A4569">
        <v>15187</v>
      </c>
      <c r="B4569">
        <v>1987</v>
      </c>
      <c r="C4569" t="s">
        <v>846</v>
      </c>
      <c r="D4569">
        <v>50</v>
      </c>
      <c r="E4569" s="13">
        <v>182.61</v>
      </c>
      <c r="F4569" s="14">
        <v>3.04</v>
      </c>
      <c r="G4569" s="12">
        <v>179.57</v>
      </c>
      <c r="H4569" s="12">
        <v>179.57</v>
      </c>
      <c r="I4569">
        <v>1</v>
      </c>
      <c r="J4569">
        <v>1.6647500136903783E-2</v>
      </c>
      <c r="K4569">
        <v>60.069078947368425</v>
      </c>
      <c r="L4569">
        <v>1</v>
      </c>
      <c r="M4569">
        <v>0.98335249986309614</v>
      </c>
      <c r="N4569" s="17" t="s">
        <v>1335</v>
      </c>
    </row>
    <row r="4570" spans="1:14" x14ac:dyDescent="0.3">
      <c r="A4570">
        <v>13877</v>
      </c>
      <c r="B4570">
        <v>1985</v>
      </c>
      <c r="C4570" t="s">
        <v>846</v>
      </c>
      <c r="D4570">
        <v>50</v>
      </c>
      <c r="E4570" s="13">
        <v>265.13</v>
      </c>
      <c r="F4570" s="14">
        <v>4.3499999999999996</v>
      </c>
      <c r="G4570" s="12">
        <v>260.77999999999997</v>
      </c>
      <c r="H4570" s="12">
        <v>260.77999999999997</v>
      </c>
      <c r="I4570">
        <v>1</v>
      </c>
      <c r="J4570">
        <v>1.6407045600271564E-2</v>
      </c>
      <c r="K4570">
        <v>60.949425287356327</v>
      </c>
      <c r="L4570">
        <v>1</v>
      </c>
      <c r="M4570">
        <v>0.98359295439972838</v>
      </c>
      <c r="N4570" s="17" t="s">
        <v>1335</v>
      </c>
    </row>
    <row r="4571" spans="1:14" x14ac:dyDescent="0.3">
      <c r="A4571">
        <v>11912</v>
      </c>
      <c r="B4571">
        <v>1982</v>
      </c>
      <c r="C4571" t="s">
        <v>846</v>
      </c>
      <c r="D4571">
        <v>50</v>
      </c>
      <c r="E4571" s="13">
        <v>302.39999999999998</v>
      </c>
      <c r="F4571" s="14">
        <v>4.9400000000000004</v>
      </c>
      <c r="G4571" s="12">
        <v>297.45999999999998</v>
      </c>
      <c r="H4571" s="12">
        <v>297.45999999999998</v>
      </c>
      <c r="I4571">
        <v>1</v>
      </c>
      <c r="J4571">
        <v>1.6335978835978839E-2</v>
      </c>
      <c r="K4571">
        <v>61.214574898785415</v>
      </c>
      <c r="L4571">
        <v>1</v>
      </c>
      <c r="M4571">
        <v>0.98366402116402119</v>
      </c>
      <c r="N4571" s="17" t="s">
        <v>1335</v>
      </c>
    </row>
    <row r="4572" spans="1:14" x14ac:dyDescent="0.3">
      <c r="A4572">
        <v>16497</v>
      </c>
      <c r="B4572">
        <v>1989</v>
      </c>
      <c r="C4572" t="s">
        <v>846</v>
      </c>
      <c r="D4572">
        <v>50</v>
      </c>
      <c r="E4572" s="13">
        <v>182.16</v>
      </c>
      <c r="F4572" s="14">
        <v>2.95</v>
      </c>
      <c r="G4572" s="12">
        <v>179.21</v>
      </c>
      <c r="H4572" s="12">
        <v>179.21</v>
      </c>
      <c r="I4572">
        <v>1</v>
      </c>
      <c r="J4572">
        <v>1.61945542380325E-2</v>
      </c>
      <c r="K4572">
        <v>61.749152542372876</v>
      </c>
      <c r="L4572">
        <v>1</v>
      </c>
      <c r="M4572">
        <v>0.9838054457619676</v>
      </c>
      <c r="N4572" s="17" t="s">
        <v>1335</v>
      </c>
    </row>
    <row r="4573" spans="1:14" x14ac:dyDescent="0.3">
      <c r="A4573">
        <v>14532</v>
      </c>
      <c r="B4573">
        <v>1986</v>
      </c>
      <c r="C4573" t="s">
        <v>846</v>
      </c>
      <c r="D4573">
        <v>50</v>
      </c>
      <c r="E4573" s="13">
        <v>153.35</v>
      </c>
      <c r="F4573" s="14">
        <v>2.48</v>
      </c>
      <c r="G4573" s="12">
        <v>150.87</v>
      </c>
      <c r="H4573" s="12">
        <v>150.87</v>
      </c>
      <c r="I4573">
        <v>1</v>
      </c>
      <c r="J4573">
        <v>1.6172155200521683E-2</v>
      </c>
      <c r="K4573">
        <v>61.83467741935484</v>
      </c>
      <c r="L4573">
        <v>1</v>
      </c>
      <c r="M4573">
        <v>0.98382784479947838</v>
      </c>
      <c r="N4573" s="17" t="s">
        <v>1335</v>
      </c>
    </row>
    <row r="4574" spans="1:14" x14ac:dyDescent="0.3">
      <c r="A4574">
        <v>25020</v>
      </c>
      <c r="B4574">
        <v>2002</v>
      </c>
      <c r="C4574" t="s">
        <v>846</v>
      </c>
      <c r="D4574">
        <v>50</v>
      </c>
      <c r="E4574" s="13">
        <v>215.6</v>
      </c>
      <c r="F4574" s="14">
        <v>3.46</v>
      </c>
      <c r="G4574" s="12">
        <v>212.14</v>
      </c>
      <c r="H4574" s="12">
        <v>212.14</v>
      </c>
      <c r="I4574">
        <v>1</v>
      </c>
      <c r="J4574">
        <v>1.6048237476808905E-2</v>
      </c>
      <c r="K4574">
        <v>62.312138728323696</v>
      </c>
      <c r="L4574">
        <v>1</v>
      </c>
      <c r="M4574">
        <v>0.98395176252319105</v>
      </c>
      <c r="N4574" s="17" t="s">
        <v>1335</v>
      </c>
    </row>
    <row r="4575" spans="1:14" x14ac:dyDescent="0.3">
      <c r="A4575">
        <v>23706</v>
      </c>
      <c r="B4575">
        <v>2000</v>
      </c>
      <c r="C4575" t="s">
        <v>846</v>
      </c>
      <c r="D4575">
        <v>50</v>
      </c>
      <c r="E4575" s="13">
        <v>266.77999999999997</v>
      </c>
      <c r="F4575" s="14">
        <v>4.2</v>
      </c>
      <c r="G4575" s="12">
        <v>262.58</v>
      </c>
      <c r="H4575" s="12">
        <v>262.58</v>
      </c>
      <c r="I4575">
        <v>1</v>
      </c>
      <c r="J4575">
        <v>1.5743309093635208E-2</v>
      </c>
      <c r="K4575">
        <v>63.519047619047612</v>
      </c>
      <c r="L4575">
        <v>1</v>
      </c>
      <c r="M4575">
        <v>0.98425669090636481</v>
      </c>
      <c r="N4575" s="17" t="s">
        <v>1335</v>
      </c>
    </row>
    <row r="4576" spans="1:14" x14ac:dyDescent="0.3">
      <c r="A4576">
        <v>25677</v>
      </c>
      <c r="B4576">
        <v>2003</v>
      </c>
      <c r="C4576" t="s">
        <v>846</v>
      </c>
      <c r="D4576">
        <v>50</v>
      </c>
      <c r="E4576" s="13">
        <v>268.18</v>
      </c>
      <c r="F4576" s="14">
        <v>4.22</v>
      </c>
      <c r="G4576" s="12">
        <v>263.95999999999998</v>
      </c>
      <c r="H4576" s="12">
        <v>263.95999999999998</v>
      </c>
      <c r="I4576">
        <v>1</v>
      </c>
      <c r="J4576">
        <v>1.5735699903050189E-2</v>
      </c>
      <c r="K4576">
        <v>63.54976303317536</v>
      </c>
      <c r="L4576">
        <v>1</v>
      </c>
      <c r="M4576">
        <v>0.98426430009694976</v>
      </c>
      <c r="N4576" s="17" t="s">
        <v>1335</v>
      </c>
    </row>
    <row r="4577" spans="1:14" x14ac:dyDescent="0.3">
      <c r="A4577">
        <v>20427</v>
      </c>
      <c r="B4577">
        <v>1995</v>
      </c>
      <c r="C4577" t="s">
        <v>846</v>
      </c>
      <c r="D4577">
        <v>50</v>
      </c>
      <c r="E4577" s="13">
        <v>168.30999999999901</v>
      </c>
      <c r="F4577" s="14">
        <v>2.61</v>
      </c>
      <c r="G4577" s="12">
        <v>165.69999999999899</v>
      </c>
      <c r="H4577" s="12">
        <v>165.69999999999899</v>
      </c>
      <c r="I4577">
        <v>1</v>
      </c>
      <c r="J4577">
        <v>1.5507099994058674E-2</v>
      </c>
      <c r="K4577">
        <v>64.486590038313793</v>
      </c>
      <c r="L4577">
        <v>1</v>
      </c>
      <c r="M4577">
        <v>0.98449290000594125</v>
      </c>
      <c r="N4577" s="17" t="s">
        <v>1335</v>
      </c>
    </row>
    <row r="4578" spans="1:14" x14ac:dyDescent="0.3">
      <c r="A4578">
        <v>24363</v>
      </c>
      <c r="B4578">
        <v>2001</v>
      </c>
      <c r="C4578" t="s">
        <v>846</v>
      </c>
      <c r="D4578">
        <v>50</v>
      </c>
      <c r="E4578" s="13">
        <v>249.75</v>
      </c>
      <c r="F4578" s="14">
        <v>3.87</v>
      </c>
      <c r="G4578" s="12">
        <v>245.88</v>
      </c>
      <c r="H4578" s="12">
        <v>245.88</v>
      </c>
      <c r="I4578">
        <v>1</v>
      </c>
      <c r="J4578">
        <v>1.5495495495495495E-2</v>
      </c>
      <c r="K4578">
        <v>64.534883720930225</v>
      </c>
      <c r="L4578">
        <v>1</v>
      </c>
      <c r="M4578">
        <v>0.98450450450450444</v>
      </c>
      <c r="N4578" s="17" t="s">
        <v>1335</v>
      </c>
    </row>
    <row r="4579" spans="1:14" x14ac:dyDescent="0.3">
      <c r="A4579">
        <v>4102</v>
      </c>
      <c r="B4579">
        <v>1970</v>
      </c>
      <c r="C4579" t="s">
        <v>846</v>
      </c>
      <c r="D4579">
        <v>50</v>
      </c>
      <c r="E4579" s="13">
        <v>27.23</v>
      </c>
      <c r="F4579" s="14">
        <v>0.42</v>
      </c>
      <c r="G4579" s="12">
        <v>26.81</v>
      </c>
      <c r="H4579" s="12">
        <v>26.81</v>
      </c>
      <c r="I4579">
        <v>1</v>
      </c>
      <c r="J4579">
        <v>1.5424164524421594E-2</v>
      </c>
      <c r="K4579">
        <v>64.833333333333343</v>
      </c>
      <c r="L4579">
        <v>1</v>
      </c>
      <c r="M4579">
        <v>0.98457583547557836</v>
      </c>
      <c r="N4579" s="17" t="s">
        <v>1335</v>
      </c>
    </row>
    <row r="4580" spans="1:14" x14ac:dyDescent="0.3">
      <c r="A4580">
        <v>21080</v>
      </c>
      <c r="B4580">
        <v>1996</v>
      </c>
      <c r="C4580" t="s">
        <v>846</v>
      </c>
      <c r="D4580">
        <v>50</v>
      </c>
      <c r="E4580" s="13">
        <v>199.41999999999899</v>
      </c>
      <c r="F4580" s="14">
        <v>3.07</v>
      </c>
      <c r="G4580" s="12">
        <v>196.349999999999</v>
      </c>
      <c r="H4580" s="12">
        <v>196.349999999999</v>
      </c>
      <c r="I4580">
        <v>1</v>
      </c>
      <c r="J4580">
        <v>1.5394644468960061E-2</v>
      </c>
      <c r="K4580">
        <v>64.957654723126709</v>
      </c>
      <c r="L4580">
        <v>1</v>
      </c>
      <c r="M4580">
        <v>0.98460535553104001</v>
      </c>
      <c r="N4580" s="17" t="s">
        <v>1335</v>
      </c>
    </row>
    <row r="4581" spans="1:14" x14ac:dyDescent="0.3">
      <c r="A4581">
        <v>17154</v>
      </c>
      <c r="B4581">
        <v>1990</v>
      </c>
      <c r="C4581" t="s">
        <v>846</v>
      </c>
      <c r="D4581">
        <v>50</v>
      </c>
      <c r="E4581" s="13">
        <v>224.74</v>
      </c>
      <c r="F4581" s="14">
        <v>3.42</v>
      </c>
      <c r="G4581" s="12">
        <v>221.32</v>
      </c>
      <c r="H4581" s="12">
        <v>221.32</v>
      </c>
      <c r="I4581">
        <v>1</v>
      </c>
      <c r="J4581">
        <v>1.521758476461689E-2</v>
      </c>
      <c r="K4581">
        <v>65.713450292397667</v>
      </c>
      <c r="L4581">
        <v>1</v>
      </c>
      <c r="M4581">
        <v>0.98478241523538301</v>
      </c>
      <c r="N4581" s="17" t="s">
        <v>1335</v>
      </c>
    </row>
    <row r="4582" spans="1:14" x14ac:dyDescent="0.3">
      <c r="A4582">
        <v>15842</v>
      </c>
      <c r="B4582">
        <v>1988</v>
      </c>
      <c r="C4582" t="s">
        <v>846</v>
      </c>
      <c r="D4582">
        <v>50</v>
      </c>
      <c r="E4582" s="13">
        <v>164.48</v>
      </c>
      <c r="F4582" s="14">
        <v>2.4900000000000002</v>
      </c>
      <c r="G4582" s="12">
        <v>161.99</v>
      </c>
      <c r="H4582" s="12">
        <v>161.99</v>
      </c>
      <c r="I4582">
        <v>1</v>
      </c>
      <c r="J4582">
        <v>1.5138618677042803E-2</v>
      </c>
      <c r="K4582">
        <v>66.056224899598391</v>
      </c>
      <c r="L4582">
        <v>1</v>
      </c>
      <c r="M4582">
        <v>0.98486138132295731</v>
      </c>
      <c r="N4582" s="17" t="s">
        <v>1335</v>
      </c>
    </row>
    <row r="4583" spans="1:14" x14ac:dyDescent="0.3">
      <c r="A4583">
        <v>22392</v>
      </c>
      <c r="B4583">
        <v>1998</v>
      </c>
      <c r="C4583" t="s">
        <v>846</v>
      </c>
      <c r="D4583">
        <v>50</v>
      </c>
      <c r="E4583" s="13">
        <v>140.38999999999999</v>
      </c>
      <c r="F4583" s="14">
        <v>2.09</v>
      </c>
      <c r="G4583" s="12">
        <v>138.30000000000001</v>
      </c>
      <c r="H4583" s="12">
        <v>138.30000000000001</v>
      </c>
      <c r="I4583">
        <v>1</v>
      </c>
      <c r="J4583">
        <v>1.4887100220813449E-2</v>
      </c>
      <c r="K4583">
        <v>67.172248803827756</v>
      </c>
      <c r="L4583">
        <v>1</v>
      </c>
      <c r="M4583">
        <v>0.9851128997791867</v>
      </c>
      <c r="N4583" s="17" t="s">
        <v>1335</v>
      </c>
    </row>
    <row r="4584" spans="1:14" x14ac:dyDescent="0.3">
      <c r="A4584">
        <v>21735</v>
      </c>
      <c r="B4584">
        <v>1997</v>
      </c>
      <c r="C4584" t="s">
        <v>846</v>
      </c>
      <c r="D4584">
        <v>50</v>
      </c>
      <c r="E4584" s="13">
        <v>191.12</v>
      </c>
      <c r="F4584" s="14">
        <v>2.82</v>
      </c>
      <c r="G4584" s="12">
        <v>188.3</v>
      </c>
      <c r="H4584" s="12">
        <v>188.3</v>
      </c>
      <c r="I4584">
        <v>1</v>
      </c>
      <c r="J4584">
        <v>1.4755127668480535E-2</v>
      </c>
      <c r="K4584">
        <v>67.773049645390074</v>
      </c>
      <c r="L4584">
        <v>1</v>
      </c>
      <c r="M4584">
        <v>0.98524487233151947</v>
      </c>
      <c r="N4584" s="17" t="s">
        <v>1335</v>
      </c>
    </row>
    <row r="4585" spans="1:14" x14ac:dyDescent="0.3">
      <c r="A4585">
        <v>26334</v>
      </c>
      <c r="B4585">
        <v>2004</v>
      </c>
      <c r="C4585" t="s">
        <v>846</v>
      </c>
      <c r="D4585">
        <v>50</v>
      </c>
      <c r="E4585" s="13">
        <v>289.27999999999997</v>
      </c>
      <c r="F4585" s="14">
        <v>4.26</v>
      </c>
      <c r="G4585" s="12">
        <v>285.02</v>
      </c>
      <c r="H4585" s="12">
        <v>285.02</v>
      </c>
      <c r="I4585">
        <v>1</v>
      </c>
      <c r="J4585">
        <v>1.4726216814159292E-2</v>
      </c>
      <c r="K4585">
        <v>67.906103286384976</v>
      </c>
      <c r="L4585">
        <v>1</v>
      </c>
      <c r="M4585">
        <v>0.98527378318584069</v>
      </c>
      <c r="N4585" s="17" t="s">
        <v>1335</v>
      </c>
    </row>
    <row r="4586" spans="1:14" x14ac:dyDescent="0.3">
      <c r="A4586">
        <v>19774</v>
      </c>
      <c r="B4586">
        <v>1994</v>
      </c>
      <c r="C4586" t="s">
        <v>846</v>
      </c>
      <c r="D4586">
        <v>50</v>
      </c>
      <c r="E4586" s="13">
        <v>169.37</v>
      </c>
      <c r="F4586" s="14">
        <v>2.4700000000000002</v>
      </c>
      <c r="G4586" s="12">
        <v>166.9</v>
      </c>
      <c r="H4586" s="12">
        <v>166.9</v>
      </c>
      <c r="I4586">
        <v>1</v>
      </c>
      <c r="J4586">
        <v>1.4583456338194486E-2</v>
      </c>
      <c r="K4586">
        <v>68.570850202429142</v>
      </c>
      <c r="L4586">
        <v>1</v>
      </c>
      <c r="M4586">
        <v>0.98541654366180553</v>
      </c>
      <c r="N4586" s="17" t="s">
        <v>1335</v>
      </c>
    </row>
    <row r="4587" spans="1:14" x14ac:dyDescent="0.3">
      <c r="A4587">
        <v>23049</v>
      </c>
      <c r="B4587">
        <v>1999</v>
      </c>
      <c r="C4587" t="s">
        <v>846</v>
      </c>
      <c r="D4587">
        <v>50</v>
      </c>
      <c r="E4587" s="13">
        <v>166.7</v>
      </c>
      <c r="F4587" s="14">
        <v>2.4300000000000002</v>
      </c>
      <c r="G4587" s="12">
        <v>164.26999999999899</v>
      </c>
      <c r="H4587" s="12">
        <v>164.26999999999899</v>
      </c>
      <c r="I4587">
        <v>1</v>
      </c>
      <c r="J4587">
        <v>1.4577084583083386E-2</v>
      </c>
      <c r="K4587">
        <v>68.600823045267475</v>
      </c>
      <c r="L4587">
        <v>1</v>
      </c>
      <c r="M4587">
        <v>0.98542291541691063</v>
      </c>
      <c r="N4587" s="17" t="s">
        <v>1335</v>
      </c>
    </row>
    <row r="4588" spans="1:14" x14ac:dyDescent="0.3">
      <c r="A4588">
        <v>29619</v>
      </c>
      <c r="B4588">
        <v>2009</v>
      </c>
      <c r="C4588" t="s">
        <v>846</v>
      </c>
      <c r="D4588">
        <v>50</v>
      </c>
      <c r="E4588" s="13">
        <v>508.27</v>
      </c>
      <c r="F4588" s="14">
        <v>7.24</v>
      </c>
      <c r="G4588" s="12">
        <v>501.03</v>
      </c>
      <c r="H4588" s="12">
        <v>501.03</v>
      </c>
      <c r="I4588">
        <v>1</v>
      </c>
      <c r="J4588">
        <v>1.424439766265961E-2</v>
      </c>
      <c r="K4588">
        <v>70.203038674033138</v>
      </c>
      <c r="L4588">
        <v>1</v>
      </c>
      <c r="M4588">
        <v>0.98575560233734039</v>
      </c>
      <c r="N4588" s="17" t="s">
        <v>1335</v>
      </c>
    </row>
    <row r="4589" spans="1:14" x14ac:dyDescent="0.3">
      <c r="A4589">
        <v>28962</v>
      </c>
      <c r="B4589">
        <v>2008</v>
      </c>
      <c r="C4589" t="s">
        <v>846</v>
      </c>
      <c r="D4589">
        <v>50</v>
      </c>
      <c r="E4589" s="13">
        <v>777.89</v>
      </c>
      <c r="F4589" s="14">
        <v>11.04</v>
      </c>
      <c r="G4589" s="12">
        <v>766.85</v>
      </c>
      <c r="H4589" s="12">
        <v>766.85</v>
      </c>
      <c r="I4589">
        <v>1</v>
      </c>
      <c r="J4589">
        <v>1.4192237977091876E-2</v>
      </c>
      <c r="K4589">
        <v>70.461050724637687</v>
      </c>
      <c r="L4589">
        <v>1</v>
      </c>
      <c r="M4589">
        <v>0.98580776202290821</v>
      </c>
      <c r="N4589" s="17" t="s">
        <v>1335</v>
      </c>
    </row>
    <row r="4590" spans="1:14" x14ac:dyDescent="0.3">
      <c r="A4590">
        <v>26991</v>
      </c>
      <c r="B4590">
        <v>2005</v>
      </c>
      <c r="C4590" t="s">
        <v>846</v>
      </c>
      <c r="D4590">
        <v>50</v>
      </c>
      <c r="E4590" s="13">
        <v>437.17</v>
      </c>
      <c r="F4590" s="14">
        <v>6.18</v>
      </c>
      <c r="G4590" s="12">
        <v>430.99</v>
      </c>
      <c r="H4590" s="12">
        <v>430.99</v>
      </c>
      <c r="I4590">
        <v>1</v>
      </c>
      <c r="J4590">
        <v>1.4136377153052587E-2</v>
      </c>
      <c r="K4590">
        <v>70.739482200647259</v>
      </c>
      <c r="L4590">
        <v>1</v>
      </c>
      <c r="M4590">
        <v>0.9858636228469474</v>
      </c>
      <c r="N4590" s="17" t="s">
        <v>1335</v>
      </c>
    </row>
    <row r="4591" spans="1:14" x14ac:dyDescent="0.3">
      <c r="A4591">
        <v>18468</v>
      </c>
      <c r="B4591">
        <v>1992</v>
      </c>
      <c r="C4591" t="s">
        <v>846</v>
      </c>
      <c r="D4591">
        <v>50</v>
      </c>
      <c r="E4591" s="13">
        <v>182.78</v>
      </c>
      <c r="F4591" s="14">
        <v>2.57</v>
      </c>
      <c r="G4591" s="12">
        <v>180.21</v>
      </c>
      <c r="H4591" s="12">
        <v>180.21</v>
      </c>
      <c r="I4591">
        <v>1</v>
      </c>
      <c r="J4591">
        <v>1.4060619323777217E-2</v>
      </c>
      <c r="K4591">
        <v>71.120622568093395</v>
      </c>
      <c r="L4591">
        <v>1</v>
      </c>
      <c r="M4591">
        <v>0.98593938067622278</v>
      </c>
      <c r="N4591" s="17" t="s">
        <v>1335</v>
      </c>
    </row>
    <row r="4592" spans="1:14" x14ac:dyDescent="0.3">
      <c r="A4592">
        <v>31733</v>
      </c>
      <c r="B4592">
        <v>2012</v>
      </c>
      <c r="C4592" t="s">
        <v>846</v>
      </c>
      <c r="D4592">
        <v>50</v>
      </c>
      <c r="E4592" s="13">
        <v>1017.57</v>
      </c>
      <c r="F4592" s="14">
        <v>14.26</v>
      </c>
      <c r="G4592" s="12">
        <v>1003.31</v>
      </c>
      <c r="H4592" s="12">
        <v>1003.31</v>
      </c>
      <c r="I4592">
        <v>1</v>
      </c>
      <c r="J4592">
        <v>1.4013777921912005E-2</v>
      </c>
      <c r="K4592">
        <v>71.358345021037877</v>
      </c>
      <c r="L4592">
        <v>1</v>
      </c>
      <c r="M4592">
        <v>0.98598622207808784</v>
      </c>
      <c r="N4592" s="17" t="s">
        <v>1335</v>
      </c>
    </row>
    <row r="4593" spans="1:14" x14ac:dyDescent="0.3">
      <c r="A4593">
        <v>33163</v>
      </c>
      <c r="B4593">
        <v>2014</v>
      </c>
      <c r="C4593" t="s">
        <v>846</v>
      </c>
      <c r="D4593">
        <v>50</v>
      </c>
      <c r="E4593" s="13">
        <v>901.76</v>
      </c>
      <c r="F4593" s="14">
        <v>12.55</v>
      </c>
      <c r="G4593" s="12">
        <v>889.21</v>
      </c>
      <c r="H4593" s="12">
        <v>889.21</v>
      </c>
      <c r="I4593">
        <v>1</v>
      </c>
      <c r="J4593">
        <v>1.391722853087296E-2</v>
      </c>
      <c r="K4593">
        <v>71.853386454183266</v>
      </c>
      <c r="L4593">
        <v>1</v>
      </c>
      <c r="M4593">
        <v>0.98608277146912704</v>
      </c>
      <c r="N4593" s="17" t="s">
        <v>1335</v>
      </c>
    </row>
    <row r="4594" spans="1:14" x14ac:dyDescent="0.3">
      <c r="A4594">
        <v>19121</v>
      </c>
      <c r="B4594">
        <v>1993</v>
      </c>
      <c r="C4594" t="s">
        <v>846</v>
      </c>
      <c r="D4594">
        <v>50</v>
      </c>
      <c r="E4594" s="13">
        <v>175.5</v>
      </c>
      <c r="F4594" s="14">
        <v>2.42</v>
      </c>
      <c r="G4594" s="12">
        <v>173.08</v>
      </c>
      <c r="H4594" s="12">
        <v>173.08</v>
      </c>
      <c r="I4594">
        <v>1</v>
      </c>
      <c r="J4594">
        <v>1.3789173789173789E-2</v>
      </c>
      <c r="K4594">
        <v>72.52066115702479</v>
      </c>
      <c r="L4594">
        <v>1</v>
      </c>
      <c r="M4594">
        <v>0.98621082621082623</v>
      </c>
      <c r="N4594" s="17" t="s">
        <v>1335</v>
      </c>
    </row>
    <row r="4595" spans="1:14" x14ac:dyDescent="0.3">
      <c r="A4595">
        <v>30303</v>
      </c>
      <c r="B4595">
        <v>2010</v>
      </c>
      <c r="C4595" t="s">
        <v>846</v>
      </c>
      <c r="D4595">
        <v>50</v>
      </c>
      <c r="E4595" s="13">
        <v>695.21</v>
      </c>
      <c r="F4595" s="14">
        <v>9.5500000000000007</v>
      </c>
      <c r="G4595" s="12">
        <v>685.66</v>
      </c>
      <c r="H4595" s="12">
        <v>685.66</v>
      </c>
      <c r="I4595">
        <v>1</v>
      </c>
      <c r="J4595">
        <v>1.3736856489406079E-2</v>
      </c>
      <c r="K4595">
        <v>72.796858638743458</v>
      </c>
      <c r="L4595">
        <v>1</v>
      </c>
      <c r="M4595">
        <v>0.98626314351059385</v>
      </c>
      <c r="N4595" s="17" t="s">
        <v>1335</v>
      </c>
    </row>
    <row r="4596" spans="1:14" x14ac:dyDescent="0.3">
      <c r="A4596">
        <v>36023</v>
      </c>
      <c r="B4596">
        <v>2018</v>
      </c>
      <c r="C4596" t="s">
        <v>846</v>
      </c>
      <c r="D4596">
        <v>50</v>
      </c>
      <c r="E4596" s="13">
        <v>729.66</v>
      </c>
      <c r="F4596" s="14">
        <v>9.75</v>
      </c>
      <c r="G4596" s="12">
        <v>719.91</v>
      </c>
      <c r="H4596" s="12">
        <v>719.91</v>
      </c>
      <c r="I4596">
        <v>1</v>
      </c>
      <c r="J4596">
        <v>1.3362387961516323E-2</v>
      </c>
      <c r="K4596">
        <v>74.836923076923071</v>
      </c>
      <c r="L4596">
        <v>1</v>
      </c>
      <c r="M4596">
        <v>0.98663761203848366</v>
      </c>
      <c r="N4596" s="17" t="s">
        <v>1335</v>
      </c>
    </row>
    <row r="4597" spans="1:14" x14ac:dyDescent="0.3">
      <c r="A4597">
        <v>36738</v>
      </c>
      <c r="B4597">
        <v>2019</v>
      </c>
      <c r="C4597" t="s">
        <v>846</v>
      </c>
      <c r="D4597">
        <v>50</v>
      </c>
      <c r="E4597" s="13">
        <v>674.7</v>
      </c>
      <c r="F4597" s="14">
        <v>8.9600000000000009</v>
      </c>
      <c r="G4597" s="12">
        <v>665.74</v>
      </c>
      <c r="H4597" s="12">
        <v>665.74</v>
      </c>
      <c r="I4597">
        <v>1</v>
      </c>
      <c r="J4597">
        <v>1.3279976285756633E-2</v>
      </c>
      <c r="K4597">
        <v>75.301339285714278</v>
      </c>
      <c r="L4597">
        <v>1</v>
      </c>
      <c r="M4597">
        <v>0.98672002371424328</v>
      </c>
      <c r="N4597" s="17" t="s">
        <v>1335</v>
      </c>
    </row>
    <row r="4598" spans="1:14" x14ac:dyDescent="0.3">
      <c r="A4598">
        <v>28305</v>
      </c>
      <c r="B4598">
        <v>2007</v>
      </c>
      <c r="C4598" t="s">
        <v>846</v>
      </c>
      <c r="D4598">
        <v>50</v>
      </c>
      <c r="E4598" s="13">
        <v>606.57000000000005</v>
      </c>
      <c r="F4598" s="14">
        <v>8.01</v>
      </c>
      <c r="G4598" s="12">
        <v>598.55999999999995</v>
      </c>
      <c r="H4598" s="12">
        <v>598.55999999999995</v>
      </c>
      <c r="I4598">
        <v>1</v>
      </c>
      <c r="J4598">
        <v>1.3205400860576684E-2</v>
      </c>
      <c r="K4598">
        <v>75.726591760299627</v>
      </c>
      <c r="L4598">
        <v>1</v>
      </c>
      <c r="M4598">
        <v>0.98679459913942313</v>
      </c>
      <c r="N4598" s="17" t="s">
        <v>1335</v>
      </c>
    </row>
    <row r="4599" spans="1:14" x14ac:dyDescent="0.3">
      <c r="A4599">
        <v>17811</v>
      </c>
      <c r="B4599">
        <v>1991</v>
      </c>
      <c r="C4599" t="s">
        <v>846</v>
      </c>
      <c r="D4599">
        <v>50</v>
      </c>
      <c r="E4599" s="13">
        <v>196.52</v>
      </c>
      <c r="F4599" s="14">
        <v>2.59</v>
      </c>
      <c r="G4599" s="12">
        <v>193.93</v>
      </c>
      <c r="H4599" s="12">
        <v>193.93</v>
      </c>
      <c r="I4599">
        <v>1</v>
      </c>
      <c r="J4599">
        <v>1.3179320170974963E-2</v>
      </c>
      <c r="K4599">
        <v>75.876447876447884</v>
      </c>
      <c r="L4599">
        <v>1</v>
      </c>
      <c r="M4599">
        <v>0.98682067982902499</v>
      </c>
      <c r="N4599" s="17" t="s">
        <v>1335</v>
      </c>
    </row>
    <row r="4600" spans="1:14" x14ac:dyDescent="0.3">
      <c r="A4600">
        <v>33878</v>
      </c>
      <c r="B4600">
        <v>2015</v>
      </c>
      <c r="C4600" t="s">
        <v>846</v>
      </c>
      <c r="D4600">
        <v>50</v>
      </c>
      <c r="E4600" s="13">
        <v>582</v>
      </c>
      <c r="F4600" s="14">
        <v>7.58</v>
      </c>
      <c r="G4600" s="12">
        <v>574.41999999999996</v>
      </c>
      <c r="H4600" s="12">
        <v>574.41999999999996</v>
      </c>
      <c r="I4600">
        <v>1</v>
      </c>
      <c r="J4600">
        <v>1.3024054982817869E-2</v>
      </c>
      <c r="K4600">
        <v>76.781002638522423</v>
      </c>
      <c r="L4600">
        <v>1</v>
      </c>
      <c r="M4600">
        <v>0.98697594501718211</v>
      </c>
      <c r="N4600" s="17" t="s">
        <v>1335</v>
      </c>
    </row>
    <row r="4601" spans="1:14" x14ac:dyDescent="0.3">
      <c r="A4601">
        <v>31018</v>
      </c>
      <c r="B4601">
        <v>2011</v>
      </c>
      <c r="C4601" t="s">
        <v>846</v>
      </c>
      <c r="D4601">
        <v>50</v>
      </c>
      <c r="E4601" s="13">
        <v>941.49</v>
      </c>
      <c r="F4601" s="14">
        <v>12.2</v>
      </c>
      <c r="G4601" s="12">
        <v>929.29</v>
      </c>
      <c r="H4601" s="12">
        <v>929.29</v>
      </c>
      <c r="I4601">
        <v>1</v>
      </c>
      <c r="J4601">
        <v>1.2958183305186459E-2</v>
      </c>
      <c r="K4601">
        <v>77.171311475409837</v>
      </c>
      <c r="L4601">
        <v>1</v>
      </c>
      <c r="M4601">
        <v>0.9870418166948135</v>
      </c>
      <c r="N4601" s="17" t="s">
        <v>1335</v>
      </c>
    </row>
    <row r="4602" spans="1:14" x14ac:dyDescent="0.3">
      <c r="A4602">
        <v>35308</v>
      </c>
      <c r="B4602">
        <v>2017</v>
      </c>
      <c r="C4602" t="s">
        <v>846</v>
      </c>
      <c r="D4602">
        <v>50</v>
      </c>
      <c r="E4602" s="13">
        <v>585.79</v>
      </c>
      <c r="F4602" s="14">
        <v>7.41</v>
      </c>
      <c r="G4602" s="12">
        <v>578.38</v>
      </c>
      <c r="H4602" s="12">
        <v>578.38</v>
      </c>
      <c r="I4602">
        <v>1</v>
      </c>
      <c r="J4602">
        <v>1.2649584322026666E-2</v>
      </c>
      <c r="K4602">
        <v>79.053981106612682</v>
      </c>
      <c r="L4602">
        <v>1</v>
      </c>
      <c r="M4602">
        <v>0.98735041567797344</v>
      </c>
      <c r="N4602" s="17" t="s">
        <v>1335</v>
      </c>
    </row>
    <row r="4603" spans="1:14" x14ac:dyDescent="0.3">
      <c r="A4603">
        <v>32448</v>
      </c>
      <c r="B4603">
        <v>2013</v>
      </c>
      <c r="C4603" t="s">
        <v>846</v>
      </c>
      <c r="D4603">
        <v>50</v>
      </c>
      <c r="E4603" s="13">
        <v>954.39</v>
      </c>
      <c r="F4603" s="14">
        <v>11.88</v>
      </c>
      <c r="G4603" s="12">
        <v>942.51</v>
      </c>
      <c r="H4603" s="12">
        <v>942.51</v>
      </c>
      <c r="I4603">
        <v>1</v>
      </c>
      <c r="J4603">
        <v>1.2447741489328264E-2</v>
      </c>
      <c r="K4603">
        <v>80.335858585858574</v>
      </c>
      <c r="L4603">
        <v>1</v>
      </c>
      <c r="M4603">
        <v>0.98755225851067174</v>
      </c>
      <c r="N4603" s="17" t="s">
        <v>1335</v>
      </c>
    </row>
    <row r="4604" spans="1:14" x14ac:dyDescent="0.3">
      <c r="A4604">
        <v>27648</v>
      </c>
      <c r="B4604">
        <v>2006</v>
      </c>
      <c r="C4604" t="s">
        <v>846</v>
      </c>
      <c r="D4604">
        <v>50</v>
      </c>
      <c r="E4604" s="13">
        <v>548.49999999999898</v>
      </c>
      <c r="F4604" s="14">
        <v>6.65</v>
      </c>
      <c r="G4604" s="12">
        <v>541.849999999999</v>
      </c>
      <c r="H4604" s="12">
        <v>541.849999999999</v>
      </c>
      <c r="I4604">
        <v>1</v>
      </c>
      <c r="J4604">
        <v>1.2123974475843232E-2</v>
      </c>
      <c r="K4604">
        <v>82.481203007518644</v>
      </c>
      <c r="L4604">
        <v>1</v>
      </c>
      <c r="M4604">
        <v>0.98787602552415676</v>
      </c>
      <c r="N4604" s="17" t="s">
        <v>1335</v>
      </c>
    </row>
    <row r="4605" spans="1:14" x14ac:dyDescent="0.3">
      <c r="A4605">
        <v>34593</v>
      </c>
      <c r="B4605">
        <v>2016</v>
      </c>
      <c r="C4605" t="s">
        <v>846</v>
      </c>
      <c r="D4605">
        <v>50</v>
      </c>
      <c r="E4605" s="13">
        <v>459.02</v>
      </c>
      <c r="F4605" s="14">
        <v>5.56</v>
      </c>
      <c r="G4605" s="12">
        <v>453.46</v>
      </c>
      <c r="H4605" s="12">
        <v>453.46</v>
      </c>
      <c r="I4605">
        <v>1</v>
      </c>
      <c r="J4605">
        <v>1.211276197115594E-2</v>
      </c>
      <c r="K4605">
        <v>82.557553956834539</v>
      </c>
      <c r="L4605">
        <v>1</v>
      </c>
      <c r="M4605">
        <v>0.98788723802884404</v>
      </c>
      <c r="N4605" s="17" t="s">
        <v>1335</v>
      </c>
    </row>
    <row r="4606" spans="1:14" x14ac:dyDescent="0.3">
      <c r="A4606">
        <v>10607</v>
      </c>
      <c r="B4606">
        <v>1980</v>
      </c>
      <c r="C4606" t="s">
        <v>855</v>
      </c>
      <c r="D4606">
        <v>50</v>
      </c>
      <c r="E4606" s="13">
        <v>276.58999999999997</v>
      </c>
      <c r="F4606" s="14">
        <v>5.79</v>
      </c>
      <c r="G4606" s="12">
        <v>270.8</v>
      </c>
      <c r="H4606" s="12">
        <v>270.8</v>
      </c>
      <c r="I4606">
        <v>1</v>
      </c>
      <c r="J4606">
        <v>2.0933511696012149E-2</v>
      </c>
      <c r="K4606">
        <v>47.770293609671846</v>
      </c>
      <c r="L4606">
        <v>1</v>
      </c>
      <c r="M4606">
        <v>0.97906648830398801</v>
      </c>
      <c r="N4606" s="17" t="s">
        <v>1335</v>
      </c>
    </row>
    <row r="4607" spans="1:14" x14ac:dyDescent="0.3">
      <c r="A4607">
        <v>11262</v>
      </c>
      <c r="B4607">
        <v>1981</v>
      </c>
      <c r="C4607" t="s">
        <v>855</v>
      </c>
      <c r="D4607">
        <v>50</v>
      </c>
      <c r="E4607" s="13">
        <v>332.62</v>
      </c>
      <c r="F4607" s="14">
        <v>6.91</v>
      </c>
      <c r="G4607" s="12">
        <v>325.70999999999998</v>
      </c>
      <c r="H4607" s="12">
        <v>325.70999999999998</v>
      </c>
      <c r="I4607">
        <v>1</v>
      </c>
      <c r="J4607">
        <v>2.0774457338704828E-2</v>
      </c>
      <c r="K4607">
        <v>48.136034732272066</v>
      </c>
      <c r="L4607">
        <v>1</v>
      </c>
      <c r="M4607">
        <v>0.97922554266129513</v>
      </c>
      <c r="N4607" s="17" t="s">
        <v>1335</v>
      </c>
    </row>
    <row r="4608" spans="1:14" x14ac:dyDescent="0.3">
      <c r="A4608">
        <v>9957</v>
      </c>
      <c r="B4608">
        <v>1979</v>
      </c>
      <c r="C4608" t="s">
        <v>855</v>
      </c>
      <c r="D4608">
        <v>50</v>
      </c>
      <c r="E4608" s="13">
        <v>193.95</v>
      </c>
      <c r="F4608" s="14">
        <v>4.0199999999999996</v>
      </c>
      <c r="G4608" s="12">
        <v>189.93</v>
      </c>
      <c r="H4608" s="12">
        <v>189.93</v>
      </c>
      <c r="I4608">
        <v>1</v>
      </c>
      <c r="J4608">
        <v>2.0726991492652745E-2</v>
      </c>
      <c r="K4608">
        <v>48.246268656716417</v>
      </c>
      <c r="L4608">
        <v>1</v>
      </c>
      <c r="M4608">
        <v>0.97927300850734733</v>
      </c>
      <c r="N4608" s="17" t="s">
        <v>1335</v>
      </c>
    </row>
    <row r="4609" spans="1:14" x14ac:dyDescent="0.3">
      <c r="A4609">
        <v>28967</v>
      </c>
      <c r="B4609">
        <v>2008</v>
      </c>
      <c r="C4609" t="s">
        <v>855</v>
      </c>
      <c r="D4609">
        <v>50</v>
      </c>
      <c r="E4609" s="13">
        <v>1012.45</v>
      </c>
      <c r="F4609" s="14">
        <v>20.93</v>
      </c>
      <c r="G4609" s="12">
        <v>991.52</v>
      </c>
      <c r="H4609" s="12">
        <v>991.52</v>
      </c>
      <c r="I4609">
        <v>1</v>
      </c>
      <c r="J4609">
        <v>2.067262580868191E-2</v>
      </c>
      <c r="K4609">
        <v>48.373148590539898</v>
      </c>
      <c r="L4609">
        <v>1</v>
      </c>
      <c r="M4609">
        <v>0.97932737419131799</v>
      </c>
      <c r="N4609" s="17" t="s">
        <v>1335</v>
      </c>
    </row>
    <row r="4610" spans="1:14" x14ac:dyDescent="0.3">
      <c r="A4610">
        <v>11917</v>
      </c>
      <c r="B4610">
        <v>1982</v>
      </c>
      <c r="C4610" t="s">
        <v>855</v>
      </c>
      <c r="D4610">
        <v>50</v>
      </c>
      <c r="E4610" s="13">
        <v>318.61999999999898</v>
      </c>
      <c r="F4610" s="14">
        <v>6.58</v>
      </c>
      <c r="G4610" s="12">
        <v>312.039999999999</v>
      </c>
      <c r="H4610" s="12">
        <v>312.039999999999</v>
      </c>
      <c r="I4610">
        <v>1</v>
      </c>
      <c r="J4610">
        <v>2.0651559851861217E-2</v>
      </c>
      <c r="K4610">
        <v>48.422492401215649</v>
      </c>
      <c r="L4610">
        <v>1</v>
      </c>
      <c r="M4610">
        <v>0.97934844014813882</v>
      </c>
      <c r="N4610" s="17" t="s">
        <v>1335</v>
      </c>
    </row>
    <row r="4611" spans="1:14" x14ac:dyDescent="0.3">
      <c r="A4611">
        <v>12572</v>
      </c>
      <c r="B4611">
        <v>1983</v>
      </c>
      <c r="C4611" t="s">
        <v>855</v>
      </c>
      <c r="D4611">
        <v>50</v>
      </c>
      <c r="E4611" s="13">
        <v>323.33999999999901</v>
      </c>
      <c r="F4611" s="14">
        <v>6.67</v>
      </c>
      <c r="G4611" s="12">
        <v>316.66999999999899</v>
      </c>
      <c r="H4611" s="12">
        <v>316.66999999999899</v>
      </c>
      <c r="I4611">
        <v>1</v>
      </c>
      <c r="J4611">
        <v>2.0628440650708294E-2</v>
      </c>
      <c r="K4611">
        <v>48.476761619190256</v>
      </c>
      <c r="L4611">
        <v>1</v>
      </c>
      <c r="M4611">
        <v>0.97937155934929165</v>
      </c>
      <c r="N4611" s="17" t="s">
        <v>1335</v>
      </c>
    </row>
    <row r="4612" spans="1:14" x14ac:dyDescent="0.3">
      <c r="A4612">
        <v>8657</v>
      </c>
      <c r="B4612">
        <v>1977</v>
      </c>
      <c r="C4612" t="s">
        <v>855</v>
      </c>
      <c r="D4612">
        <v>50</v>
      </c>
      <c r="E4612" s="13">
        <v>140.52999999999901</v>
      </c>
      <c r="F4612" s="14">
        <v>2.87</v>
      </c>
      <c r="G4612" s="12">
        <v>137.659999999999</v>
      </c>
      <c r="H4612" s="12">
        <v>137.659999999999</v>
      </c>
      <c r="I4612">
        <v>1</v>
      </c>
      <c r="J4612">
        <v>2.0422685547570058E-2</v>
      </c>
      <c r="K4612">
        <v>48.965156794424736</v>
      </c>
      <c r="L4612">
        <v>1</v>
      </c>
      <c r="M4612">
        <v>0.9795773144524299</v>
      </c>
      <c r="N4612" s="17" t="s">
        <v>1335</v>
      </c>
    </row>
    <row r="4613" spans="1:14" x14ac:dyDescent="0.3">
      <c r="A4613">
        <v>13227</v>
      </c>
      <c r="B4613">
        <v>1984</v>
      </c>
      <c r="C4613" t="s">
        <v>855</v>
      </c>
      <c r="D4613">
        <v>50</v>
      </c>
      <c r="E4613" s="13">
        <v>326.45</v>
      </c>
      <c r="F4613" s="14">
        <v>6.66</v>
      </c>
      <c r="G4613" s="12">
        <v>319.789999999999</v>
      </c>
      <c r="H4613" s="12">
        <v>319.789999999999</v>
      </c>
      <c r="I4613">
        <v>1</v>
      </c>
      <c r="J4613">
        <v>2.0401286567621382E-2</v>
      </c>
      <c r="K4613">
        <v>49.016516516516511</v>
      </c>
      <c r="L4613">
        <v>1</v>
      </c>
      <c r="M4613">
        <v>0.97959871343237559</v>
      </c>
      <c r="N4613" s="17" t="s">
        <v>1335</v>
      </c>
    </row>
    <row r="4614" spans="1:14" x14ac:dyDescent="0.3">
      <c r="A4614">
        <v>26339</v>
      </c>
      <c r="B4614">
        <v>2004</v>
      </c>
      <c r="C4614" t="s">
        <v>855</v>
      </c>
      <c r="D4614">
        <v>50</v>
      </c>
      <c r="E4614" s="13">
        <v>469.99</v>
      </c>
      <c r="F4614" s="14">
        <v>9.5500000000000007</v>
      </c>
      <c r="G4614" s="12">
        <v>460.44</v>
      </c>
      <c r="H4614" s="12">
        <v>460.44</v>
      </c>
      <c r="I4614">
        <v>1</v>
      </c>
      <c r="J4614">
        <v>2.0319581267686546E-2</v>
      </c>
      <c r="K4614">
        <v>49.213612565445025</v>
      </c>
      <c r="L4614">
        <v>1</v>
      </c>
      <c r="M4614">
        <v>0.97968041873231348</v>
      </c>
      <c r="N4614" s="17" t="s">
        <v>1335</v>
      </c>
    </row>
    <row r="4615" spans="1:14" x14ac:dyDescent="0.3">
      <c r="A4615">
        <v>8007</v>
      </c>
      <c r="B4615">
        <v>1976</v>
      </c>
      <c r="C4615" t="s">
        <v>855</v>
      </c>
      <c r="D4615">
        <v>50</v>
      </c>
      <c r="E4615" s="13">
        <v>127.71</v>
      </c>
      <c r="F4615" s="14">
        <v>2.59</v>
      </c>
      <c r="G4615" s="12">
        <v>125.12</v>
      </c>
      <c r="H4615" s="12">
        <v>125.12</v>
      </c>
      <c r="I4615">
        <v>1</v>
      </c>
      <c r="J4615">
        <v>2.0280322605904001E-2</v>
      </c>
      <c r="K4615">
        <v>49.308880308880312</v>
      </c>
      <c r="L4615">
        <v>1</v>
      </c>
      <c r="M4615">
        <v>0.97971967739409604</v>
      </c>
      <c r="N4615" s="17" t="s">
        <v>1335</v>
      </c>
    </row>
    <row r="4616" spans="1:14" x14ac:dyDescent="0.3">
      <c r="A4616">
        <v>28310</v>
      </c>
      <c r="B4616">
        <v>2007</v>
      </c>
      <c r="C4616" t="s">
        <v>855</v>
      </c>
      <c r="D4616">
        <v>50</v>
      </c>
      <c r="E4616" s="13">
        <v>797.56</v>
      </c>
      <c r="F4616" s="14">
        <v>16.14</v>
      </c>
      <c r="G4616" s="12">
        <v>781.42</v>
      </c>
      <c r="H4616" s="12">
        <v>781.42</v>
      </c>
      <c r="I4616">
        <v>1</v>
      </c>
      <c r="J4616">
        <v>2.0236722002106428E-2</v>
      </c>
      <c r="K4616">
        <v>49.41511771995043</v>
      </c>
      <c r="L4616">
        <v>1</v>
      </c>
      <c r="M4616">
        <v>0.97976327799789364</v>
      </c>
      <c r="N4616" s="17" t="s">
        <v>1335</v>
      </c>
    </row>
    <row r="4617" spans="1:14" x14ac:dyDescent="0.3">
      <c r="A4617">
        <v>23711</v>
      </c>
      <c r="B4617">
        <v>2000</v>
      </c>
      <c r="C4617" t="s">
        <v>855</v>
      </c>
      <c r="D4617">
        <v>50</v>
      </c>
      <c r="E4617" s="13">
        <v>375.08</v>
      </c>
      <c r="F4617" s="14">
        <v>7.57</v>
      </c>
      <c r="G4617" s="12">
        <v>367.51</v>
      </c>
      <c r="H4617" s="12">
        <v>367.51</v>
      </c>
      <c r="I4617">
        <v>1</v>
      </c>
      <c r="J4617">
        <v>2.0182361096299457E-2</v>
      </c>
      <c r="K4617">
        <v>49.548216644649933</v>
      </c>
      <c r="L4617">
        <v>1</v>
      </c>
      <c r="M4617">
        <v>0.97981763890370055</v>
      </c>
      <c r="N4617" s="17" t="s">
        <v>1335</v>
      </c>
    </row>
    <row r="4618" spans="1:14" x14ac:dyDescent="0.3">
      <c r="A4618">
        <v>9307</v>
      </c>
      <c r="B4618">
        <v>1978</v>
      </c>
      <c r="C4618" t="s">
        <v>855</v>
      </c>
      <c r="D4618">
        <v>50</v>
      </c>
      <c r="E4618" s="13">
        <v>147.77999999999901</v>
      </c>
      <c r="F4618" s="14">
        <v>2.98</v>
      </c>
      <c r="G4618" s="12">
        <v>144.79999999999899</v>
      </c>
      <c r="H4618" s="12">
        <v>144.79999999999899</v>
      </c>
      <c r="I4618">
        <v>1</v>
      </c>
      <c r="J4618">
        <v>2.0165110299093382E-2</v>
      </c>
      <c r="K4618">
        <v>49.590604026845305</v>
      </c>
      <c r="L4618">
        <v>1</v>
      </c>
      <c r="M4618">
        <v>0.97983488970090649</v>
      </c>
      <c r="N4618" s="17" t="s">
        <v>1335</v>
      </c>
    </row>
    <row r="4619" spans="1:14" x14ac:dyDescent="0.3">
      <c r="A4619">
        <v>6707</v>
      </c>
      <c r="B4619">
        <v>1974</v>
      </c>
      <c r="C4619" t="s">
        <v>855</v>
      </c>
      <c r="D4619">
        <v>50</v>
      </c>
      <c r="E4619" s="13">
        <v>112.16999999999901</v>
      </c>
      <c r="F4619" s="14">
        <v>2.2599999999999998</v>
      </c>
      <c r="G4619" s="12">
        <v>109.909999999999</v>
      </c>
      <c r="H4619" s="12">
        <v>109.909999999999</v>
      </c>
      <c r="I4619">
        <v>1</v>
      </c>
      <c r="J4619">
        <v>2.0147989658554157E-2</v>
      </c>
      <c r="K4619">
        <v>49.632743362831427</v>
      </c>
      <c r="L4619">
        <v>1</v>
      </c>
      <c r="M4619">
        <v>0.97985201034144576</v>
      </c>
      <c r="N4619" s="17" t="s">
        <v>1335</v>
      </c>
    </row>
    <row r="4620" spans="1:14" x14ac:dyDescent="0.3">
      <c r="A4620">
        <v>7357</v>
      </c>
      <c r="B4620">
        <v>1975</v>
      </c>
      <c r="C4620" t="s">
        <v>855</v>
      </c>
      <c r="D4620">
        <v>50</v>
      </c>
      <c r="E4620" s="13">
        <v>123.939999999999</v>
      </c>
      <c r="F4620" s="14">
        <v>2.48</v>
      </c>
      <c r="G4620" s="12">
        <v>121.459999999999</v>
      </c>
      <c r="H4620" s="12">
        <v>121.459999999999</v>
      </c>
      <c r="I4620">
        <v>1</v>
      </c>
      <c r="J4620">
        <v>2.0009682104244149E-2</v>
      </c>
      <c r="K4620">
        <v>49.975806451612499</v>
      </c>
      <c r="L4620">
        <v>1</v>
      </c>
      <c r="M4620">
        <v>0.97999031789575586</v>
      </c>
      <c r="N4620" s="17" t="s">
        <v>1335</v>
      </c>
    </row>
    <row r="4621" spans="1:14" x14ac:dyDescent="0.3">
      <c r="A4621">
        <v>27653</v>
      </c>
      <c r="B4621">
        <v>2006</v>
      </c>
      <c r="C4621" t="s">
        <v>855</v>
      </c>
      <c r="D4621">
        <v>50</v>
      </c>
      <c r="E4621" s="13">
        <v>723.69999999999902</v>
      </c>
      <c r="F4621" s="14">
        <v>14.47</v>
      </c>
      <c r="G4621" s="12">
        <v>709.229999999999</v>
      </c>
      <c r="H4621" s="12">
        <v>709.229999999999</v>
      </c>
      <c r="I4621">
        <v>1</v>
      </c>
      <c r="J4621">
        <v>1.9994472847865166E-2</v>
      </c>
      <c r="K4621">
        <v>50.013821700069037</v>
      </c>
      <c r="L4621">
        <v>1</v>
      </c>
      <c r="M4621">
        <v>0.98000552715213485</v>
      </c>
      <c r="N4621" s="17" t="s">
        <v>1335</v>
      </c>
    </row>
    <row r="4622" spans="1:14" x14ac:dyDescent="0.3">
      <c r="A4622">
        <v>4107</v>
      </c>
      <c r="B4622">
        <v>1970</v>
      </c>
      <c r="C4622" t="s">
        <v>855</v>
      </c>
      <c r="D4622">
        <v>50</v>
      </c>
      <c r="E4622" s="13">
        <v>49.07</v>
      </c>
      <c r="F4622" s="14">
        <v>0.98</v>
      </c>
      <c r="G4622" s="12">
        <v>48.09</v>
      </c>
      <c r="H4622" s="12">
        <v>48.09</v>
      </c>
      <c r="I4622">
        <v>1</v>
      </c>
      <c r="J4622">
        <v>1.9971469329529243E-2</v>
      </c>
      <c r="K4622">
        <v>50.071428571428569</v>
      </c>
      <c r="L4622">
        <v>1</v>
      </c>
      <c r="M4622">
        <v>0.9800285306704708</v>
      </c>
      <c r="N4622" s="17" t="s">
        <v>1335</v>
      </c>
    </row>
    <row r="4623" spans="1:14" x14ac:dyDescent="0.3">
      <c r="A4623">
        <v>26996</v>
      </c>
      <c r="B4623">
        <v>2005</v>
      </c>
      <c r="C4623" t="s">
        <v>855</v>
      </c>
      <c r="D4623">
        <v>50</v>
      </c>
      <c r="E4623" s="13">
        <v>606.79999999999995</v>
      </c>
      <c r="F4623" s="14">
        <v>12.07</v>
      </c>
      <c r="G4623" s="12">
        <v>594.73</v>
      </c>
      <c r="H4623" s="12">
        <v>594.73</v>
      </c>
      <c r="I4623">
        <v>1</v>
      </c>
      <c r="J4623">
        <v>1.9891232696110747E-2</v>
      </c>
      <c r="K4623">
        <v>50.273405136702564</v>
      </c>
      <c r="L4623">
        <v>1</v>
      </c>
      <c r="M4623">
        <v>0.98010876730388941</v>
      </c>
      <c r="N4623" s="17" t="s">
        <v>1335</v>
      </c>
    </row>
    <row r="4624" spans="1:14" x14ac:dyDescent="0.3">
      <c r="A4624">
        <v>21085</v>
      </c>
      <c r="B4624">
        <v>1996</v>
      </c>
      <c r="C4624" t="s">
        <v>855</v>
      </c>
      <c r="D4624">
        <v>50</v>
      </c>
      <c r="E4624" s="13">
        <v>310.86999999999898</v>
      </c>
      <c r="F4624" s="14">
        <v>6.18</v>
      </c>
      <c r="G4624" s="12">
        <v>304.68999999999897</v>
      </c>
      <c r="H4624" s="12">
        <v>304.68999999999897</v>
      </c>
      <c r="I4624">
        <v>1</v>
      </c>
      <c r="J4624">
        <v>1.9879692475954645E-2</v>
      </c>
      <c r="K4624">
        <v>50.302588996763589</v>
      </c>
      <c r="L4624">
        <v>1</v>
      </c>
      <c r="M4624">
        <v>0.98012030752404533</v>
      </c>
      <c r="N4624" s="17" t="s">
        <v>1335</v>
      </c>
    </row>
    <row r="4625" spans="1:14" x14ac:dyDescent="0.3">
      <c r="A4625">
        <v>5407</v>
      </c>
      <c r="B4625">
        <v>1972</v>
      </c>
      <c r="C4625" t="s">
        <v>855</v>
      </c>
      <c r="D4625">
        <v>50</v>
      </c>
      <c r="E4625" s="13">
        <v>53.39</v>
      </c>
      <c r="F4625" s="14">
        <v>1.06</v>
      </c>
      <c r="G4625" s="12">
        <v>52.33</v>
      </c>
      <c r="H4625" s="12">
        <v>52.33</v>
      </c>
      <c r="I4625">
        <v>1</v>
      </c>
      <c r="J4625">
        <v>1.9853905225697698E-2</v>
      </c>
      <c r="K4625">
        <v>50.367924528301884</v>
      </c>
      <c r="L4625">
        <v>1</v>
      </c>
      <c r="M4625">
        <v>0.98014609477430226</v>
      </c>
      <c r="N4625" s="17" t="s">
        <v>1335</v>
      </c>
    </row>
    <row r="4626" spans="1:14" x14ac:dyDescent="0.3">
      <c r="A4626">
        <v>4757</v>
      </c>
      <c r="B4626">
        <v>1971</v>
      </c>
      <c r="C4626" t="s">
        <v>855</v>
      </c>
      <c r="D4626">
        <v>50</v>
      </c>
      <c r="E4626" s="13">
        <v>53.46</v>
      </c>
      <c r="F4626" s="14">
        <v>1.06</v>
      </c>
      <c r="G4626" s="12">
        <v>52.4</v>
      </c>
      <c r="H4626" s="12">
        <v>52.4</v>
      </c>
      <c r="I4626">
        <v>1</v>
      </c>
      <c r="J4626">
        <v>1.9827908716797606E-2</v>
      </c>
      <c r="K4626">
        <v>50.433962264150942</v>
      </c>
      <c r="L4626">
        <v>1</v>
      </c>
      <c r="M4626">
        <v>0.98017209128320237</v>
      </c>
      <c r="N4626" s="17" t="s">
        <v>1335</v>
      </c>
    </row>
    <row r="4627" spans="1:14" x14ac:dyDescent="0.3">
      <c r="A4627">
        <v>6057</v>
      </c>
      <c r="B4627">
        <v>1973</v>
      </c>
      <c r="C4627" t="s">
        <v>855</v>
      </c>
      <c r="D4627">
        <v>50</v>
      </c>
      <c r="E4627" s="13">
        <v>60.09</v>
      </c>
      <c r="F4627" s="14">
        <v>1.19</v>
      </c>
      <c r="G4627" s="12">
        <v>58.9</v>
      </c>
      <c r="H4627" s="12">
        <v>58.9</v>
      </c>
      <c r="I4627">
        <v>1</v>
      </c>
      <c r="J4627">
        <v>1.9803627891496086E-2</v>
      </c>
      <c r="K4627">
        <v>50.495798319327733</v>
      </c>
      <c r="L4627">
        <v>1</v>
      </c>
      <c r="M4627">
        <v>0.98019637210850386</v>
      </c>
      <c r="N4627" s="17" t="s">
        <v>1335</v>
      </c>
    </row>
    <row r="4628" spans="1:14" x14ac:dyDescent="0.3">
      <c r="A4628">
        <v>31023</v>
      </c>
      <c r="B4628">
        <v>2011</v>
      </c>
      <c r="C4628" t="s">
        <v>855</v>
      </c>
      <c r="D4628">
        <v>50</v>
      </c>
      <c r="E4628" s="13">
        <v>1165.5999999999999</v>
      </c>
      <c r="F4628" s="14">
        <v>23</v>
      </c>
      <c r="G4628" s="12">
        <v>1142.5999999999999</v>
      </c>
      <c r="H4628" s="12">
        <v>1142.5999999999999</v>
      </c>
      <c r="I4628">
        <v>1</v>
      </c>
      <c r="J4628">
        <v>1.9732326698695953E-2</v>
      </c>
      <c r="K4628">
        <v>50.678260869565214</v>
      </c>
      <c r="L4628">
        <v>1</v>
      </c>
      <c r="M4628">
        <v>0.98026767330130404</v>
      </c>
      <c r="N4628" s="17" t="s">
        <v>1335</v>
      </c>
    </row>
    <row r="4629" spans="1:14" x14ac:dyDescent="0.3">
      <c r="A4629">
        <v>15192</v>
      </c>
      <c r="B4629">
        <v>1987</v>
      </c>
      <c r="C4629" t="s">
        <v>855</v>
      </c>
      <c r="D4629">
        <v>50</v>
      </c>
      <c r="E4629" s="13">
        <v>260.29000000000002</v>
      </c>
      <c r="F4629" s="14">
        <v>5.12</v>
      </c>
      <c r="G4629" s="12">
        <v>255.17</v>
      </c>
      <c r="H4629" s="12">
        <v>255.17</v>
      </c>
      <c r="I4629">
        <v>1</v>
      </c>
      <c r="J4629">
        <v>1.9670367666833145E-2</v>
      </c>
      <c r="K4629">
        <v>50.837890625</v>
      </c>
      <c r="L4629">
        <v>1</v>
      </c>
      <c r="M4629">
        <v>0.98032963233316672</v>
      </c>
      <c r="N4629" s="17" t="s">
        <v>1335</v>
      </c>
    </row>
    <row r="4630" spans="1:14" x14ac:dyDescent="0.3">
      <c r="A4630">
        <v>25682</v>
      </c>
      <c r="B4630">
        <v>2003</v>
      </c>
      <c r="C4630" t="s">
        <v>855</v>
      </c>
      <c r="D4630">
        <v>50</v>
      </c>
      <c r="E4630" s="13">
        <v>406.53</v>
      </c>
      <c r="F4630" s="14">
        <v>7.99</v>
      </c>
      <c r="G4630" s="12">
        <v>398.54</v>
      </c>
      <c r="H4630" s="12">
        <v>398.54</v>
      </c>
      <c r="I4630">
        <v>1</v>
      </c>
      <c r="J4630">
        <v>1.9654146065481024E-2</v>
      </c>
      <c r="K4630">
        <v>50.879849812265327</v>
      </c>
      <c r="L4630">
        <v>1</v>
      </c>
      <c r="M4630">
        <v>0.98034585393451912</v>
      </c>
      <c r="N4630" s="17" t="s">
        <v>1335</v>
      </c>
    </row>
    <row r="4631" spans="1:14" x14ac:dyDescent="0.3">
      <c r="A4631">
        <v>30308</v>
      </c>
      <c r="B4631">
        <v>2010</v>
      </c>
      <c r="C4631" t="s">
        <v>855</v>
      </c>
      <c r="D4631">
        <v>50</v>
      </c>
      <c r="E4631" s="13">
        <v>932.66</v>
      </c>
      <c r="F4631" s="14">
        <v>18.22</v>
      </c>
      <c r="G4631" s="12">
        <v>914.43999999999903</v>
      </c>
      <c r="H4631" s="12">
        <v>914.43999999999903</v>
      </c>
      <c r="I4631">
        <v>1</v>
      </c>
      <c r="J4631">
        <v>1.9535522055196965E-2</v>
      </c>
      <c r="K4631">
        <v>51.188803512623494</v>
      </c>
      <c r="L4631">
        <v>1</v>
      </c>
      <c r="M4631">
        <v>0.98046447794480207</v>
      </c>
      <c r="N4631" s="17" t="s">
        <v>1335</v>
      </c>
    </row>
    <row r="4632" spans="1:14" x14ac:dyDescent="0.3">
      <c r="A4632">
        <v>14537</v>
      </c>
      <c r="B4632">
        <v>1986</v>
      </c>
      <c r="C4632" t="s">
        <v>855</v>
      </c>
      <c r="D4632">
        <v>50</v>
      </c>
      <c r="E4632" s="13">
        <v>258.93</v>
      </c>
      <c r="F4632" s="14">
        <v>5.04</v>
      </c>
      <c r="G4632" s="12">
        <v>253.89</v>
      </c>
      <c r="H4632" s="12">
        <v>253.89</v>
      </c>
      <c r="I4632">
        <v>1</v>
      </c>
      <c r="J4632">
        <v>1.9464720194647202E-2</v>
      </c>
      <c r="K4632">
        <v>51.375</v>
      </c>
      <c r="L4632">
        <v>1</v>
      </c>
      <c r="M4632">
        <v>0.98053527980535271</v>
      </c>
      <c r="N4632" s="17" t="s">
        <v>1335</v>
      </c>
    </row>
    <row r="4633" spans="1:14" x14ac:dyDescent="0.3">
      <c r="A4633">
        <v>17159</v>
      </c>
      <c r="B4633">
        <v>1990</v>
      </c>
      <c r="C4633" t="s">
        <v>855</v>
      </c>
      <c r="D4633">
        <v>50</v>
      </c>
      <c r="E4633" s="13">
        <v>294.69</v>
      </c>
      <c r="F4633" s="14">
        <v>5.73</v>
      </c>
      <c r="G4633" s="12">
        <v>288.95999999999998</v>
      </c>
      <c r="H4633" s="12">
        <v>288.95999999999998</v>
      </c>
      <c r="I4633">
        <v>1</v>
      </c>
      <c r="J4633">
        <v>1.9444161661406903E-2</v>
      </c>
      <c r="K4633">
        <v>51.429319371727743</v>
      </c>
      <c r="L4633">
        <v>1</v>
      </c>
      <c r="M4633">
        <v>0.98055583833859306</v>
      </c>
      <c r="N4633" s="17" t="s">
        <v>1335</v>
      </c>
    </row>
    <row r="4634" spans="1:14" x14ac:dyDescent="0.3">
      <c r="A4634">
        <v>19779</v>
      </c>
      <c r="B4634">
        <v>1994</v>
      </c>
      <c r="C4634" t="s">
        <v>855</v>
      </c>
      <c r="D4634">
        <v>50</v>
      </c>
      <c r="E4634" s="13">
        <v>267.82</v>
      </c>
      <c r="F4634" s="14">
        <v>5.18</v>
      </c>
      <c r="G4634" s="12">
        <v>262.64</v>
      </c>
      <c r="H4634" s="12">
        <v>262.64</v>
      </c>
      <c r="I4634">
        <v>1</v>
      </c>
      <c r="J4634">
        <v>1.934134866701516E-2</v>
      </c>
      <c r="K4634">
        <v>51.702702702702702</v>
      </c>
      <c r="L4634">
        <v>1</v>
      </c>
      <c r="M4634">
        <v>0.9806586513329848</v>
      </c>
      <c r="N4634" s="17" t="s">
        <v>1335</v>
      </c>
    </row>
    <row r="4635" spans="1:14" x14ac:dyDescent="0.3">
      <c r="A4635">
        <v>23054</v>
      </c>
      <c r="B4635">
        <v>1999</v>
      </c>
      <c r="C4635" t="s">
        <v>855</v>
      </c>
      <c r="D4635">
        <v>50</v>
      </c>
      <c r="E4635" s="13">
        <v>275.33</v>
      </c>
      <c r="F4635" s="14">
        <v>5.32</v>
      </c>
      <c r="G4635" s="12">
        <v>270.01</v>
      </c>
      <c r="H4635" s="12">
        <v>270.01</v>
      </c>
      <c r="I4635">
        <v>1</v>
      </c>
      <c r="J4635">
        <v>1.932226782406567E-2</v>
      </c>
      <c r="K4635">
        <v>51.753759398496236</v>
      </c>
      <c r="L4635">
        <v>1</v>
      </c>
      <c r="M4635">
        <v>0.98067773217593435</v>
      </c>
      <c r="N4635" s="17" t="s">
        <v>1335</v>
      </c>
    </row>
    <row r="4636" spans="1:14" x14ac:dyDescent="0.3">
      <c r="A4636">
        <v>20432</v>
      </c>
      <c r="B4636">
        <v>1995</v>
      </c>
      <c r="C4636" t="s">
        <v>855</v>
      </c>
      <c r="D4636">
        <v>50</v>
      </c>
      <c r="E4636" s="13">
        <v>276.36999999999898</v>
      </c>
      <c r="F4636" s="14">
        <v>5.34</v>
      </c>
      <c r="G4636" s="12">
        <v>271.02999999999997</v>
      </c>
      <c r="H4636" s="12">
        <v>271.02999999999997</v>
      </c>
      <c r="I4636">
        <v>1</v>
      </c>
      <c r="J4636">
        <v>1.932192350834034E-2</v>
      </c>
      <c r="K4636">
        <v>51.754681647939883</v>
      </c>
      <c r="L4636">
        <v>1</v>
      </c>
      <c r="M4636">
        <v>0.98067807649166328</v>
      </c>
      <c r="N4636" s="17" t="s">
        <v>1335</v>
      </c>
    </row>
    <row r="4637" spans="1:14" x14ac:dyDescent="0.3">
      <c r="A4637">
        <v>13882</v>
      </c>
      <c r="B4637">
        <v>1985</v>
      </c>
      <c r="C4637" t="s">
        <v>855</v>
      </c>
      <c r="D4637">
        <v>50</v>
      </c>
      <c r="E4637" s="13">
        <v>331.409999999999</v>
      </c>
      <c r="F4637" s="14">
        <v>6.4</v>
      </c>
      <c r="G4637" s="12">
        <v>325.01</v>
      </c>
      <c r="H4637" s="12">
        <v>325.01</v>
      </c>
      <c r="I4637">
        <v>1</v>
      </c>
      <c r="J4637">
        <v>1.9311426933405811E-2</v>
      </c>
      <c r="K4637">
        <v>51.782812499999842</v>
      </c>
      <c r="L4637">
        <v>1</v>
      </c>
      <c r="M4637">
        <v>0.98068857306659718</v>
      </c>
      <c r="N4637" s="17" t="s">
        <v>1335</v>
      </c>
    </row>
    <row r="4638" spans="1:14" x14ac:dyDescent="0.3">
      <c r="A4638">
        <v>15847</v>
      </c>
      <c r="B4638">
        <v>1988</v>
      </c>
      <c r="C4638" t="s">
        <v>855</v>
      </c>
      <c r="D4638">
        <v>50</v>
      </c>
      <c r="E4638" s="13">
        <v>247.85999999999899</v>
      </c>
      <c r="F4638" s="14">
        <v>4.7699999999999996</v>
      </c>
      <c r="G4638" s="12">
        <v>243.08999999999901</v>
      </c>
      <c r="H4638" s="12">
        <v>243.08999999999901</v>
      </c>
      <c r="I4638">
        <v>1</v>
      </c>
      <c r="J4638">
        <v>1.9244734931009519E-2</v>
      </c>
      <c r="K4638">
        <v>51.962264150943192</v>
      </c>
      <c r="L4638">
        <v>1</v>
      </c>
      <c r="M4638">
        <v>0.98075526506899058</v>
      </c>
      <c r="N4638" s="17" t="s">
        <v>1335</v>
      </c>
    </row>
    <row r="4639" spans="1:14" x14ac:dyDescent="0.3">
      <c r="A4639">
        <v>17816</v>
      </c>
      <c r="B4639">
        <v>1991</v>
      </c>
      <c r="C4639" t="s">
        <v>855</v>
      </c>
      <c r="D4639">
        <v>50</v>
      </c>
      <c r="E4639" s="13">
        <v>288.52999999999997</v>
      </c>
      <c r="F4639" s="14">
        <v>5.54</v>
      </c>
      <c r="G4639" s="12">
        <v>282.99</v>
      </c>
      <c r="H4639" s="12">
        <v>282.99</v>
      </c>
      <c r="I4639">
        <v>1</v>
      </c>
      <c r="J4639">
        <v>1.920077634907982E-2</v>
      </c>
      <c r="K4639">
        <v>52.081227436823099</v>
      </c>
      <c r="L4639">
        <v>1</v>
      </c>
      <c r="M4639">
        <v>0.98079922365092032</v>
      </c>
      <c r="N4639" s="17" t="s">
        <v>1335</v>
      </c>
    </row>
    <row r="4640" spans="1:14" x14ac:dyDescent="0.3">
      <c r="A4640">
        <v>18473</v>
      </c>
      <c r="B4640">
        <v>1992</v>
      </c>
      <c r="C4640" t="s">
        <v>855</v>
      </c>
      <c r="D4640">
        <v>50</v>
      </c>
      <c r="E4640" s="13">
        <v>269.36</v>
      </c>
      <c r="F4640" s="14">
        <v>5.17</v>
      </c>
      <c r="G4640" s="12">
        <v>264.19</v>
      </c>
      <c r="H4640" s="12">
        <v>264.19</v>
      </c>
      <c r="I4640">
        <v>1</v>
      </c>
      <c r="J4640">
        <v>1.9193644193644194E-2</v>
      </c>
      <c r="K4640">
        <v>52.100580270793039</v>
      </c>
      <c r="L4640">
        <v>1</v>
      </c>
      <c r="M4640">
        <v>0.98080635580635578</v>
      </c>
      <c r="N4640" s="17" t="s">
        <v>1335</v>
      </c>
    </row>
    <row r="4641" spans="1:14" x14ac:dyDescent="0.3">
      <c r="A4641">
        <v>21740</v>
      </c>
      <c r="B4641">
        <v>1997</v>
      </c>
      <c r="C4641" t="s">
        <v>855</v>
      </c>
      <c r="D4641">
        <v>50</v>
      </c>
      <c r="E4641" s="13">
        <v>306.10999999999899</v>
      </c>
      <c r="F4641" s="14">
        <v>5.87</v>
      </c>
      <c r="G4641" s="12">
        <v>300.23999999999899</v>
      </c>
      <c r="H4641" s="12">
        <v>300.23999999999899</v>
      </c>
      <c r="I4641">
        <v>1</v>
      </c>
      <c r="J4641">
        <v>1.9176113161935314E-2</v>
      </c>
      <c r="K4641">
        <v>52.148211243611414</v>
      </c>
      <c r="L4641">
        <v>1</v>
      </c>
      <c r="M4641">
        <v>0.98082388683806465</v>
      </c>
      <c r="N4641" s="17" t="s">
        <v>1335</v>
      </c>
    </row>
    <row r="4642" spans="1:14" x14ac:dyDescent="0.3">
      <c r="A4642">
        <v>29624</v>
      </c>
      <c r="B4642">
        <v>2009</v>
      </c>
      <c r="C4642" t="s">
        <v>855</v>
      </c>
      <c r="D4642">
        <v>50</v>
      </c>
      <c r="E4642" s="13">
        <v>776.49</v>
      </c>
      <c r="F4642" s="14">
        <v>14.81</v>
      </c>
      <c r="G4642" s="12">
        <v>761.68</v>
      </c>
      <c r="H4642" s="12">
        <v>761.68</v>
      </c>
      <c r="I4642">
        <v>1</v>
      </c>
      <c r="J4642">
        <v>1.9073008023284266E-2</v>
      </c>
      <c r="K4642">
        <v>52.430114787305875</v>
      </c>
      <c r="L4642">
        <v>1</v>
      </c>
      <c r="M4642">
        <v>0.98092699197671562</v>
      </c>
      <c r="N4642" s="17" t="s">
        <v>1335</v>
      </c>
    </row>
    <row r="4643" spans="1:14" x14ac:dyDescent="0.3">
      <c r="A4643">
        <v>24368</v>
      </c>
      <c r="B4643">
        <v>2001</v>
      </c>
      <c r="C4643" t="s">
        <v>855</v>
      </c>
      <c r="D4643">
        <v>50</v>
      </c>
      <c r="E4643" s="13">
        <v>371.01</v>
      </c>
      <c r="F4643" s="14">
        <v>7.02</v>
      </c>
      <c r="G4643" s="12">
        <v>363.99</v>
      </c>
      <c r="H4643" s="12">
        <v>363.99</v>
      </c>
      <c r="I4643">
        <v>1</v>
      </c>
      <c r="J4643">
        <v>1.8921322875394192E-2</v>
      </c>
      <c r="K4643">
        <v>52.850427350427353</v>
      </c>
      <c r="L4643">
        <v>1</v>
      </c>
      <c r="M4643">
        <v>0.98107867712460584</v>
      </c>
      <c r="N4643" s="17" t="s">
        <v>1335</v>
      </c>
    </row>
    <row r="4644" spans="1:14" x14ac:dyDescent="0.3">
      <c r="A4644">
        <v>25025</v>
      </c>
      <c r="B4644">
        <v>2002</v>
      </c>
      <c r="C4644" t="s">
        <v>855</v>
      </c>
      <c r="D4644">
        <v>50</v>
      </c>
      <c r="E4644" s="13">
        <v>356.53</v>
      </c>
      <c r="F4644" s="14">
        <v>6.68</v>
      </c>
      <c r="G4644" s="12">
        <v>349.85</v>
      </c>
      <c r="H4644" s="12">
        <v>349.85</v>
      </c>
      <c r="I4644">
        <v>1</v>
      </c>
      <c r="J4644">
        <v>1.8736151235520151E-2</v>
      </c>
      <c r="K4644">
        <v>53.372754491017965</v>
      </c>
      <c r="L4644">
        <v>1</v>
      </c>
      <c r="M4644">
        <v>0.98126384876448003</v>
      </c>
      <c r="N4644" s="17" t="s">
        <v>1335</v>
      </c>
    </row>
    <row r="4645" spans="1:14" x14ac:dyDescent="0.3">
      <c r="A4645">
        <v>19126</v>
      </c>
      <c r="B4645">
        <v>1993</v>
      </c>
      <c r="C4645" t="s">
        <v>855</v>
      </c>
      <c r="D4645">
        <v>50</v>
      </c>
      <c r="E4645" s="13">
        <v>272.99</v>
      </c>
      <c r="F4645" s="14">
        <v>5.09</v>
      </c>
      <c r="G4645" s="12">
        <v>267.89999999999998</v>
      </c>
      <c r="H4645" s="12">
        <v>267.89999999999998</v>
      </c>
      <c r="I4645">
        <v>1</v>
      </c>
      <c r="J4645">
        <v>1.8645371625334261E-2</v>
      </c>
      <c r="K4645">
        <v>53.632612966601179</v>
      </c>
      <c r="L4645">
        <v>1</v>
      </c>
      <c r="M4645">
        <v>0.98135462837466558</v>
      </c>
      <c r="N4645" s="17" t="s">
        <v>1335</v>
      </c>
    </row>
    <row r="4646" spans="1:14" x14ac:dyDescent="0.3">
      <c r="A4646">
        <v>16502</v>
      </c>
      <c r="B4646">
        <v>1989</v>
      </c>
      <c r="C4646" t="s">
        <v>855</v>
      </c>
      <c r="D4646">
        <v>50</v>
      </c>
      <c r="E4646" s="13">
        <v>266.45</v>
      </c>
      <c r="F4646" s="14">
        <v>4.87</v>
      </c>
      <c r="G4646" s="12">
        <v>261.58</v>
      </c>
      <c r="H4646" s="12">
        <v>261.58</v>
      </c>
      <c r="I4646">
        <v>1</v>
      </c>
      <c r="J4646">
        <v>1.8277350347157065E-2</v>
      </c>
      <c r="K4646">
        <v>54.712525667351123</v>
      </c>
      <c r="L4646">
        <v>1</v>
      </c>
      <c r="M4646">
        <v>0.98172264965284295</v>
      </c>
      <c r="N4646" s="17" t="s">
        <v>1335</v>
      </c>
    </row>
    <row r="4647" spans="1:14" x14ac:dyDescent="0.3">
      <c r="A4647">
        <v>22397</v>
      </c>
      <c r="B4647">
        <v>1998</v>
      </c>
      <c r="C4647" t="s">
        <v>855</v>
      </c>
      <c r="D4647">
        <v>50</v>
      </c>
      <c r="E4647" s="13">
        <v>258.69</v>
      </c>
      <c r="F4647" s="14">
        <v>4.6500000000000004</v>
      </c>
      <c r="G4647" s="12">
        <v>254.04</v>
      </c>
      <c r="H4647" s="12">
        <v>254.04</v>
      </c>
      <c r="I4647">
        <v>1</v>
      </c>
      <c r="J4647">
        <v>1.7975182651049519E-2</v>
      </c>
      <c r="K4647">
        <v>55.632258064516122</v>
      </c>
      <c r="L4647">
        <v>1</v>
      </c>
      <c r="M4647">
        <v>0.98202481734895042</v>
      </c>
      <c r="N4647" s="17" t="s">
        <v>1335</v>
      </c>
    </row>
    <row r="4648" spans="1:14" x14ac:dyDescent="0.3">
      <c r="A4648">
        <v>31738</v>
      </c>
      <c r="B4648">
        <v>2012</v>
      </c>
      <c r="C4648" t="s">
        <v>855</v>
      </c>
      <c r="D4648">
        <v>50</v>
      </c>
      <c r="E4648" s="13">
        <v>1162.32</v>
      </c>
      <c r="F4648" s="14">
        <v>20.78</v>
      </c>
      <c r="G4648" s="12">
        <v>1141.54</v>
      </c>
      <c r="H4648" s="12">
        <v>1141.54</v>
      </c>
      <c r="I4648">
        <v>1</v>
      </c>
      <c r="J4648">
        <v>1.7878037029389497E-2</v>
      </c>
      <c r="K4648">
        <v>55.934552454282958</v>
      </c>
      <c r="L4648">
        <v>1</v>
      </c>
      <c r="M4648">
        <v>0.9821219629706105</v>
      </c>
      <c r="N4648" s="17" t="s">
        <v>1335</v>
      </c>
    </row>
    <row r="4649" spans="1:14" x14ac:dyDescent="0.3">
      <c r="A4649">
        <v>33168</v>
      </c>
      <c r="B4649">
        <v>2014</v>
      </c>
      <c r="C4649" t="s">
        <v>855</v>
      </c>
      <c r="D4649">
        <v>50</v>
      </c>
      <c r="E4649" s="13">
        <v>1143.79999999999</v>
      </c>
      <c r="F4649" s="14">
        <v>20</v>
      </c>
      <c r="G4649" s="12">
        <v>1123.79999999999</v>
      </c>
      <c r="H4649" s="12">
        <v>1123.79999999999</v>
      </c>
      <c r="I4649">
        <v>1</v>
      </c>
      <c r="J4649">
        <v>1.7485574401119232E-2</v>
      </c>
      <c r="K4649">
        <v>57.1899999999995</v>
      </c>
      <c r="L4649">
        <v>1</v>
      </c>
      <c r="M4649">
        <v>0.9825144255988808</v>
      </c>
      <c r="N4649" s="17" t="s">
        <v>1335</v>
      </c>
    </row>
    <row r="4650" spans="1:14" x14ac:dyDescent="0.3">
      <c r="A4650">
        <v>32453</v>
      </c>
      <c r="B4650">
        <v>2013</v>
      </c>
      <c r="C4650" t="s">
        <v>855</v>
      </c>
      <c r="D4650">
        <v>50</v>
      </c>
      <c r="E4650" s="13">
        <v>1164.8</v>
      </c>
      <c r="F4650" s="14">
        <v>20.350000000000001</v>
      </c>
      <c r="G4650" s="12">
        <v>1144.45</v>
      </c>
      <c r="H4650" s="12">
        <v>1144.45</v>
      </c>
      <c r="I4650">
        <v>1</v>
      </c>
      <c r="J4650">
        <v>1.747081043956044E-2</v>
      </c>
      <c r="K4650">
        <v>57.238329238329229</v>
      </c>
      <c r="L4650">
        <v>1</v>
      </c>
      <c r="M4650">
        <v>0.98252918956043966</v>
      </c>
      <c r="N4650" s="17" t="s">
        <v>1335</v>
      </c>
    </row>
    <row r="4651" spans="1:14" x14ac:dyDescent="0.3">
      <c r="A4651">
        <v>35313</v>
      </c>
      <c r="B4651">
        <v>2017</v>
      </c>
      <c r="C4651" t="s">
        <v>855</v>
      </c>
      <c r="D4651">
        <v>50</v>
      </c>
      <c r="E4651" s="13">
        <v>775.56</v>
      </c>
      <c r="F4651" s="14">
        <v>13.33</v>
      </c>
      <c r="G4651" s="12">
        <v>762.229999999999</v>
      </c>
      <c r="H4651" s="12">
        <v>762.229999999999</v>
      </c>
      <c r="I4651">
        <v>1</v>
      </c>
      <c r="J4651">
        <v>1.7187580586930734E-2</v>
      </c>
      <c r="K4651">
        <v>58.181545386346585</v>
      </c>
      <c r="L4651">
        <v>1</v>
      </c>
      <c r="M4651">
        <v>0.98281241941306807</v>
      </c>
      <c r="N4651" s="17" t="s">
        <v>1335</v>
      </c>
    </row>
    <row r="4652" spans="1:14" x14ac:dyDescent="0.3">
      <c r="A4652">
        <v>36028</v>
      </c>
      <c r="B4652">
        <v>2018</v>
      </c>
      <c r="C4652" t="s">
        <v>855</v>
      </c>
      <c r="D4652">
        <v>50</v>
      </c>
      <c r="E4652" s="13">
        <v>926.89</v>
      </c>
      <c r="F4652" s="14">
        <v>15.55</v>
      </c>
      <c r="G4652" s="12">
        <v>911.34</v>
      </c>
      <c r="H4652" s="12">
        <v>911.34</v>
      </c>
      <c r="I4652">
        <v>1</v>
      </c>
      <c r="J4652">
        <v>1.6776532274595694E-2</v>
      </c>
      <c r="K4652">
        <v>59.607073954983917</v>
      </c>
      <c r="L4652">
        <v>1</v>
      </c>
      <c r="M4652">
        <v>0.98322346772540437</v>
      </c>
      <c r="N4652" s="17" t="s">
        <v>1335</v>
      </c>
    </row>
    <row r="4653" spans="1:14" x14ac:dyDescent="0.3">
      <c r="A4653">
        <v>34598</v>
      </c>
      <c r="B4653">
        <v>2016</v>
      </c>
      <c r="C4653" t="s">
        <v>855</v>
      </c>
      <c r="D4653">
        <v>50</v>
      </c>
      <c r="E4653" s="13">
        <v>688.83</v>
      </c>
      <c r="F4653" s="14">
        <v>11.28</v>
      </c>
      <c r="G4653" s="12">
        <v>677.55</v>
      </c>
      <c r="H4653" s="12">
        <v>677.55</v>
      </c>
      <c r="I4653">
        <v>1</v>
      </c>
      <c r="J4653">
        <v>1.6375593397500107E-2</v>
      </c>
      <c r="K4653">
        <v>61.066489361702132</v>
      </c>
      <c r="L4653">
        <v>1</v>
      </c>
      <c r="M4653">
        <v>0.98362440660249972</v>
      </c>
      <c r="N4653" s="17" t="s">
        <v>1335</v>
      </c>
    </row>
    <row r="4654" spans="1:14" x14ac:dyDescent="0.3">
      <c r="A4654">
        <v>33883</v>
      </c>
      <c r="B4654">
        <v>2015</v>
      </c>
      <c r="C4654" t="s">
        <v>855</v>
      </c>
      <c r="D4654">
        <v>50</v>
      </c>
      <c r="E4654" s="13">
        <v>825.52</v>
      </c>
      <c r="F4654" s="14">
        <v>12.91</v>
      </c>
      <c r="G4654" s="12">
        <v>812.61</v>
      </c>
      <c r="H4654" s="12">
        <v>812.61</v>
      </c>
      <c r="I4654">
        <v>1</v>
      </c>
      <c r="J4654">
        <v>1.5638627774009109E-2</v>
      </c>
      <c r="K4654">
        <v>63.944229279628196</v>
      </c>
      <c r="L4654">
        <v>1</v>
      </c>
      <c r="M4654">
        <v>0.98436137222599096</v>
      </c>
      <c r="N4654" s="17" t="s">
        <v>1335</v>
      </c>
    </row>
    <row r="4655" spans="1:14" x14ac:dyDescent="0.3">
      <c r="A4655">
        <v>36743</v>
      </c>
      <c r="B4655">
        <v>2019</v>
      </c>
      <c r="C4655" t="s">
        <v>855</v>
      </c>
      <c r="D4655">
        <v>50</v>
      </c>
      <c r="E4655" s="13">
        <v>878.68999999999903</v>
      </c>
      <c r="F4655" s="14">
        <v>13.5</v>
      </c>
      <c r="G4655" s="12">
        <v>865.18999999999903</v>
      </c>
      <c r="H4655" s="12">
        <v>865.18999999999903</v>
      </c>
      <c r="I4655">
        <v>1</v>
      </c>
      <c r="J4655">
        <v>1.5363780172757189E-2</v>
      </c>
      <c r="K4655">
        <v>65.088148148148079</v>
      </c>
      <c r="L4655">
        <v>1</v>
      </c>
      <c r="M4655">
        <v>0.98463621982724281</v>
      </c>
      <c r="N4655" s="17" t="s">
        <v>1335</v>
      </c>
    </row>
    <row r="4656" spans="1:14" x14ac:dyDescent="0.3">
      <c r="A4656">
        <v>31746</v>
      </c>
      <c r="B4656">
        <v>2012</v>
      </c>
      <c r="C4656" t="s">
        <v>869</v>
      </c>
      <c r="D4656">
        <v>50</v>
      </c>
      <c r="E4656" s="13">
        <v>1368.36</v>
      </c>
      <c r="F4656" s="14">
        <v>27.57</v>
      </c>
      <c r="G4656" s="12">
        <v>1340.79</v>
      </c>
      <c r="H4656" s="12">
        <v>1340.79</v>
      </c>
      <c r="I4656">
        <v>1</v>
      </c>
      <c r="J4656">
        <v>2.0148206612295012E-2</v>
      </c>
      <c r="K4656">
        <v>49.632208922742109</v>
      </c>
      <c r="L4656">
        <v>1</v>
      </c>
      <c r="M4656">
        <v>0.97985179338770501</v>
      </c>
      <c r="N4656" s="17" t="s">
        <v>1335</v>
      </c>
    </row>
    <row r="4657" spans="1:14" x14ac:dyDescent="0.3">
      <c r="A4657">
        <v>32461</v>
      </c>
      <c r="B4657">
        <v>2013</v>
      </c>
      <c r="C4657" t="s">
        <v>869</v>
      </c>
      <c r="D4657">
        <v>50</v>
      </c>
      <c r="E4657" s="13">
        <v>1351.26</v>
      </c>
      <c r="F4657" s="14">
        <v>26.86</v>
      </c>
      <c r="G4657" s="12">
        <v>1324.4</v>
      </c>
      <c r="H4657" s="12">
        <v>1324.4</v>
      </c>
      <c r="I4657">
        <v>1</v>
      </c>
      <c r="J4657">
        <v>1.9877743735476516E-2</v>
      </c>
      <c r="K4657">
        <v>50.307520476545051</v>
      </c>
      <c r="L4657">
        <v>1</v>
      </c>
      <c r="M4657">
        <v>0.98012225626452354</v>
      </c>
      <c r="N4657" s="17" t="s">
        <v>1335</v>
      </c>
    </row>
    <row r="4658" spans="1:14" x14ac:dyDescent="0.3">
      <c r="A4658">
        <v>11270</v>
      </c>
      <c r="B4658">
        <v>1981</v>
      </c>
      <c r="C4658" t="s">
        <v>869</v>
      </c>
      <c r="D4658">
        <v>50</v>
      </c>
      <c r="E4658" s="13">
        <v>438.28</v>
      </c>
      <c r="F4658" s="14">
        <v>8.65</v>
      </c>
      <c r="G4658" s="12">
        <v>429.63</v>
      </c>
      <c r="H4658" s="12">
        <v>429.63</v>
      </c>
      <c r="I4658">
        <v>1</v>
      </c>
      <c r="J4658">
        <v>1.973624167199051E-2</v>
      </c>
      <c r="K4658">
        <v>50.668208092485543</v>
      </c>
      <c r="L4658">
        <v>1</v>
      </c>
      <c r="M4658">
        <v>0.98026375832800949</v>
      </c>
      <c r="N4658" s="17" t="s">
        <v>1335</v>
      </c>
    </row>
    <row r="4659" spans="1:14" x14ac:dyDescent="0.3">
      <c r="A4659">
        <v>13235</v>
      </c>
      <c r="B4659">
        <v>1984</v>
      </c>
      <c r="C4659" t="s">
        <v>869</v>
      </c>
      <c r="D4659">
        <v>50</v>
      </c>
      <c r="E4659" s="13">
        <v>431.9</v>
      </c>
      <c r="F4659" s="14">
        <v>8.44</v>
      </c>
      <c r="G4659" s="12">
        <v>423.46</v>
      </c>
      <c r="H4659" s="12">
        <v>423.46</v>
      </c>
      <c r="I4659">
        <v>1</v>
      </c>
      <c r="J4659">
        <v>1.9541560546422782E-2</v>
      </c>
      <c r="K4659">
        <v>51.172985781990519</v>
      </c>
      <c r="L4659">
        <v>1</v>
      </c>
      <c r="M4659">
        <v>0.98045843945357725</v>
      </c>
      <c r="N4659" s="17" t="s">
        <v>1335</v>
      </c>
    </row>
    <row r="4660" spans="1:14" x14ac:dyDescent="0.3">
      <c r="A4660">
        <v>13890</v>
      </c>
      <c r="B4660">
        <v>1985</v>
      </c>
      <c r="C4660" t="s">
        <v>869</v>
      </c>
      <c r="D4660">
        <v>50</v>
      </c>
      <c r="E4660" s="13">
        <v>418.74</v>
      </c>
      <c r="F4660" s="14">
        <v>8.14</v>
      </c>
      <c r="G4660" s="12">
        <v>410.6</v>
      </c>
      <c r="H4660" s="12">
        <v>410.6</v>
      </c>
      <c r="I4660">
        <v>1</v>
      </c>
      <c r="J4660">
        <v>1.9439270191526963E-2</v>
      </c>
      <c r="K4660">
        <v>51.442260442260441</v>
      </c>
      <c r="L4660">
        <v>1</v>
      </c>
      <c r="M4660">
        <v>0.98056072980847309</v>
      </c>
      <c r="N4660" s="17" t="s">
        <v>1335</v>
      </c>
    </row>
    <row r="4661" spans="1:14" x14ac:dyDescent="0.3">
      <c r="A4661">
        <v>12580</v>
      </c>
      <c r="B4661">
        <v>1983</v>
      </c>
      <c r="C4661" t="s">
        <v>869</v>
      </c>
      <c r="D4661">
        <v>50</v>
      </c>
      <c r="E4661" s="13">
        <v>437.87999999999897</v>
      </c>
      <c r="F4661" s="14">
        <v>8.39</v>
      </c>
      <c r="G4661" s="12">
        <v>429.48999999999899</v>
      </c>
      <c r="H4661" s="12">
        <v>429.48999999999899</v>
      </c>
      <c r="I4661">
        <v>1</v>
      </c>
      <c r="J4661">
        <v>1.916050059377003E-2</v>
      </c>
      <c r="K4661">
        <v>52.190703218116681</v>
      </c>
      <c r="L4661">
        <v>1</v>
      </c>
      <c r="M4661">
        <v>0.98083949940623005</v>
      </c>
      <c r="N4661" s="17" t="s">
        <v>1335</v>
      </c>
    </row>
    <row r="4662" spans="1:14" x14ac:dyDescent="0.3">
      <c r="A4662">
        <v>11925</v>
      </c>
      <c r="B4662">
        <v>1982</v>
      </c>
      <c r="C4662" t="s">
        <v>869</v>
      </c>
      <c r="D4662">
        <v>50</v>
      </c>
      <c r="E4662" s="13">
        <v>452.54</v>
      </c>
      <c r="F4662" s="14">
        <v>8.66</v>
      </c>
      <c r="G4662" s="12">
        <v>443.88</v>
      </c>
      <c r="H4662" s="12">
        <v>443.88</v>
      </c>
      <c r="I4662">
        <v>1</v>
      </c>
      <c r="J4662">
        <v>1.9136429928846069E-2</v>
      </c>
      <c r="K4662">
        <v>52.25635103926097</v>
      </c>
      <c r="L4662">
        <v>1</v>
      </c>
      <c r="M4662">
        <v>0.98086357007115388</v>
      </c>
      <c r="N4662" s="17" t="s">
        <v>1335</v>
      </c>
    </row>
    <row r="4663" spans="1:14" x14ac:dyDescent="0.3">
      <c r="A4663">
        <v>31031</v>
      </c>
      <c r="B4663">
        <v>2011</v>
      </c>
      <c r="C4663" t="s">
        <v>869</v>
      </c>
      <c r="D4663">
        <v>50</v>
      </c>
      <c r="E4663" s="13">
        <v>1422.77</v>
      </c>
      <c r="F4663" s="14">
        <v>27.08</v>
      </c>
      <c r="G4663" s="12">
        <v>1395.69</v>
      </c>
      <c r="H4663" s="12">
        <v>1395.69</v>
      </c>
      <c r="I4663">
        <v>1</v>
      </c>
      <c r="J4663">
        <v>1.9033294207777784E-2</v>
      </c>
      <c r="K4663">
        <v>52.539512555391433</v>
      </c>
      <c r="L4663">
        <v>1</v>
      </c>
      <c r="M4663">
        <v>0.98096670579222223</v>
      </c>
      <c r="N4663" s="17" t="s">
        <v>1335</v>
      </c>
    </row>
    <row r="4664" spans="1:14" x14ac:dyDescent="0.3">
      <c r="A4664">
        <v>33176</v>
      </c>
      <c r="B4664">
        <v>2014</v>
      </c>
      <c r="C4664" t="s">
        <v>869</v>
      </c>
      <c r="D4664">
        <v>50</v>
      </c>
      <c r="E4664" s="13">
        <v>1522.23</v>
      </c>
      <c r="F4664" s="14">
        <v>28.79</v>
      </c>
      <c r="G4664" s="12">
        <v>1493.44</v>
      </c>
      <c r="H4664" s="12">
        <v>1493.44</v>
      </c>
      <c r="I4664">
        <v>1</v>
      </c>
      <c r="J4664">
        <v>1.8913042050150108E-2</v>
      </c>
      <c r="K4664">
        <v>52.873567210837095</v>
      </c>
      <c r="L4664">
        <v>1</v>
      </c>
      <c r="M4664">
        <v>0.9810869579498499</v>
      </c>
      <c r="N4664" s="17" t="s">
        <v>1335</v>
      </c>
    </row>
    <row r="4665" spans="1:14" x14ac:dyDescent="0.3">
      <c r="A4665">
        <v>10615</v>
      </c>
      <c r="B4665">
        <v>1980</v>
      </c>
      <c r="C4665" t="s">
        <v>869</v>
      </c>
      <c r="D4665">
        <v>50</v>
      </c>
      <c r="E4665" s="13">
        <v>383.2</v>
      </c>
      <c r="F4665" s="14">
        <v>7.24</v>
      </c>
      <c r="G4665" s="12">
        <v>375.96</v>
      </c>
      <c r="H4665" s="12">
        <v>375.96</v>
      </c>
      <c r="I4665">
        <v>1</v>
      </c>
      <c r="J4665">
        <v>1.8893528183716077E-2</v>
      </c>
      <c r="K4665">
        <v>52.928176795580107</v>
      </c>
      <c r="L4665">
        <v>1</v>
      </c>
      <c r="M4665">
        <v>0.98110647181628385</v>
      </c>
      <c r="N4665" s="17" t="s">
        <v>1335</v>
      </c>
    </row>
    <row r="4666" spans="1:14" x14ac:dyDescent="0.3">
      <c r="A4666">
        <v>28975</v>
      </c>
      <c r="B4666">
        <v>2008</v>
      </c>
      <c r="C4666" t="s">
        <v>869</v>
      </c>
      <c r="D4666">
        <v>50</v>
      </c>
      <c r="E4666" s="13">
        <v>1370.5699999999899</v>
      </c>
      <c r="F4666" s="14">
        <v>25.8</v>
      </c>
      <c r="G4666" s="12">
        <v>1344.76999999999</v>
      </c>
      <c r="H4666" s="12">
        <v>1344.76999999999</v>
      </c>
      <c r="I4666">
        <v>1</v>
      </c>
      <c r="J4666">
        <v>1.8824284786621764E-2</v>
      </c>
      <c r="K4666">
        <v>53.12286821705387</v>
      </c>
      <c r="L4666">
        <v>1</v>
      </c>
      <c r="M4666">
        <v>0.98117571521337832</v>
      </c>
      <c r="N4666" s="17" t="s">
        <v>1335</v>
      </c>
    </row>
    <row r="4667" spans="1:14" x14ac:dyDescent="0.3">
      <c r="A4667">
        <v>14545</v>
      </c>
      <c r="B4667">
        <v>1986</v>
      </c>
      <c r="C4667" t="s">
        <v>869</v>
      </c>
      <c r="D4667">
        <v>50</v>
      </c>
      <c r="E4667" s="13">
        <v>360.64</v>
      </c>
      <c r="F4667" s="14">
        <v>6.77</v>
      </c>
      <c r="G4667" s="12">
        <v>353.87</v>
      </c>
      <c r="H4667" s="12">
        <v>353.87</v>
      </c>
      <c r="I4667">
        <v>1</v>
      </c>
      <c r="J4667">
        <v>1.8772182786157943E-2</v>
      </c>
      <c r="K4667">
        <v>53.270310192023636</v>
      </c>
      <c r="L4667">
        <v>1</v>
      </c>
      <c r="M4667">
        <v>0.98122781721384211</v>
      </c>
      <c r="N4667" s="17" t="s">
        <v>1335</v>
      </c>
    </row>
    <row r="4668" spans="1:14" x14ac:dyDescent="0.3">
      <c r="A4668">
        <v>30316</v>
      </c>
      <c r="B4668">
        <v>2010</v>
      </c>
      <c r="C4668" t="s">
        <v>869</v>
      </c>
      <c r="D4668">
        <v>50</v>
      </c>
      <c r="E4668" s="13">
        <v>1257.79</v>
      </c>
      <c r="F4668" s="14">
        <v>23.58</v>
      </c>
      <c r="G4668" s="12">
        <v>1234.21</v>
      </c>
      <c r="H4668" s="12">
        <v>1234.21</v>
      </c>
      <c r="I4668">
        <v>1</v>
      </c>
      <c r="J4668">
        <v>1.8747167651197733E-2</v>
      </c>
      <c r="K4668">
        <v>53.341391009329946</v>
      </c>
      <c r="L4668">
        <v>1</v>
      </c>
      <c r="M4668">
        <v>0.98125283234880234</v>
      </c>
      <c r="N4668" s="17" t="s">
        <v>1335</v>
      </c>
    </row>
    <row r="4669" spans="1:14" x14ac:dyDescent="0.3">
      <c r="A4669">
        <v>15855</v>
      </c>
      <c r="B4669">
        <v>1988</v>
      </c>
      <c r="C4669" t="s">
        <v>869</v>
      </c>
      <c r="D4669">
        <v>50</v>
      </c>
      <c r="E4669" s="13">
        <v>351.229999999999</v>
      </c>
      <c r="F4669" s="14">
        <v>6.57</v>
      </c>
      <c r="G4669" s="12">
        <v>344.659999999999</v>
      </c>
      <c r="H4669" s="12">
        <v>344.659999999999</v>
      </c>
      <c r="I4669">
        <v>1</v>
      </c>
      <c r="J4669">
        <v>1.8705691427269935E-2</v>
      </c>
      <c r="K4669">
        <v>53.459665144596499</v>
      </c>
      <c r="L4669">
        <v>1</v>
      </c>
      <c r="M4669">
        <v>0.98129430857273003</v>
      </c>
      <c r="N4669" s="17" t="s">
        <v>1335</v>
      </c>
    </row>
    <row r="4670" spans="1:14" x14ac:dyDescent="0.3">
      <c r="A4670">
        <v>33891</v>
      </c>
      <c r="B4670">
        <v>2015</v>
      </c>
      <c r="C4670" t="s">
        <v>869</v>
      </c>
      <c r="D4670">
        <v>50</v>
      </c>
      <c r="E4670" s="13">
        <v>1104.8499999999999</v>
      </c>
      <c r="F4670" s="14">
        <v>20.64</v>
      </c>
      <c r="G4670" s="12">
        <v>1084.20999999999</v>
      </c>
      <c r="H4670" s="12">
        <v>1084.20999999999</v>
      </c>
      <c r="I4670">
        <v>1</v>
      </c>
      <c r="J4670">
        <v>1.8681268950536276E-2</v>
      </c>
      <c r="K4670">
        <v>53.529554263565885</v>
      </c>
      <c r="L4670">
        <v>1</v>
      </c>
      <c r="M4670">
        <v>0.98131873104945477</v>
      </c>
      <c r="N4670" s="17" t="s">
        <v>1335</v>
      </c>
    </row>
    <row r="4671" spans="1:14" x14ac:dyDescent="0.3">
      <c r="A4671">
        <v>29632</v>
      </c>
      <c r="B4671">
        <v>2009</v>
      </c>
      <c r="C4671" t="s">
        <v>869</v>
      </c>
      <c r="D4671">
        <v>50</v>
      </c>
      <c r="E4671" s="13">
        <v>1118.83</v>
      </c>
      <c r="F4671" s="14">
        <v>20.87</v>
      </c>
      <c r="G4671" s="12">
        <v>1097.96</v>
      </c>
      <c r="H4671" s="12">
        <v>1097.96</v>
      </c>
      <c r="I4671">
        <v>1</v>
      </c>
      <c r="J4671">
        <v>1.8653414727885384E-2</v>
      </c>
      <c r="K4671">
        <v>53.609487302347858</v>
      </c>
      <c r="L4671">
        <v>1</v>
      </c>
      <c r="M4671">
        <v>0.98134658527211471</v>
      </c>
      <c r="N4671" s="17" t="s">
        <v>1335</v>
      </c>
    </row>
    <row r="4672" spans="1:14" x14ac:dyDescent="0.3">
      <c r="A4672">
        <v>28318</v>
      </c>
      <c r="B4672">
        <v>2007</v>
      </c>
      <c r="C4672" t="s">
        <v>869</v>
      </c>
      <c r="D4672">
        <v>50</v>
      </c>
      <c r="E4672" s="13">
        <v>1137.1299999999901</v>
      </c>
      <c r="F4672" s="14">
        <v>21.19</v>
      </c>
      <c r="G4672" s="12">
        <v>1115.9399999999901</v>
      </c>
      <c r="H4672" s="12">
        <v>1115.9399999999901</v>
      </c>
      <c r="I4672">
        <v>1</v>
      </c>
      <c r="J4672">
        <v>1.8634632803637391E-2</v>
      </c>
      <c r="K4672">
        <v>53.663520528550734</v>
      </c>
      <c r="L4672">
        <v>1</v>
      </c>
      <c r="M4672">
        <v>0.98136536719636258</v>
      </c>
      <c r="N4672" s="17" t="s">
        <v>1335</v>
      </c>
    </row>
    <row r="4673" spans="1:14" x14ac:dyDescent="0.3">
      <c r="A4673">
        <v>27661</v>
      </c>
      <c r="B4673">
        <v>2006</v>
      </c>
      <c r="C4673" t="s">
        <v>869</v>
      </c>
      <c r="D4673">
        <v>50</v>
      </c>
      <c r="E4673" s="13">
        <v>1033.75</v>
      </c>
      <c r="F4673" s="14">
        <v>19.260000000000002</v>
      </c>
      <c r="G4673" s="12">
        <v>1014.49</v>
      </c>
      <c r="H4673" s="12">
        <v>1014.49</v>
      </c>
      <c r="I4673">
        <v>1</v>
      </c>
      <c r="J4673">
        <v>1.863119709794438E-2</v>
      </c>
      <c r="K4673">
        <v>53.673416407061261</v>
      </c>
      <c r="L4673">
        <v>1</v>
      </c>
      <c r="M4673">
        <v>0.98136880290205564</v>
      </c>
      <c r="N4673" s="17" t="s">
        <v>1335</v>
      </c>
    </row>
    <row r="4674" spans="1:14" x14ac:dyDescent="0.3">
      <c r="A4674">
        <v>17167</v>
      </c>
      <c r="B4674">
        <v>1990</v>
      </c>
      <c r="C4674" t="s">
        <v>869</v>
      </c>
      <c r="D4674">
        <v>50</v>
      </c>
      <c r="E4674" s="13">
        <v>466.83</v>
      </c>
      <c r="F4674" s="14">
        <v>8.69</v>
      </c>
      <c r="G4674" s="12">
        <v>458.14</v>
      </c>
      <c r="H4674" s="12">
        <v>458.14</v>
      </c>
      <c r="I4674">
        <v>1</v>
      </c>
      <c r="J4674">
        <v>1.8614913351755455E-2</v>
      </c>
      <c r="K4674">
        <v>53.720368239355579</v>
      </c>
      <c r="L4674">
        <v>1</v>
      </c>
      <c r="M4674">
        <v>0.98138508664824453</v>
      </c>
      <c r="N4674" s="17" t="s">
        <v>1335</v>
      </c>
    </row>
    <row r="4675" spans="1:14" x14ac:dyDescent="0.3">
      <c r="A4675">
        <v>9965</v>
      </c>
      <c r="B4675">
        <v>1979</v>
      </c>
      <c r="C4675" t="s">
        <v>869</v>
      </c>
      <c r="D4675">
        <v>50</v>
      </c>
      <c r="E4675" s="13">
        <v>285.91999999999899</v>
      </c>
      <c r="F4675" s="14">
        <v>5.32</v>
      </c>
      <c r="G4675" s="12">
        <v>280.599999999999</v>
      </c>
      <c r="H4675" s="12">
        <v>280.599999999999</v>
      </c>
      <c r="I4675">
        <v>1</v>
      </c>
      <c r="J4675">
        <v>1.8606603245663191E-2</v>
      </c>
      <c r="K4675">
        <v>53.744360902255444</v>
      </c>
      <c r="L4675">
        <v>1</v>
      </c>
      <c r="M4675">
        <v>0.98139339675433679</v>
      </c>
      <c r="N4675" s="17" t="s">
        <v>1335</v>
      </c>
    </row>
    <row r="4676" spans="1:14" x14ac:dyDescent="0.3">
      <c r="A4676">
        <v>15200</v>
      </c>
      <c r="B4676">
        <v>1987</v>
      </c>
      <c r="C4676" t="s">
        <v>869</v>
      </c>
      <c r="D4676">
        <v>50</v>
      </c>
      <c r="E4676" s="13">
        <v>355.73</v>
      </c>
      <c r="F4676" s="14">
        <v>6.59</v>
      </c>
      <c r="G4676" s="12">
        <v>349.14</v>
      </c>
      <c r="H4676" s="12">
        <v>349.14</v>
      </c>
      <c r="I4676">
        <v>1</v>
      </c>
      <c r="J4676">
        <v>1.8525286031540775E-2</v>
      </c>
      <c r="K4676">
        <v>53.980273141122915</v>
      </c>
      <c r="L4676">
        <v>1</v>
      </c>
      <c r="M4676">
        <v>0.98147471396845909</v>
      </c>
      <c r="N4676" s="17" t="s">
        <v>1335</v>
      </c>
    </row>
    <row r="4677" spans="1:14" x14ac:dyDescent="0.3">
      <c r="A4677">
        <v>36751</v>
      </c>
      <c r="B4677">
        <v>2019</v>
      </c>
      <c r="C4677" t="s">
        <v>869</v>
      </c>
      <c r="D4677">
        <v>50</v>
      </c>
      <c r="E4677" s="13">
        <v>1147.97</v>
      </c>
      <c r="F4677" s="14">
        <v>21.2</v>
      </c>
      <c r="G4677" s="12">
        <v>1126.77</v>
      </c>
      <c r="H4677" s="12">
        <v>1126.77</v>
      </c>
      <c r="I4677">
        <v>1</v>
      </c>
      <c r="J4677">
        <v>1.8467381551782711E-2</v>
      </c>
      <c r="K4677">
        <v>54.149528301886797</v>
      </c>
      <c r="L4677">
        <v>1</v>
      </c>
      <c r="M4677">
        <v>0.98153261844821726</v>
      </c>
      <c r="N4677" s="17" t="s">
        <v>1335</v>
      </c>
    </row>
    <row r="4678" spans="1:14" x14ac:dyDescent="0.3">
      <c r="A4678">
        <v>27004</v>
      </c>
      <c r="B4678">
        <v>2005</v>
      </c>
      <c r="C4678" t="s">
        <v>869</v>
      </c>
      <c r="D4678">
        <v>50</v>
      </c>
      <c r="E4678" s="13">
        <v>911.16</v>
      </c>
      <c r="F4678" s="14">
        <v>16.77</v>
      </c>
      <c r="G4678" s="12">
        <v>894.39</v>
      </c>
      <c r="H4678" s="12">
        <v>894.39</v>
      </c>
      <c r="I4678">
        <v>1</v>
      </c>
      <c r="J4678">
        <v>1.8405109969708941E-2</v>
      </c>
      <c r="K4678">
        <v>54.332737030411451</v>
      </c>
      <c r="L4678">
        <v>1</v>
      </c>
      <c r="M4678">
        <v>0.9815948900302911</v>
      </c>
      <c r="N4678" s="17" t="s">
        <v>1335</v>
      </c>
    </row>
    <row r="4679" spans="1:14" x14ac:dyDescent="0.3">
      <c r="A4679">
        <v>34606</v>
      </c>
      <c r="B4679">
        <v>2016</v>
      </c>
      <c r="C4679" t="s">
        <v>869</v>
      </c>
      <c r="D4679">
        <v>50</v>
      </c>
      <c r="E4679" s="13">
        <v>1023.75</v>
      </c>
      <c r="F4679" s="14">
        <v>18.8</v>
      </c>
      <c r="G4679" s="12">
        <v>1004.95</v>
      </c>
      <c r="H4679" s="12">
        <v>1004.95</v>
      </c>
      <c r="I4679">
        <v>1</v>
      </c>
      <c r="J4679">
        <v>1.8363858363858364E-2</v>
      </c>
      <c r="K4679">
        <v>54.454787234042549</v>
      </c>
      <c r="L4679">
        <v>1</v>
      </c>
      <c r="M4679">
        <v>0.98163614163614166</v>
      </c>
      <c r="N4679" s="17" t="s">
        <v>1335</v>
      </c>
    </row>
    <row r="4680" spans="1:14" x14ac:dyDescent="0.3">
      <c r="A4680">
        <v>17824</v>
      </c>
      <c r="B4680">
        <v>1991</v>
      </c>
      <c r="C4680" t="s">
        <v>869</v>
      </c>
      <c r="D4680">
        <v>50</v>
      </c>
      <c r="E4680" s="13">
        <v>463.16</v>
      </c>
      <c r="F4680" s="14">
        <v>8.48</v>
      </c>
      <c r="G4680" s="12">
        <v>454.68</v>
      </c>
      <c r="H4680" s="12">
        <v>454.68</v>
      </c>
      <c r="I4680">
        <v>1</v>
      </c>
      <c r="J4680">
        <v>1.8309007686328697E-2</v>
      </c>
      <c r="K4680">
        <v>54.617924528301884</v>
      </c>
      <c r="L4680">
        <v>1</v>
      </c>
      <c r="M4680">
        <v>0.9816909923136713</v>
      </c>
      <c r="N4680" s="17" t="s">
        <v>1335</v>
      </c>
    </row>
    <row r="4681" spans="1:14" x14ac:dyDescent="0.3">
      <c r="A4681">
        <v>36036</v>
      </c>
      <c r="B4681">
        <v>2018</v>
      </c>
      <c r="C4681" t="s">
        <v>869</v>
      </c>
      <c r="D4681">
        <v>50</v>
      </c>
      <c r="E4681" s="13">
        <v>1260.79</v>
      </c>
      <c r="F4681" s="14">
        <v>23.02</v>
      </c>
      <c r="G4681" s="12">
        <v>1237.77</v>
      </c>
      <c r="H4681" s="12">
        <v>1237.77</v>
      </c>
      <c r="I4681">
        <v>1</v>
      </c>
      <c r="J4681">
        <v>1.8258393546903132E-2</v>
      </c>
      <c r="K4681">
        <v>54.769331016507387</v>
      </c>
      <c r="L4681">
        <v>1</v>
      </c>
      <c r="M4681">
        <v>0.98174160645309683</v>
      </c>
      <c r="N4681" s="17" t="s">
        <v>1335</v>
      </c>
    </row>
    <row r="4682" spans="1:14" x14ac:dyDescent="0.3">
      <c r="A4682">
        <v>23719</v>
      </c>
      <c r="B4682">
        <v>2000</v>
      </c>
      <c r="C4682" t="s">
        <v>869</v>
      </c>
      <c r="D4682">
        <v>50</v>
      </c>
      <c r="E4682" s="13">
        <v>609.69000000000005</v>
      </c>
      <c r="F4682" s="14">
        <v>11.12</v>
      </c>
      <c r="G4682" s="12">
        <v>598.57000000000005</v>
      </c>
      <c r="H4682" s="12">
        <v>598.57000000000005</v>
      </c>
      <c r="I4682">
        <v>1</v>
      </c>
      <c r="J4682">
        <v>1.8238777083435843E-2</v>
      </c>
      <c r="K4682">
        <v>54.828237410071949</v>
      </c>
      <c r="L4682">
        <v>1</v>
      </c>
      <c r="M4682">
        <v>0.9817612229165642</v>
      </c>
      <c r="N4682" s="17" t="s">
        <v>1335</v>
      </c>
    </row>
    <row r="4683" spans="1:14" x14ac:dyDescent="0.3">
      <c r="A4683">
        <v>9315</v>
      </c>
      <c r="B4683">
        <v>1978</v>
      </c>
      <c r="C4683" t="s">
        <v>869</v>
      </c>
      <c r="D4683">
        <v>50</v>
      </c>
      <c r="E4683" s="13">
        <v>207.25</v>
      </c>
      <c r="F4683" s="14">
        <v>3.77</v>
      </c>
      <c r="G4683" s="12">
        <v>203.48</v>
      </c>
      <c r="H4683" s="12">
        <v>203.48</v>
      </c>
      <c r="I4683">
        <v>1</v>
      </c>
      <c r="J4683">
        <v>1.8190591073582629E-2</v>
      </c>
      <c r="K4683">
        <v>54.973474801061009</v>
      </c>
      <c r="L4683">
        <v>1</v>
      </c>
      <c r="M4683">
        <v>0.98180940892641733</v>
      </c>
      <c r="N4683" s="17" t="s">
        <v>1335</v>
      </c>
    </row>
    <row r="4684" spans="1:14" x14ac:dyDescent="0.3">
      <c r="A4684">
        <v>35321</v>
      </c>
      <c r="B4684">
        <v>2017</v>
      </c>
      <c r="C4684" t="s">
        <v>869</v>
      </c>
      <c r="D4684">
        <v>50</v>
      </c>
      <c r="E4684" s="13">
        <v>1193.3900000000001</v>
      </c>
      <c r="F4684" s="14">
        <v>21.61</v>
      </c>
      <c r="G4684" s="12">
        <v>1171.78</v>
      </c>
      <c r="H4684" s="12">
        <v>1171.78</v>
      </c>
      <c r="I4684">
        <v>1</v>
      </c>
      <c r="J4684">
        <v>1.8108078666655491E-2</v>
      </c>
      <c r="K4684">
        <v>55.223970384081447</v>
      </c>
      <c r="L4684">
        <v>1</v>
      </c>
      <c r="M4684">
        <v>0.98189192133334435</v>
      </c>
      <c r="N4684" s="17" t="s">
        <v>1335</v>
      </c>
    </row>
    <row r="4685" spans="1:14" x14ac:dyDescent="0.3">
      <c r="A4685">
        <v>19134</v>
      </c>
      <c r="B4685">
        <v>1993</v>
      </c>
      <c r="C4685" t="s">
        <v>869</v>
      </c>
      <c r="D4685">
        <v>50</v>
      </c>
      <c r="E4685" s="13">
        <v>425.34</v>
      </c>
      <c r="F4685" s="14">
        <v>7.64</v>
      </c>
      <c r="G4685" s="12">
        <v>417.7</v>
      </c>
      <c r="H4685" s="12">
        <v>417.7</v>
      </c>
      <c r="I4685">
        <v>1</v>
      </c>
      <c r="J4685">
        <v>1.7962100907509288E-2</v>
      </c>
      <c r="K4685">
        <v>55.672774869109944</v>
      </c>
      <c r="L4685">
        <v>1</v>
      </c>
      <c r="M4685">
        <v>0.98203789909249073</v>
      </c>
      <c r="N4685" s="17" t="s">
        <v>1335</v>
      </c>
    </row>
    <row r="4686" spans="1:14" x14ac:dyDescent="0.3">
      <c r="A4686">
        <v>18481</v>
      </c>
      <c r="B4686">
        <v>1992</v>
      </c>
      <c r="C4686" t="s">
        <v>869</v>
      </c>
      <c r="D4686">
        <v>50</v>
      </c>
      <c r="E4686" s="13">
        <v>434.41</v>
      </c>
      <c r="F4686" s="14">
        <v>7.8</v>
      </c>
      <c r="G4686" s="12">
        <v>426.61</v>
      </c>
      <c r="H4686" s="12">
        <v>426.61</v>
      </c>
      <c r="I4686">
        <v>1</v>
      </c>
      <c r="J4686">
        <v>1.7955387767316588E-2</v>
      </c>
      <c r="K4686">
        <v>55.693589743589747</v>
      </c>
      <c r="L4686">
        <v>1</v>
      </c>
      <c r="M4686">
        <v>0.98204461223268336</v>
      </c>
      <c r="N4686" s="17" t="s">
        <v>1335</v>
      </c>
    </row>
    <row r="4687" spans="1:14" x14ac:dyDescent="0.3">
      <c r="A4687">
        <v>16510</v>
      </c>
      <c r="B4687">
        <v>1989</v>
      </c>
      <c r="C4687" t="s">
        <v>869</v>
      </c>
      <c r="D4687">
        <v>50</v>
      </c>
      <c r="E4687" s="13">
        <v>420.18</v>
      </c>
      <c r="F4687" s="14">
        <v>7.54</v>
      </c>
      <c r="G4687" s="12">
        <v>412.64</v>
      </c>
      <c r="H4687" s="12">
        <v>412.64</v>
      </c>
      <c r="I4687">
        <v>1</v>
      </c>
      <c r="J4687">
        <v>1.7944690370793468E-2</v>
      </c>
      <c r="K4687">
        <v>55.726790450928384</v>
      </c>
      <c r="L4687">
        <v>1</v>
      </c>
      <c r="M4687">
        <v>0.98205530962920651</v>
      </c>
      <c r="N4687" s="17" t="s">
        <v>1335</v>
      </c>
    </row>
    <row r="4688" spans="1:14" x14ac:dyDescent="0.3">
      <c r="A4688">
        <v>25690</v>
      </c>
      <c r="B4688">
        <v>2003</v>
      </c>
      <c r="C4688" t="s">
        <v>869</v>
      </c>
      <c r="D4688">
        <v>50</v>
      </c>
      <c r="E4688" s="13">
        <v>661.15</v>
      </c>
      <c r="F4688" s="14">
        <v>11.83</v>
      </c>
      <c r="G4688" s="12">
        <v>649.31999999999903</v>
      </c>
      <c r="H4688" s="12">
        <v>649.31999999999903</v>
      </c>
      <c r="I4688">
        <v>1</v>
      </c>
      <c r="J4688">
        <v>1.7893065113816834E-2</v>
      </c>
      <c r="K4688">
        <v>55.887573964497037</v>
      </c>
      <c r="L4688">
        <v>1</v>
      </c>
      <c r="M4688">
        <v>0.98210693488618173</v>
      </c>
      <c r="N4688" s="17" t="s">
        <v>1335</v>
      </c>
    </row>
    <row r="4689" spans="1:14" x14ac:dyDescent="0.3">
      <c r="A4689">
        <v>19787</v>
      </c>
      <c r="B4689">
        <v>1994</v>
      </c>
      <c r="C4689" t="s">
        <v>869</v>
      </c>
      <c r="D4689">
        <v>50</v>
      </c>
      <c r="E4689" s="13">
        <v>423.68999999999897</v>
      </c>
      <c r="F4689" s="14">
        <v>7.57</v>
      </c>
      <c r="G4689" s="12">
        <v>416.11999999999898</v>
      </c>
      <c r="H4689" s="12">
        <v>416.11999999999898</v>
      </c>
      <c r="I4689">
        <v>1</v>
      </c>
      <c r="J4689">
        <v>1.7866836602232809E-2</v>
      </c>
      <c r="K4689">
        <v>55.96961690885059</v>
      </c>
      <c r="L4689">
        <v>1</v>
      </c>
      <c r="M4689">
        <v>0.98213316339776724</v>
      </c>
      <c r="N4689" s="17" t="s">
        <v>1335</v>
      </c>
    </row>
    <row r="4690" spans="1:14" x14ac:dyDescent="0.3">
      <c r="A4690">
        <v>26347</v>
      </c>
      <c r="B4690">
        <v>2004</v>
      </c>
      <c r="C4690" t="s">
        <v>869</v>
      </c>
      <c r="D4690">
        <v>50</v>
      </c>
      <c r="E4690" s="13">
        <v>746.29</v>
      </c>
      <c r="F4690" s="14">
        <v>13.33</v>
      </c>
      <c r="G4690" s="12">
        <v>732.95999999999901</v>
      </c>
      <c r="H4690" s="12">
        <v>732.95999999999901</v>
      </c>
      <c r="I4690">
        <v>1</v>
      </c>
      <c r="J4690">
        <v>1.7861689155690148E-2</v>
      </c>
      <c r="K4690">
        <v>55.985746436609148</v>
      </c>
      <c r="L4690">
        <v>1</v>
      </c>
      <c r="M4690">
        <v>0.98213831084430858</v>
      </c>
      <c r="N4690" s="17" t="s">
        <v>1335</v>
      </c>
    </row>
    <row r="4691" spans="1:14" x14ac:dyDescent="0.3">
      <c r="A4691">
        <v>25033</v>
      </c>
      <c r="B4691">
        <v>2002</v>
      </c>
      <c r="C4691" t="s">
        <v>869</v>
      </c>
      <c r="D4691">
        <v>50</v>
      </c>
      <c r="E4691" s="13">
        <v>560.219999999999</v>
      </c>
      <c r="F4691" s="14">
        <v>9.99</v>
      </c>
      <c r="G4691" s="12">
        <v>550.229999999999</v>
      </c>
      <c r="H4691" s="12">
        <v>550.229999999999</v>
      </c>
      <c r="I4691">
        <v>1</v>
      </c>
      <c r="J4691">
        <v>1.7832280175645313E-2</v>
      </c>
      <c r="K4691">
        <v>56.078078078077979</v>
      </c>
      <c r="L4691">
        <v>1</v>
      </c>
      <c r="M4691">
        <v>0.98216771982435469</v>
      </c>
      <c r="N4691" s="17" t="s">
        <v>1335</v>
      </c>
    </row>
    <row r="4692" spans="1:14" x14ac:dyDescent="0.3">
      <c r="A4692">
        <v>8665</v>
      </c>
      <c r="B4692">
        <v>1977</v>
      </c>
      <c r="C4692" t="s">
        <v>869</v>
      </c>
      <c r="D4692">
        <v>50</v>
      </c>
      <c r="E4692" s="13">
        <v>204.45</v>
      </c>
      <c r="F4692" s="14">
        <v>3.64</v>
      </c>
      <c r="G4692" s="12">
        <v>200.81</v>
      </c>
      <c r="H4692" s="12">
        <v>200.81</v>
      </c>
      <c r="I4692">
        <v>1</v>
      </c>
      <c r="J4692">
        <v>1.7803864025434091E-2</v>
      </c>
      <c r="K4692">
        <v>56.167582417582409</v>
      </c>
      <c r="L4692">
        <v>1</v>
      </c>
      <c r="M4692">
        <v>0.98219613597456601</v>
      </c>
      <c r="N4692" s="17" t="s">
        <v>1335</v>
      </c>
    </row>
    <row r="4693" spans="1:14" x14ac:dyDescent="0.3">
      <c r="A4693">
        <v>21093</v>
      </c>
      <c r="B4693">
        <v>1996</v>
      </c>
      <c r="C4693" t="s">
        <v>869</v>
      </c>
      <c r="D4693">
        <v>50</v>
      </c>
      <c r="E4693" s="13">
        <v>488.46</v>
      </c>
      <c r="F4693" s="14">
        <v>8.6300000000000008</v>
      </c>
      <c r="G4693" s="12">
        <v>479.83</v>
      </c>
      <c r="H4693" s="12">
        <v>479.83</v>
      </c>
      <c r="I4693">
        <v>1</v>
      </c>
      <c r="J4693">
        <v>1.766777218195963E-2</v>
      </c>
      <c r="K4693">
        <v>56.600231749710304</v>
      </c>
      <c r="L4693">
        <v>1</v>
      </c>
      <c r="M4693">
        <v>0.98233222781804042</v>
      </c>
      <c r="N4693" s="17" t="s">
        <v>1335</v>
      </c>
    </row>
    <row r="4694" spans="1:14" x14ac:dyDescent="0.3">
      <c r="A4694">
        <v>4765</v>
      </c>
      <c r="B4694">
        <v>1971</v>
      </c>
      <c r="C4694" t="s">
        <v>869</v>
      </c>
      <c r="D4694">
        <v>50</v>
      </c>
      <c r="E4694" s="13">
        <v>90.06</v>
      </c>
      <c r="F4694" s="14">
        <v>1.59</v>
      </c>
      <c r="G4694" s="12">
        <v>88.47</v>
      </c>
      <c r="H4694" s="12">
        <v>88.47</v>
      </c>
      <c r="I4694">
        <v>1</v>
      </c>
      <c r="J4694">
        <v>1.765489673550966E-2</v>
      </c>
      <c r="K4694">
        <v>56.641509433962263</v>
      </c>
      <c r="L4694">
        <v>1</v>
      </c>
      <c r="M4694">
        <v>0.98234510326449032</v>
      </c>
      <c r="N4694" s="17" t="s">
        <v>1335</v>
      </c>
    </row>
    <row r="4695" spans="1:14" x14ac:dyDescent="0.3">
      <c r="A4695">
        <v>20440</v>
      </c>
      <c r="B4695">
        <v>1995</v>
      </c>
      <c r="C4695" t="s">
        <v>869</v>
      </c>
      <c r="D4695">
        <v>50</v>
      </c>
      <c r="E4695" s="13">
        <v>424.83</v>
      </c>
      <c r="F4695" s="14">
        <v>7.49</v>
      </c>
      <c r="G4695" s="12">
        <v>417.34</v>
      </c>
      <c r="H4695" s="12">
        <v>417.34</v>
      </c>
      <c r="I4695">
        <v>1</v>
      </c>
      <c r="J4695">
        <v>1.7630581644422477E-2</v>
      </c>
      <c r="K4695">
        <v>56.719626168224295</v>
      </c>
      <c r="L4695">
        <v>1</v>
      </c>
      <c r="M4695">
        <v>0.98236941835557745</v>
      </c>
      <c r="N4695" s="17" t="s">
        <v>1335</v>
      </c>
    </row>
    <row r="4696" spans="1:14" x14ac:dyDescent="0.3">
      <c r="A4696">
        <v>23062</v>
      </c>
      <c r="B4696">
        <v>1999</v>
      </c>
      <c r="C4696" t="s">
        <v>869</v>
      </c>
      <c r="D4696">
        <v>50</v>
      </c>
      <c r="E4696" s="13">
        <v>443.77</v>
      </c>
      <c r="F4696" s="14">
        <v>7.78</v>
      </c>
      <c r="G4696" s="12">
        <v>435.99</v>
      </c>
      <c r="H4696" s="12">
        <v>435.99</v>
      </c>
      <c r="I4696">
        <v>1</v>
      </c>
      <c r="J4696">
        <v>1.7531604209387746E-2</v>
      </c>
      <c r="K4696">
        <v>57.039845758354751</v>
      </c>
      <c r="L4696">
        <v>1</v>
      </c>
      <c r="M4696">
        <v>0.98246839579061229</v>
      </c>
      <c r="N4696" s="17" t="s">
        <v>1335</v>
      </c>
    </row>
    <row r="4697" spans="1:14" x14ac:dyDescent="0.3">
      <c r="A4697">
        <v>24376</v>
      </c>
      <c r="B4697">
        <v>2001</v>
      </c>
      <c r="C4697" t="s">
        <v>869</v>
      </c>
      <c r="D4697">
        <v>50</v>
      </c>
      <c r="E4697" s="13">
        <v>640.69999999999902</v>
      </c>
      <c r="F4697" s="14">
        <v>11.23</v>
      </c>
      <c r="G4697" s="12">
        <v>629.469999999999</v>
      </c>
      <c r="H4697" s="12">
        <v>629.469999999999</v>
      </c>
      <c r="I4697">
        <v>1</v>
      </c>
      <c r="J4697">
        <v>1.7527704073669451E-2</v>
      </c>
      <c r="K4697">
        <v>57.052537845057792</v>
      </c>
      <c r="L4697">
        <v>1</v>
      </c>
      <c r="M4697">
        <v>0.98247229592633056</v>
      </c>
      <c r="N4697" s="17" t="s">
        <v>1335</v>
      </c>
    </row>
    <row r="4698" spans="1:14" x14ac:dyDescent="0.3">
      <c r="A4698">
        <v>7365</v>
      </c>
      <c r="B4698">
        <v>1975</v>
      </c>
      <c r="C4698" t="s">
        <v>869</v>
      </c>
      <c r="D4698">
        <v>50</v>
      </c>
      <c r="E4698" s="13">
        <v>172.3</v>
      </c>
      <c r="F4698" s="14">
        <v>3.02</v>
      </c>
      <c r="G4698" s="12">
        <v>169.28</v>
      </c>
      <c r="H4698" s="12">
        <v>169.28</v>
      </c>
      <c r="I4698">
        <v>1</v>
      </c>
      <c r="J4698">
        <v>1.7527568195008704E-2</v>
      </c>
      <c r="K4698">
        <v>57.052980132450337</v>
      </c>
      <c r="L4698">
        <v>1</v>
      </c>
      <c r="M4698">
        <v>0.98247243180499122</v>
      </c>
      <c r="N4698" s="17" t="s">
        <v>1335</v>
      </c>
    </row>
    <row r="4699" spans="1:14" x14ac:dyDescent="0.3">
      <c r="A4699">
        <v>6715</v>
      </c>
      <c r="B4699">
        <v>1974</v>
      </c>
      <c r="C4699" t="s">
        <v>869</v>
      </c>
      <c r="D4699">
        <v>50</v>
      </c>
      <c r="E4699" s="13">
        <v>162.60999999999899</v>
      </c>
      <c r="F4699" s="14">
        <v>2.85</v>
      </c>
      <c r="G4699" s="12">
        <v>159.759999999999</v>
      </c>
      <c r="H4699" s="12">
        <v>159.759999999999</v>
      </c>
      <c r="I4699">
        <v>1</v>
      </c>
      <c r="J4699">
        <v>1.7526597380235029E-2</v>
      </c>
      <c r="K4699">
        <v>57.056140350876838</v>
      </c>
      <c r="L4699">
        <v>1</v>
      </c>
      <c r="M4699">
        <v>0.98247340261976501</v>
      </c>
      <c r="N4699" s="17" t="s">
        <v>1335</v>
      </c>
    </row>
    <row r="4700" spans="1:14" x14ac:dyDescent="0.3">
      <c r="A4700">
        <v>8015</v>
      </c>
      <c r="B4700">
        <v>1976</v>
      </c>
      <c r="C4700" t="s">
        <v>869</v>
      </c>
      <c r="D4700">
        <v>50</v>
      </c>
      <c r="E4700" s="13">
        <v>185.06</v>
      </c>
      <c r="F4700" s="14">
        <v>3.24</v>
      </c>
      <c r="G4700" s="12">
        <v>181.82</v>
      </c>
      <c r="H4700" s="12">
        <v>181.82</v>
      </c>
      <c r="I4700">
        <v>1</v>
      </c>
      <c r="J4700">
        <v>1.7507835296660543E-2</v>
      </c>
      <c r="K4700">
        <v>57.117283950617278</v>
      </c>
      <c r="L4700">
        <v>1</v>
      </c>
      <c r="M4700">
        <v>0.98249216470333944</v>
      </c>
      <c r="N4700" s="17" t="s">
        <v>1335</v>
      </c>
    </row>
    <row r="4701" spans="1:14" x14ac:dyDescent="0.3">
      <c r="A4701">
        <v>21748</v>
      </c>
      <c r="B4701">
        <v>1997</v>
      </c>
      <c r="C4701" t="s">
        <v>869</v>
      </c>
      <c r="D4701">
        <v>50</v>
      </c>
      <c r="E4701" s="13">
        <v>492.04</v>
      </c>
      <c r="F4701" s="14">
        <v>8.61</v>
      </c>
      <c r="G4701" s="12">
        <v>483.43</v>
      </c>
      <c r="H4701" s="12">
        <v>483.43</v>
      </c>
      <c r="I4701">
        <v>1</v>
      </c>
      <c r="J4701">
        <v>1.7498577351434841E-2</v>
      </c>
      <c r="K4701">
        <v>57.147502903600468</v>
      </c>
      <c r="L4701">
        <v>1</v>
      </c>
      <c r="M4701">
        <v>0.9825014226485651</v>
      </c>
      <c r="N4701" s="17" t="s">
        <v>1335</v>
      </c>
    </row>
    <row r="4702" spans="1:14" x14ac:dyDescent="0.3">
      <c r="A4702">
        <v>22405</v>
      </c>
      <c r="B4702">
        <v>1998</v>
      </c>
      <c r="C4702" t="s">
        <v>869</v>
      </c>
      <c r="D4702">
        <v>50</v>
      </c>
      <c r="E4702" s="13">
        <v>432.09</v>
      </c>
      <c r="F4702" s="14">
        <v>7.56</v>
      </c>
      <c r="G4702" s="12">
        <v>424.53</v>
      </c>
      <c r="H4702" s="12">
        <v>424.53</v>
      </c>
      <c r="I4702">
        <v>1</v>
      </c>
      <c r="J4702">
        <v>1.749635492605707E-2</v>
      </c>
      <c r="K4702">
        <v>57.154761904761905</v>
      </c>
      <c r="L4702">
        <v>1</v>
      </c>
      <c r="M4702">
        <v>0.98250364507394294</v>
      </c>
      <c r="N4702" s="17" t="s">
        <v>1335</v>
      </c>
    </row>
    <row r="4703" spans="1:14" x14ac:dyDescent="0.3">
      <c r="A4703">
        <v>5415</v>
      </c>
      <c r="B4703">
        <v>1972</v>
      </c>
      <c r="C4703" t="s">
        <v>869</v>
      </c>
      <c r="D4703">
        <v>50</v>
      </c>
      <c r="E4703" s="13">
        <v>92.72</v>
      </c>
      <c r="F4703" s="14">
        <v>1.61</v>
      </c>
      <c r="G4703" s="12">
        <v>91.11</v>
      </c>
      <c r="H4703" s="12">
        <v>91.11</v>
      </c>
      <c r="I4703">
        <v>1</v>
      </c>
      <c r="J4703">
        <v>1.7364106988783434E-2</v>
      </c>
      <c r="K4703">
        <v>57.590062111801238</v>
      </c>
      <c r="L4703">
        <v>1</v>
      </c>
      <c r="M4703">
        <v>0.98263589301121657</v>
      </c>
      <c r="N4703" s="17" t="s">
        <v>1335</v>
      </c>
    </row>
    <row r="4704" spans="1:14" x14ac:dyDescent="0.3">
      <c r="A4704">
        <v>4115</v>
      </c>
      <c r="B4704">
        <v>1970</v>
      </c>
      <c r="C4704" t="s">
        <v>869</v>
      </c>
      <c r="D4704">
        <v>50</v>
      </c>
      <c r="E4704" s="13">
        <v>89.07</v>
      </c>
      <c r="F4704" s="14">
        <v>1.54</v>
      </c>
      <c r="G4704" s="12">
        <v>87.529999999999902</v>
      </c>
      <c r="H4704" s="12">
        <v>87.529999999999902</v>
      </c>
      <c r="I4704">
        <v>1</v>
      </c>
      <c r="J4704">
        <v>1.7289772089367914E-2</v>
      </c>
      <c r="K4704">
        <v>57.83766233766233</v>
      </c>
      <c r="L4704">
        <v>1</v>
      </c>
      <c r="M4704">
        <v>0.98271022791063101</v>
      </c>
      <c r="N4704" s="17" t="s">
        <v>1335</v>
      </c>
    </row>
    <row r="4705" spans="1:14" x14ac:dyDescent="0.3">
      <c r="A4705">
        <v>6065</v>
      </c>
      <c r="B4705">
        <v>1973</v>
      </c>
      <c r="C4705" t="s">
        <v>869</v>
      </c>
      <c r="D4705">
        <v>50</v>
      </c>
      <c r="E4705" s="13">
        <v>131.96</v>
      </c>
      <c r="F4705" s="14">
        <v>2.09</v>
      </c>
      <c r="G4705" s="12">
        <v>129.87</v>
      </c>
      <c r="H4705" s="12">
        <v>129.87</v>
      </c>
      <c r="I4705">
        <v>1</v>
      </c>
      <c r="J4705">
        <v>1.5838132767505304E-2</v>
      </c>
      <c r="K4705">
        <v>63.138755980861255</v>
      </c>
      <c r="L4705">
        <v>1</v>
      </c>
      <c r="M4705">
        <v>0.98416186723249466</v>
      </c>
      <c r="N4705" s="17" t="s">
        <v>1335</v>
      </c>
    </row>
    <row r="4706" spans="1:14" x14ac:dyDescent="0.3">
      <c r="A4706">
        <v>6721</v>
      </c>
      <c r="B4706">
        <v>1974</v>
      </c>
      <c r="C4706" t="s">
        <v>880</v>
      </c>
      <c r="D4706">
        <v>50</v>
      </c>
      <c r="E4706" s="13">
        <v>157.42999999999901</v>
      </c>
      <c r="F4706" s="14">
        <v>3.06</v>
      </c>
      <c r="G4706" s="12">
        <v>154.36999999999901</v>
      </c>
      <c r="H4706" s="12">
        <v>154.36999999999901</v>
      </c>
      <c r="I4706">
        <v>1</v>
      </c>
      <c r="J4706">
        <v>1.9437210188655397E-2</v>
      </c>
      <c r="K4706">
        <v>51.447712418300327</v>
      </c>
      <c r="L4706">
        <v>1</v>
      </c>
      <c r="M4706">
        <v>0.98056278981134459</v>
      </c>
      <c r="N4706" s="17" t="s">
        <v>1335</v>
      </c>
    </row>
    <row r="4707" spans="1:14" x14ac:dyDescent="0.3">
      <c r="A4707">
        <v>7371</v>
      </c>
      <c r="B4707">
        <v>1975</v>
      </c>
      <c r="C4707" t="s">
        <v>880</v>
      </c>
      <c r="D4707">
        <v>50</v>
      </c>
      <c r="E4707" s="13">
        <v>173.21</v>
      </c>
      <c r="F4707" s="14">
        <v>3.35</v>
      </c>
      <c r="G4707" s="12">
        <v>169.86</v>
      </c>
      <c r="H4707" s="12">
        <v>169.86</v>
      </c>
      <c r="I4707">
        <v>1</v>
      </c>
      <c r="J4707">
        <v>1.9340684717972404E-2</v>
      </c>
      <c r="K4707">
        <v>51.704477611940298</v>
      </c>
      <c r="L4707">
        <v>1</v>
      </c>
      <c r="M4707">
        <v>0.98065931528202765</v>
      </c>
      <c r="N4707" s="17" t="s">
        <v>1335</v>
      </c>
    </row>
    <row r="4708" spans="1:14" x14ac:dyDescent="0.3">
      <c r="A4708">
        <v>28981</v>
      </c>
      <c r="B4708">
        <v>2008</v>
      </c>
      <c r="C4708" t="s">
        <v>880</v>
      </c>
      <c r="D4708">
        <v>50</v>
      </c>
      <c r="E4708" s="13">
        <v>1270.3599999999999</v>
      </c>
      <c r="F4708" s="14">
        <v>24.55</v>
      </c>
      <c r="G4708" s="12">
        <v>1245.81</v>
      </c>
      <c r="H4708" s="12">
        <v>1245.81</v>
      </c>
      <c r="I4708">
        <v>1</v>
      </c>
      <c r="J4708">
        <v>1.9325230643282221E-2</v>
      </c>
      <c r="K4708">
        <v>51.745824847250503</v>
      </c>
      <c r="L4708">
        <v>1</v>
      </c>
      <c r="M4708">
        <v>0.98067476935671782</v>
      </c>
      <c r="N4708" s="17" t="s">
        <v>1335</v>
      </c>
    </row>
    <row r="4709" spans="1:14" x14ac:dyDescent="0.3">
      <c r="A4709">
        <v>8021</v>
      </c>
      <c r="B4709">
        <v>1976</v>
      </c>
      <c r="C4709" t="s">
        <v>880</v>
      </c>
      <c r="D4709">
        <v>50</v>
      </c>
      <c r="E4709" s="13">
        <v>179.83</v>
      </c>
      <c r="F4709" s="14">
        <v>3.47</v>
      </c>
      <c r="G4709" s="12">
        <v>176.36</v>
      </c>
      <c r="H4709" s="12">
        <v>176.36</v>
      </c>
      <c r="I4709">
        <v>1</v>
      </c>
      <c r="J4709">
        <v>1.9296001779458376E-2</v>
      </c>
      <c r="K4709">
        <v>51.824207492795388</v>
      </c>
      <c r="L4709">
        <v>1</v>
      </c>
      <c r="M4709">
        <v>0.98070399822054166</v>
      </c>
      <c r="N4709" s="17" t="s">
        <v>1335</v>
      </c>
    </row>
    <row r="4710" spans="1:14" x14ac:dyDescent="0.3">
      <c r="A4710">
        <v>31037</v>
      </c>
      <c r="B4710">
        <v>2011</v>
      </c>
      <c r="C4710" t="s">
        <v>880</v>
      </c>
      <c r="D4710">
        <v>50</v>
      </c>
      <c r="E4710" s="13">
        <v>1377.88</v>
      </c>
      <c r="F4710" s="14">
        <v>26.54</v>
      </c>
      <c r="G4710" s="12">
        <v>1351.34</v>
      </c>
      <c r="H4710" s="12">
        <v>1351.34</v>
      </c>
      <c r="I4710">
        <v>1</v>
      </c>
      <c r="J4710">
        <v>1.9261474148692191E-2</v>
      </c>
      <c r="K4710">
        <v>51.917106254709878</v>
      </c>
      <c r="L4710">
        <v>1</v>
      </c>
      <c r="M4710">
        <v>0.98073852585130772</v>
      </c>
      <c r="N4710" s="17" t="s">
        <v>1335</v>
      </c>
    </row>
    <row r="4711" spans="1:14" x14ac:dyDescent="0.3">
      <c r="A4711">
        <v>8671</v>
      </c>
      <c r="B4711">
        <v>1977</v>
      </c>
      <c r="C4711" t="s">
        <v>880</v>
      </c>
      <c r="D4711">
        <v>50</v>
      </c>
      <c r="E4711" s="13">
        <v>193.79</v>
      </c>
      <c r="F4711" s="14">
        <v>3.73</v>
      </c>
      <c r="G4711" s="12">
        <v>190.06</v>
      </c>
      <c r="H4711" s="12">
        <v>190.06</v>
      </c>
      <c r="I4711">
        <v>1</v>
      </c>
      <c r="J4711">
        <v>1.9247639197068993E-2</v>
      </c>
      <c r="K4711">
        <v>51.954423592493299</v>
      </c>
      <c r="L4711">
        <v>1</v>
      </c>
      <c r="M4711">
        <v>0.98075236080293104</v>
      </c>
      <c r="N4711" s="17" t="s">
        <v>1335</v>
      </c>
    </row>
    <row r="4712" spans="1:14" x14ac:dyDescent="0.3">
      <c r="A4712">
        <v>13241</v>
      </c>
      <c r="B4712">
        <v>1984</v>
      </c>
      <c r="C4712" t="s">
        <v>880</v>
      </c>
      <c r="D4712">
        <v>50</v>
      </c>
      <c r="E4712" s="13">
        <v>400.32</v>
      </c>
      <c r="F4712" s="14">
        <v>7.7</v>
      </c>
      <c r="G4712" s="12">
        <v>392.62</v>
      </c>
      <c r="H4712" s="12">
        <v>392.62</v>
      </c>
      <c r="I4712">
        <v>1</v>
      </c>
      <c r="J4712">
        <v>1.9234612310151878E-2</v>
      </c>
      <c r="K4712">
        <v>51.989610389610391</v>
      </c>
      <c r="L4712">
        <v>1</v>
      </c>
      <c r="M4712">
        <v>0.98076538768984811</v>
      </c>
      <c r="N4712" s="17" t="s">
        <v>1335</v>
      </c>
    </row>
    <row r="4713" spans="1:14" x14ac:dyDescent="0.3">
      <c r="A4713">
        <v>30322</v>
      </c>
      <c r="B4713">
        <v>2010</v>
      </c>
      <c r="C4713" t="s">
        <v>880</v>
      </c>
      <c r="D4713">
        <v>50</v>
      </c>
      <c r="E4713" s="13">
        <v>1084.76</v>
      </c>
      <c r="F4713" s="14">
        <v>20.85</v>
      </c>
      <c r="G4713" s="12">
        <v>1063.9100000000001</v>
      </c>
      <c r="H4713" s="12">
        <v>1063.9100000000001</v>
      </c>
      <c r="I4713">
        <v>1</v>
      </c>
      <c r="J4713">
        <v>1.9220841476455624E-2</v>
      </c>
      <c r="K4713">
        <v>52.026858513189445</v>
      </c>
      <c r="L4713">
        <v>1</v>
      </c>
      <c r="M4713">
        <v>0.98077915852354447</v>
      </c>
      <c r="N4713" s="17" t="s">
        <v>1335</v>
      </c>
    </row>
    <row r="4714" spans="1:14" x14ac:dyDescent="0.3">
      <c r="A4714">
        <v>12586</v>
      </c>
      <c r="B4714">
        <v>1983</v>
      </c>
      <c r="C4714" t="s">
        <v>880</v>
      </c>
      <c r="D4714">
        <v>50</v>
      </c>
      <c r="E4714" s="13">
        <v>406.07</v>
      </c>
      <c r="F4714" s="14">
        <v>7.79</v>
      </c>
      <c r="G4714" s="12">
        <v>398.28</v>
      </c>
      <c r="H4714" s="12">
        <v>398.28</v>
      </c>
      <c r="I4714">
        <v>1</v>
      </c>
      <c r="J4714">
        <v>1.9183884551924546E-2</v>
      </c>
      <c r="K4714">
        <v>52.127086007702182</v>
      </c>
      <c r="L4714">
        <v>1</v>
      </c>
      <c r="M4714">
        <v>0.98081611544807545</v>
      </c>
      <c r="N4714" s="17" t="s">
        <v>1335</v>
      </c>
    </row>
    <row r="4715" spans="1:14" x14ac:dyDescent="0.3">
      <c r="A4715">
        <v>27667</v>
      </c>
      <c r="B4715">
        <v>2006</v>
      </c>
      <c r="C4715" t="s">
        <v>880</v>
      </c>
      <c r="D4715">
        <v>50</v>
      </c>
      <c r="E4715" s="13">
        <v>939.92</v>
      </c>
      <c r="F4715" s="14">
        <v>18.02</v>
      </c>
      <c r="G4715" s="12">
        <v>921.9</v>
      </c>
      <c r="H4715" s="12">
        <v>921.9</v>
      </c>
      <c r="I4715">
        <v>1</v>
      </c>
      <c r="J4715">
        <v>1.9171844412290407E-2</v>
      </c>
      <c r="K4715">
        <v>52.159822419533853</v>
      </c>
      <c r="L4715">
        <v>1</v>
      </c>
      <c r="M4715">
        <v>0.98082815558770964</v>
      </c>
      <c r="N4715" s="17" t="s">
        <v>1335</v>
      </c>
    </row>
    <row r="4716" spans="1:14" x14ac:dyDescent="0.3">
      <c r="A4716">
        <v>26353</v>
      </c>
      <c r="B4716">
        <v>2004</v>
      </c>
      <c r="C4716" t="s">
        <v>880</v>
      </c>
      <c r="D4716">
        <v>50</v>
      </c>
      <c r="E4716" s="13">
        <v>643.69000000000005</v>
      </c>
      <c r="F4716" s="14">
        <v>12.34</v>
      </c>
      <c r="G4716" s="12">
        <v>631.35</v>
      </c>
      <c r="H4716" s="12">
        <v>631.35</v>
      </c>
      <c r="I4716">
        <v>1</v>
      </c>
      <c r="J4716">
        <v>1.9170718824278767E-2</v>
      </c>
      <c r="K4716">
        <v>52.162884927066457</v>
      </c>
      <c r="L4716">
        <v>1</v>
      </c>
      <c r="M4716">
        <v>0.98082928117572121</v>
      </c>
      <c r="N4716" s="17" t="s">
        <v>1335</v>
      </c>
    </row>
    <row r="4717" spans="1:14" x14ac:dyDescent="0.3">
      <c r="A4717">
        <v>11931</v>
      </c>
      <c r="B4717">
        <v>1982</v>
      </c>
      <c r="C4717" t="s">
        <v>880</v>
      </c>
      <c r="D4717">
        <v>50</v>
      </c>
      <c r="E4717" s="13">
        <v>438.75</v>
      </c>
      <c r="F4717" s="14">
        <v>8.41</v>
      </c>
      <c r="G4717" s="12">
        <v>430.34</v>
      </c>
      <c r="H4717" s="12">
        <v>430.34</v>
      </c>
      <c r="I4717">
        <v>1</v>
      </c>
      <c r="J4717">
        <v>1.9168091168091168E-2</v>
      </c>
      <c r="K4717">
        <v>52.170035671819264</v>
      </c>
      <c r="L4717">
        <v>1</v>
      </c>
      <c r="M4717">
        <v>0.98083190883190874</v>
      </c>
      <c r="N4717" s="17" t="s">
        <v>1335</v>
      </c>
    </row>
    <row r="4718" spans="1:14" x14ac:dyDescent="0.3">
      <c r="A4718">
        <v>29638</v>
      </c>
      <c r="B4718">
        <v>2009</v>
      </c>
      <c r="C4718" t="s">
        <v>880</v>
      </c>
      <c r="D4718">
        <v>50</v>
      </c>
      <c r="E4718" s="13">
        <v>903.16</v>
      </c>
      <c r="F4718" s="14">
        <v>17.309999999999999</v>
      </c>
      <c r="G4718" s="12">
        <v>885.85</v>
      </c>
      <c r="H4718" s="12">
        <v>885.85</v>
      </c>
      <c r="I4718">
        <v>1</v>
      </c>
      <c r="J4718">
        <v>1.9166039240001771E-2</v>
      </c>
      <c r="K4718">
        <v>52.17562102830734</v>
      </c>
      <c r="L4718">
        <v>1</v>
      </c>
      <c r="M4718">
        <v>0.98083396075999829</v>
      </c>
      <c r="N4718" s="17" t="s">
        <v>1335</v>
      </c>
    </row>
    <row r="4719" spans="1:14" x14ac:dyDescent="0.3">
      <c r="A4719">
        <v>28324</v>
      </c>
      <c r="B4719">
        <v>2007</v>
      </c>
      <c r="C4719" t="s">
        <v>880</v>
      </c>
      <c r="D4719">
        <v>50</v>
      </c>
      <c r="E4719" s="13">
        <v>1028.02</v>
      </c>
      <c r="F4719" s="14">
        <v>19.690000000000001</v>
      </c>
      <c r="G4719" s="12">
        <v>1008.32999999999</v>
      </c>
      <c r="H4719" s="12">
        <v>1008.32999999999</v>
      </c>
      <c r="I4719">
        <v>1</v>
      </c>
      <c r="J4719">
        <v>1.9153323865294451E-2</v>
      </c>
      <c r="K4719">
        <v>52.210259014728287</v>
      </c>
      <c r="L4719">
        <v>1</v>
      </c>
      <c r="M4719">
        <v>0.98084667613469589</v>
      </c>
      <c r="N4719" s="17" t="s">
        <v>1335</v>
      </c>
    </row>
    <row r="4720" spans="1:14" x14ac:dyDescent="0.3">
      <c r="A4720">
        <v>9971</v>
      </c>
      <c r="B4720">
        <v>1979</v>
      </c>
      <c r="C4720" t="s">
        <v>880</v>
      </c>
      <c r="D4720">
        <v>50</v>
      </c>
      <c r="E4720" s="13">
        <v>273.68</v>
      </c>
      <c r="F4720" s="14">
        <v>5.24</v>
      </c>
      <c r="G4720" s="12">
        <v>268.44</v>
      </c>
      <c r="H4720" s="12">
        <v>268.44</v>
      </c>
      <c r="I4720">
        <v>1</v>
      </c>
      <c r="J4720">
        <v>1.9146448406898567E-2</v>
      </c>
      <c r="K4720">
        <v>52.229007633587784</v>
      </c>
      <c r="L4720">
        <v>1</v>
      </c>
      <c r="M4720">
        <v>0.98085355159310139</v>
      </c>
      <c r="N4720" s="17" t="s">
        <v>1335</v>
      </c>
    </row>
    <row r="4721" spans="1:14" x14ac:dyDescent="0.3">
      <c r="A4721">
        <v>9321</v>
      </c>
      <c r="B4721">
        <v>1978</v>
      </c>
      <c r="C4721" t="s">
        <v>880</v>
      </c>
      <c r="D4721">
        <v>50</v>
      </c>
      <c r="E4721" s="13">
        <v>200.65</v>
      </c>
      <c r="F4721" s="14">
        <v>3.84</v>
      </c>
      <c r="G4721" s="12">
        <v>196.81</v>
      </c>
      <c r="H4721" s="12">
        <v>196.81</v>
      </c>
      <c r="I4721">
        <v>1</v>
      </c>
      <c r="J4721">
        <v>1.9137802143035135E-2</v>
      </c>
      <c r="K4721">
        <v>52.252604166666671</v>
      </c>
      <c r="L4721">
        <v>1</v>
      </c>
      <c r="M4721">
        <v>0.98086219785696482</v>
      </c>
      <c r="N4721" s="17" t="s">
        <v>1335</v>
      </c>
    </row>
    <row r="4722" spans="1:14" x14ac:dyDescent="0.3">
      <c r="A4722">
        <v>27010</v>
      </c>
      <c r="B4722">
        <v>2005</v>
      </c>
      <c r="C4722" t="s">
        <v>880</v>
      </c>
      <c r="D4722">
        <v>50</v>
      </c>
      <c r="E4722" s="13">
        <v>814.31</v>
      </c>
      <c r="F4722" s="14">
        <v>15.58</v>
      </c>
      <c r="G4722" s="12">
        <v>798.73</v>
      </c>
      <c r="H4722" s="12">
        <v>798.73</v>
      </c>
      <c r="I4722">
        <v>1</v>
      </c>
      <c r="J4722">
        <v>1.9132762707077158E-2</v>
      </c>
      <c r="K4722">
        <v>52.26636713735558</v>
      </c>
      <c r="L4722">
        <v>1</v>
      </c>
      <c r="M4722">
        <v>0.98086723729292291</v>
      </c>
      <c r="N4722" s="17" t="s">
        <v>1335</v>
      </c>
    </row>
    <row r="4723" spans="1:14" x14ac:dyDescent="0.3">
      <c r="A4723">
        <v>13896</v>
      </c>
      <c r="B4723">
        <v>1985</v>
      </c>
      <c r="C4723" t="s">
        <v>880</v>
      </c>
      <c r="D4723">
        <v>50</v>
      </c>
      <c r="E4723" s="13">
        <v>400.599999999999</v>
      </c>
      <c r="F4723" s="14">
        <v>7.65</v>
      </c>
      <c r="G4723" s="12">
        <v>392.95</v>
      </c>
      <c r="H4723" s="12">
        <v>392.95</v>
      </c>
      <c r="I4723">
        <v>1</v>
      </c>
      <c r="J4723">
        <v>1.9096355466799848E-2</v>
      </c>
      <c r="K4723">
        <v>52.366013071895289</v>
      </c>
      <c r="L4723">
        <v>1</v>
      </c>
      <c r="M4723">
        <v>0.98090364453320267</v>
      </c>
      <c r="N4723" s="17" t="s">
        <v>1335</v>
      </c>
    </row>
    <row r="4724" spans="1:14" x14ac:dyDescent="0.3">
      <c r="A4724">
        <v>10621</v>
      </c>
      <c r="B4724">
        <v>1980</v>
      </c>
      <c r="C4724" t="s">
        <v>880</v>
      </c>
      <c r="D4724">
        <v>50</v>
      </c>
      <c r="E4724" s="13">
        <v>388.34</v>
      </c>
      <c r="F4724" s="14">
        <v>7.41</v>
      </c>
      <c r="G4724" s="12">
        <v>380.92999999999898</v>
      </c>
      <c r="H4724" s="12">
        <v>380.92999999999898</v>
      </c>
      <c r="I4724">
        <v>1</v>
      </c>
      <c r="J4724">
        <v>1.9081217489828502E-2</v>
      </c>
      <c r="K4724">
        <v>52.407557354925771</v>
      </c>
      <c r="L4724">
        <v>1</v>
      </c>
      <c r="M4724">
        <v>0.98091878251016895</v>
      </c>
      <c r="N4724" s="17" t="s">
        <v>1335</v>
      </c>
    </row>
    <row r="4725" spans="1:14" x14ac:dyDescent="0.3">
      <c r="A4725">
        <v>25696</v>
      </c>
      <c r="B4725">
        <v>2003</v>
      </c>
      <c r="C4725" t="s">
        <v>880</v>
      </c>
      <c r="D4725">
        <v>50</v>
      </c>
      <c r="E4725" s="13">
        <v>543.49</v>
      </c>
      <c r="F4725" s="14">
        <v>10.36</v>
      </c>
      <c r="G4725" s="12">
        <v>533.13</v>
      </c>
      <c r="H4725" s="12">
        <v>533.13</v>
      </c>
      <c r="I4725">
        <v>1</v>
      </c>
      <c r="J4725">
        <v>1.9061988261053559E-2</v>
      </c>
      <c r="K4725">
        <v>52.460424710424711</v>
      </c>
      <c r="L4725">
        <v>1</v>
      </c>
      <c r="M4725">
        <v>0.98093801173894646</v>
      </c>
      <c r="N4725" s="17" t="s">
        <v>1335</v>
      </c>
    </row>
    <row r="4726" spans="1:14" x14ac:dyDescent="0.3">
      <c r="A4726">
        <v>11276</v>
      </c>
      <c r="B4726">
        <v>1981</v>
      </c>
      <c r="C4726" t="s">
        <v>880</v>
      </c>
      <c r="D4726">
        <v>50</v>
      </c>
      <c r="E4726" s="13">
        <v>456.02</v>
      </c>
      <c r="F4726" s="14">
        <v>8.69</v>
      </c>
      <c r="G4726" s="12">
        <v>447.33</v>
      </c>
      <c r="H4726" s="12">
        <v>447.33</v>
      </c>
      <c r="I4726">
        <v>1</v>
      </c>
      <c r="J4726">
        <v>1.905618174641463E-2</v>
      </c>
      <c r="K4726">
        <v>52.476409666283082</v>
      </c>
      <c r="L4726">
        <v>1</v>
      </c>
      <c r="M4726">
        <v>0.98094381825358534</v>
      </c>
      <c r="N4726" s="17" t="s">
        <v>1335</v>
      </c>
    </row>
    <row r="4727" spans="1:14" x14ac:dyDescent="0.3">
      <c r="A4727">
        <v>31752</v>
      </c>
      <c r="B4727">
        <v>2012</v>
      </c>
      <c r="C4727" t="s">
        <v>880</v>
      </c>
      <c r="D4727">
        <v>50</v>
      </c>
      <c r="E4727" s="13">
        <v>1408.6</v>
      </c>
      <c r="F4727" s="14">
        <v>26.83</v>
      </c>
      <c r="G4727" s="12">
        <v>1381.77</v>
      </c>
      <c r="H4727" s="12">
        <v>1381.77</v>
      </c>
      <c r="I4727">
        <v>1</v>
      </c>
      <c r="J4727">
        <v>1.9047280988215249E-2</v>
      </c>
      <c r="K4727">
        <v>52.500931792769286</v>
      </c>
      <c r="L4727">
        <v>1</v>
      </c>
      <c r="M4727">
        <v>0.98095271901178482</v>
      </c>
      <c r="N4727" s="17" t="s">
        <v>1335</v>
      </c>
    </row>
    <row r="4728" spans="1:14" x14ac:dyDescent="0.3">
      <c r="A4728">
        <v>23725</v>
      </c>
      <c r="B4728">
        <v>2000</v>
      </c>
      <c r="C4728" t="s">
        <v>880</v>
      </c>
      <c r="D4728">
        <v>50</v>
      </c>
      <c r="E4728" s="13">
        <v>521.27</v>
      </c>
      <c r="F4728" s="14">
        <v>9.9</v>
      </c>
      <c r="G4728" s="12">
        <v>511.37</v>
      </c>
      <c r="H4728" s="12">
        <v>511.37</v>
      </c>
      <c r="I4728">
        <v>1</v>
      </c>
      <c r="J4728">
        <v>1.899207704260748E-2</v>
      </c>
      <c r="K4728">
        <v>52.653535353535347</v>
      </c>
      <c r="L4728">
        <v>1</v>
      </c>
      <c r="M4728">
        <v>0.98100792295739259</v>
      </c>
      <c r="N4728" s="17" t="s">
        <v>1335</v>
      </c>
    </row>
    <row r="4729" spans="1:14" x14ac:dyDescent="0.3">
      <c r="A4729">
        <v>5421</v>
      </c>
      <c r="B4729">
        <v>1972</v>
      </c>
      <c r="C4729" t="s">
        <v>880</v>
      </c>
      <c r="D4729">
        <v>50</v>
      </c>
      <c r="E4729" s="13">
        <v>93.75</v>
      </c>
      <c r="F4729" s="14">
        <v>1.78</v>
      </c>
      <c r="G4729" s="12">
        <v>91.97</v>
      </c>
      <c r="H4729" s="12">
        <v>91.97</v>
      </c>
      <c r="I4729">
        <v>1</v>
      </c>
      <c r="J4729">
        <v>1.8986666666666666E-2</v>
      </c>
      <c r="K4729">
        <v>52.668539325842694</v>
      </c>
      <c r="L4729">
        <v>1</v>
      </c>
      <c r="M4729">
        <v>0.98101333333333329</v>
      </c>
      <c r="N4729" s="17" t="s">
        <v>1335</v>
      </c>
    </row>
    <row r="4730" spans="1:14" x14ac:dyDescent="0.3">
      <c r="A4730">
        <v>32467</v>
      </c>
      <c r="B4730">
        <v>2013</v>
      </c>
      <c r="C4730" t="s">
        <v>880</v>
      </c>
      <c r="D4730">
        <v>50</v>
      </c>
      <c r="E4730" s="13">
        <v>1378.48</v>
      </c>
      <c r="F4730" s="14">
        <v>26.17</v>
      </c>
      <c r="G4730" s="12">
        <v>1352.31</v>
      </c>
      <c r="H4730" s="12">
        <v>1352.31</v>
      </c>
      <c r="I4730">
        <v>1</v>
      </c>
      <c r="J4730">
        <v>1.8984678776623527E-2</v>
      </c>
      <c r="K4730">
        <v>52.674054260603739</v>
      </c>
      <c r="L4730">
        <v>1</v>
      </c>
      <c r="M4730">
        <v>0.98101532122337642</v>
      </c>
      <c r="N4730" s="17" t="s">
        <v>1335</v>
      </c>
    </row>
    <row r="4731" spans="1:14" x14ac:dyDescent="0.3">
      <c r="A4731">
        <v>15206</v>
      </c>
      <c r="B4731">
        <v>1987</v>
      </c>
      <c r="C4731" t="s">
        <v>880</v>
      </c>
      <c r="D4731">
        <v>50</v>
      </c>
      <c r="E4731" s="13">
        <v>320.82</v>
      </c>
      <c r="F4731" s="14">
        <v>6.09</v>
      </c>
      <c r="G4731" s="12">
        <v>314.73</v>
      </c>
      <c r="H4731" s="12">
        <v>314.73</v>
      </c>
      <c r="I4731">
        <v>1</v>
      </c>
      <c r="J4731">
        <v>1.8982607069384701E-2</v>
      </c>
      <c r="K4731">
        <v>52.679802955665025</v>
      </c>
      <c r="L4731">
        <v>1</v>
      </c>
      <c r="M4731">
        <v>0.98101739293061541</v>
      </c>
      <c r="N4731" s="17" t="s">
        <v>1335</v>
      </c>
    </row>
    <row r="4732" spans="1:14" x14ac:dyDescent="0.3">
      <c r="A4732">
        <v>33182</v>
      </c>
      <c r="B4732">
        <v>2014</v>
      </c>
      <c r="C4732" t="s">
        <v>880</v>
      </c>
      <c r="D4732">
        <v>50</v>
      </c>
      <c r="E4732" s="13">
        <v>1339.37</v>
      </c>
      <c r="F4732" s="14">
        <v>25.41</v>
      </c>
      <c r="G4732" s="12">
        <v>1313.96</v>
      </c>
      <c r="H4732" s="12">
        <v>1313.96</v>
      </c>
      <c r="I4732">
        <v>1</v>
      </c>
      <c r="J4732">
        <v>1.8971606053592362E-2</v>
      </c>
      <c r="K4732">
        <v>52.710350255804798</v>
      </c>
      <c r="L4732">
        <v>1</v>
      </c>
      <c r="M4732">
        <v>0.98102839394640773</v>
      </c>
      <c r="N4732" s="17" t="s">
        <v>1335</v>
      </c>
    </row>
    <row r="4733" spans="1:14" x14ac:dyDescent="0.3">
      <c r="A4733">
        <v>23068</v>
      </c>
      <c r="B4733">
        <v>1999</v>
      </c>
      <c r="C4733" t="s">
        <v>880</v>
      </c>
      <c r="D4733">
        <v>50</v>
      </c>
      <c r="E4733" s="13">
        <v>391.229999999999</v>
      </c>
      <c r="F4733" s="14">
        <v>7.42</v>
      </c>
      <c r="G4733" s="12">
        <v>383.80999999999898</v>
      </c>
      <c r="H4733" s="12">
        <v>383.80999999999898</v>
      </c>
      <c r="I4733">
        <v>1</v>
      </c>
      <c r="J4733">
        <v>1.8965825729110802E-2</v>
      </c>
      <c r="K4733">
        <v>52.726415094339487</v>
      </c>
      <c r="L4733">
        <v>1</v>
      </c>
      <c r="M4733">
        <v>0.98103417427088913</v>
      </c>
      <c r="N4733" s="17" t="s">
        <v>1335</v>
      </c>
    </row>
    <row r="4734" spans="1:14" x14ac:dyDescent="0.3">
      <c r="A4734">
        <v>4771</v>
      </c>
      <c r="B4734">
        <v>1971</v>
      </c>
      <c r="C4734" t="s">
        <v>880</v>
      </c>
      <c r="D4734">
        <v>50</v>
      </c>
      <c r="E4734" s="13">
        <v>94.399999999999906</v>
      </c>
      <c r="F4734" s="14">
        <v>1.79</v>
      </c>
      <c r="G4734" s="12">
        <v>92.6099999999999</v>
      </c>
      <c r="H4734" s="12">
        <v>92.6099999999999</v>
      </c>
      <c r="I4734">
        <v>1</v>
      </c>
      <c r="J4734">
        <v>1.8961864406779681E-2</v>
      </c>
      <c r="K4734">
        <v>52.737430167597715</v>
      </c>
      <c r="L4734">
        <v>1</v>
      </c>
      <c r="M4734">
        <v>0.98103813559322028</v>
      </c>
      <c r="N4734" s="17" t="s">
        <v>1335</v>
      </c>
    </row>
    <row r="4735" spans="1:14" x14ac:dyDescent="0.3">
      <c r="A4735">
        <v>35327</v>
      </c>
      <c r="B4735">
        <v>2017</v>
      </c>
      <c r="C4735" t="s">
        <v>880</v>
      </c>
      <c r="D4735">
        <v>50</v>
      </c>
      <c r="E4735" s="13">
        <v>946.94</v>
      </c>
      <c r="F4735" s="14">
        <v>17.89</v>
      </c>
      <c r="G4735" s="12">
        <v>929.05</v>
      </c>
      <c r="H4735" s="12">
        <v>929.05</v>
      </c>
      <c r="I4735">
        <v>1</v>
      </c>
      <c r="J4735">
        <v>1.8892432466682155E-2</v>
      </c>
      <c r="K4735">
        <v>52.931246506428174</v>
      </c>
      <c r="L4735">
        <v>1</v>
      </c>
      <c r="M4735">
        <v>0.98110756753331774</v>
      </c>
      <c r="N4735" s="17" t="s">
        <v>1335</v>
      </c>
    </row>
    <row r="4736" spans="1:14" x14ac:dyDescent="0.3">
      <c r="A4736">
        <v>36042</v>
      </c>
      <c r="B4736">
        <v>2018</v>
      </c>
      <c r="C4736" t="s">
        <v>880</v>
      </c>
      <c r="D4736">
        <v>50</v>
      </c>
      <c r="E4736" s="13">
        <v>1087.03</v>
      </c>
      <c r="F4736" s="14">
        <v>20.53</v>
      </c>
      <c r="G4736" s="12">
        <v>1066.5</v>
      </c>
      <c r="H4736" s="12">
        <v>1066.5</v>
      </c>
      <c r="I4736">
        <v>1</v>
      </c>
      <c r="J4736">
        <v>1.8886323284545967E-2</v>
      </c>
      <c r="K4736">
        <v>52.948368241597656</v>
      </c>
      <c r="L4736">
        <v>1</v>
      </c>
      <c r="M4736">
        <v>0.98111367671545402</v>
      </c>
      <c r="N4736" s="17" t="s">
        <v>1335</v>
      </c>
    </row>
    <row r="4737" spans="1:14" x14ac:dyDescent="0.3">
      <c r="A4737">
        <v>4121</v>
      </c>
      <c r="B4737">
        <v>1970</v>
      </c>
      <c r="C4737" t="s">
        <v>880</v>
      </c>
      <c r="D4737">
        <v>50</v>
      </c>
      <c r="E4737" s="13">
        <v>91.1</v>
      </c>
      <c r="F4737" s="14">
        <v>1.72</v>
      </c>
      <c r="G4737" s="12">
        <v>89.38</v>
      </c>
      <c r="H4737" s="12">
        <v>89.38</v>
      </c>
      <c r="I4737">
        <v>1</v>
      </c>
      <c r="J4737">
        <v>1.8880351262349066E-2</v>
      </c>
      <c r="K4737">
        <v>52.965116279069768</v>
      </c>
      <c r="L4737">
        <v>1</v>
      </c>
      <c r="M4737">
        <v>0.9811196487376509</v>
      </c>
      <c r="N4737" s="17" t="s">
        <v>1335</v>
      </c>
    </row>
    <row r="4738" spans="1:14" x14ac:dyDescent="0.3">
      <c r="A4738">
        <v>14551</v>
      </c>
      <c r="B4738">
        <v>1986</v>
      </c>
      <c r="C4738" t="s">
        <v>880</v>
      </c>
      <c r="D4738">
        <v>50</v>
      </c>
      <c r="E4738" s="13">
        <v>305.719999999999</v>
      </c>
      <c r="F4738" s="14">
        <v>5.77</v>
      </c>
      <c r="G4738" s="12">
        <v>299.95</v>
      </c>
      <c r="H4738" s="12">
        <v>299.95</v>
      </c>
      <c r="I4738">
        <v>1</v>
      </c>
      <c r="J4738">
        <v>1.8873479000392577E-2</v>
      </c>
      <c r="K4738">
        <v>52.984402079722535</v>
      </c>
      <c r="L4738">
        <v>1</v>
      </c>
      <c r="M4738">
        <v>0.98112652099961062</v>
      </c>
      <c r="N4738" s="17" t="s">
        <v>1335</v>
      </c>
    </row>
    <row r="4739" spans="1:14" x14ac:dyDescent="0.3">
      <c r="A4739">
        <v>21099</v>
      </c>
      <c r="B4739">
        <v>1996</v>
      </c>
      <c r="C4739" t="s">
        <v>880</v>
      </c>
      <c r="D4739">
        <v>50</v>
      </c>
      <c r="E4739" s="13">
        <v>426.63</v>
      </c>
      <c r="F4739" s="14">
        <v>8.0500000000000007</v>
      </c>
      <c r="G4739" s="12">
        <v>418.58</v>
      </c>
      <c r="H4739" s="12">
        <v>418.58</v>
      </c>
      <c r="I4739">
        <v>1</v>
      </c>
      <c r="J4739">
        <v>1.8868809038276729E-2</v>
      </c>
      <c r="K4739">
        <v>52.997515527950306</v>
      </c>
      <c r="L4739">
        <v>1</v>
      </c>
      <c r="M4739">
        <v>0.9811311909617233</v>
      </c>
      <c r="N4739" s="17" t="s">
        <v>1335</v>
      </c>
    </row>
    <row r="4740" spans="1:14" x14ac:dyDescent="0.3">
      <c r="A4740">
        <v>6071</v>
      </c>
      <c r="B4740">
        <v>1973</v>
      </c>
      <c r="C4740" t="s">
        <v>880</v>
      </c>
      <c r="D4740">
        <v>50</v>
      </c>
      <c r="E4740" s="13">
        <v>104.47</v>
      </c>
      <c r="F4740" s="14">
        <v>1.97</v>
      </c>
      <c r="G4740" s="12">
        <v>102.5</v>
      </c>
      <c r="H4740" s="12">
        <v>102.5</v>
      </c>
      <c r="I4740">
        <v>1</v>
      </c>
      <c r="J4740">
        <v>1.8857088159280177E-2</v>
      </c>
      <c r="K4740">
        <v>53.030456852791879</v>
      </c>
      <c r="L4740">
        <v>1</v>
      </c>
      <c r="M4740">
        <v>0.98114291184071989</v>
      </c>
      <c r="N4740" s="17" t="s">
        <v>1335</v>
      </c>
    </row>
    <row r="4741" spans="1:14" x14ac:dyDescent="0.3">
      <c r="A4741">
        <v>25039</v>
      </c>
      <c r="B4741">
        <v>2002</v>
      </c>
      <c r="C4741" t="s">
        <v>880</v>
      </c>
      <c r="D4741">
        <v>50</v>
      </c>
      <c r="E4741" s="13">
        <v>472.229999999999</v>
      </c>
      <c r="F4741" s="14">
        <v>8.9</v>
      </c>
      <c r="G4741" s="12">
        <v>463.33</v>
      </c>
      <c r="H4741" s="12">
        <v>463.33</v>
      </c>
      <c r="I4741">
        <v>1</v>
      </c>
      <c r="J4741">
        <v>1.8846748406496874E-2</v>
      </c>
      <c r="K4741">
        <v>53.059550561797636</v>
      </c>
      <c r="L4741">
        <v>1</v>
      </c>
      <c r="M4741">
        <v>0.98115325159350519</v>
      </c>
      <c r="N4741" s="17" t="s">
        <v>1335</v>
      </c>
    </row>
    <row r="4742" spans="1:14" x14ac:dyDescent="0.3">
      <c r="A4742">
        <v>33897</v>
      </c>
      <c r="B4742">
        <v>2015</v>
      </c>
      <c r="C4742" t="s">
        <v>880</v>
      </c>
      <c r="D4742">
        <v>50</v>
      </c>
      <c r="E4742" s="13">
        <v>952.469999999999</v>
      </c>
      <c r="F4742" s="14">
        <v>17.95</v>
      </c>
      <c r="G4742" s="12">
        <v>934.51999999999896</v>
      </c>
      <c r="H4742" s="12">
        <v>934.51999999999896</v>
      </c>
      <c r="I4742">
        <v>1</v>
      </c>
      <c r="J4742">
        <v>1.884573792350417E-2</v>
      </c>
      <c r="K4742">
        <v>53.062395543175434</v>
      </c>
      <c r="L4742">
        <v>1</v>
      </c>
      <c r="M4742">
        <v>0.98115426207649581</v>
      </c>
      <c r="N4742" s="17" t="s">
        <v>1335</v>
      </c>
    </row>
    <row r="4743" spans="1:14" x14ac:dyDescent="0.3">
      <c r="A4743">
        <v>24382</v>
      </c>
      <c r="B4743">
        <v>2001</v>
      </c>
      <c r="C4743" t="s">
        <v>880</v>
      </c>
      <c r="D4743">
        <v>50</v>
      </c>
      <c r="E4743" s="13">
        <v>498.89</v>
      </c>
      <c r="F4743" s="14">
        <v>9.4</v>
      </c>
      <c r="G4743" s="12">
        <v>489.49</v>
      </c>
      <c r="H4743" s="12">
        <v>489.49</v>
      </c>
      <c r="I4743">
        <v>1</v>
      </c>
      <c r="J4743">
        <v>1.8841828860069354E-2</v>
      </c>
      <c r="K4743">
        <v>53.073404255319147</v>
      </c>
      <c r="L4743">
        <v>1</v>
      </c>
      <c r="M4743">
        <v>0.98115817113993065</v>
      </c>
      <c r="N4743" s="17" t="s">
        <v>1335</v>
      </c>
    </row>
    <row r="4744" spans="1:14" x14ac:dyDescent="0.3">
      <c r="A4744">
        <v>18487</v>
      </c>
      <c r="B4744">
        <v>1992</v>
      </c>
      <c r="C4744" t="s">
        <v>880</v>
      </c>
      <c r="D4744">
        <v>50</v>
      </c>
      <c r="E4744" s="13">
        <v>378.81</v>
      </c>
      <c r="F4744" s="14">
        <v>7.13</v>
      </c>
      <c r="G4744" s="12">
        <v>371.68</v>
      </c>
      <c r="H4744" s="12">
        <v>371.68</v>
      </c>
      <c r="I4744">
        <v>1</v>
      </c>
      <c r="J4744">
        <v>1.8822100789313904E-2</v>
      </c>
      <c r="K4744">
        <v>53.12903225806452</v>
      </c>
      <c r="L4744">
        <v>1</v>
      </c>
      <c r="M4744">
        <v>0.9811778992106861</v>
      </c>
      <c r="N4744" s="17" t="s">
        <v>1335</v>
      </c>
    </row>
    <row r="4745" spans="1:14" x14ac:dyDescent="0.3">
      <c r="A4745">
        <v>34612</v>
      </c>
      <c r="B4745">
        <v>2016</v>
      </c>
      <c r="C4745" t="s">
        <v>880</v>
      </c>
      <c r="D4745">
        <v>50</v>
      </c>
      <c r="E4745" s="13">
        <v>833.68</v>
      </c>
      <c r="F4745" s="14">
        <v>15.69</v>
      </c>
      <c r="G4745" s="12">
        <v>817.98999999999899</v>
      </c>
      <c r="H4745" s="12">
        <v>817.98999999999899</v>
      </c>
      <c r="I4745">
        <v>1</v>
      </c>
      <c r="J4745">
        <v>1.8820170808943479E-2</v>
      </c>
      <c r="K4745">
        <v>53.134480560866791</v>
      </c>
      <c r="L4745">
        <v>1</v>
      </c>
      <c r="M4745">
        <v>0.9811798291910554</v>
      </c>
      <c r="N4745" s="17" t="s">
        <v>1335</v>
      </c>
    </row>
    <row r="4746" spans="1:14" x14ac:dyDescent="0.3">
      <c r="A4746">
        <v>17173</v>
      </c>
      <c r="B4746">
        <v>1990</v>
      </c>
      <c r="C4746" t="s">
        <v>880</v>
      </c>
      <c r="D4746">
        <v>50</v>
      </c>
      <c r="E4746" s="13">
        <v>401.76</v>
      </c>
      <c r="F4746" s="14">
        <v>7.56</v>
      </c>
      <c r="G4746" s="12">
        <v>394.2</v>
      </c>
      <c r="H4746" s="12">
        <v>394.2</v>
      </c>
      <c r="I4746">
        <v>1</v>
      </c>
      <c r="J4746">
        <v>1.8817204301075269E-2</v>
      </c>
      <c r="K4746">
        <v>53.142857142857146</v>
      </c>
      <c r="L4746">
        <v>1</v>
      </c>
      <c r="M4746">
        <v>0.98118279569892475</v>
      </c>
      <c r="N4746" s="17" t="s">
        <v>1335</v>
      </c>
    </row>
    <row r="4747" spans="1:14" x14ac:dyDescent="0.3">
      <c r="A4747">
        <v>20446</v>
      </c>
      <c r="B4747">
        <v>1995</v>
      </c>
      <c r="C4747" t="s">
        <v>880</v>
      </c>
      <c r="D4747">
        <v>50</v>
      </c>
      <c r="E4747" s="13">
        <v>389.71</v>
      </c>
      <c r="F4747" s="14">
        <v>7.33</v>
      </c>
      <c r="G4747" s="12">
        <v>382.38</v>
      </c>
      <c r="H4747" s="12">
        <v>382.38</v>
      </c>
      <c r="I4747">
        <v>1</v>
      </c>
      <c r="J4747">
        <v>1.8808857868671577E-2</v>
      </c>
      <c r="K4747">
        <v>53.166439290586624</v>
      </c>
      <c r="L4747">
        <v>1</v>
      </c>
      <c r="M4747">
        <v>0.98119114213132841</v>
      </c>
      <c r="N4747" s="17" t="s">
        <v>1335</v>
      </c>
    </row>
    <row r="4748" spans="1:14" x14ac:dyDescent="0.3">
      <c r="A4748">
        <v>17830</v>
      </c>
      <c r="B4748">
        <v>1991</v>
      </c>
      <c r="C4748" t="s">
        <v>880</v>
      </c>
      <c r="D4748">
        <v>50</v>
      </c>
      <c r="E4748" s="13">
        <v>387.34</v>
      </c>
      <c r="F4748" s="14">
        <v>7.28</v>
      </c>
      <c r="G4748" s="12">
        <v>380.06</v>
      </c>
      <c r="H4748" s="12">
        <v>380.06</v>
      </c>
      <c r="I4748">
        <v>1</v>
      </c>
      <c r="J4748">
        <v>1.8794857231372957E-2</v>
      </c>
      <c r="K4748">
        <v>53.206043956043949</v>
      </c>
      <c r="L4748">
        <v>1</v>
      </c>
      <c r="M4748">
        <v>0.98120514276862714</v>
      </c>
      <c r="N4748" s="17" t="s">
        <v>1335</v>
      </c>
    </row>
    <row r="4749" spans="1:14" x14ac:dyDescent="0.3">
      <c r="A4749">
        <v>15861</v>
      </c>
      <c r="B4749">
        <v>1988</v>
      </c>
      <c r="C4749" t="s">
        <v>880</v>
      </c>
      <c r="D4749">
        <v>50</v>
      </c>
      <c r="E4749" s="13">
        <v>317.27999999999997</v>
      </c>
      <c r="F4749" s="14">
        <v>5.96</v>
      </c>
      <c r="G4749" s="12">
        <v>311.32</v>
      </c>
      <c r="H4749" s="12">
        <v>311.32</v>
      </c>
      <c r="I4749">
        <v>1</v>
      </c>
      <c r="J4749">
        <v>1.8784669692385278E-2</v>
      </c>
      <c r="K4749">
        <v>53.234899328859058</v>
      </c>
      <c r="L4749">
        <v>1</v>
      </c>
      <c r="M4749">
        <v>0.98121533030761476</v>
      </c>
      <c r="N4749" s="17" t="s">
        <v>1335</v>
      </c>
    </row>
    <row r="4750" spans="1:14" x14ac:dyDescent="0.3">
      <c r="A4750">
        <v>36757</v>
      </c>
      <c r="B4750">
        <v>2019</v>
      </c>
      <c r="C4750" t="s">
        <v>880</v>
      </c>
      <c r="D4750">
        <v>50</v>
      </c>
      <c r="E4750" s="13">
        <v>1032.3399999999999</v>
      </c>
      <c r="F4750" s="14">
        <v>19.38</v>
      </c>
      <c r="G4750" s="12">
        <v>1012.96</v>
      </c>
      <c r="H4750" s="12">
        <v>1012.96</v>
      </c>
      <c r="I4750">
        <v>1</v>
      </c>
      <c r="J4750">
        <v>1.8772884902260884E-2</v>
      </c>
      <c r="K4750">
        <v>53.26831785345717</v>
      </c>
      <c r="L4750">
        <v>1</v>
      </c>
      <c r="M4750">
        <v>0.98122711509773919</v>
      </c>
      <c r="N4750" s="17" t="s">
        <v>1335</v>
      </c>
    </row>
    <row r="4751" spans="1:14" x14ac:dyDescent="0.3">
      <c r="A4751">
        <v>19793</v>
      </c>
      <c r="B4751">
        <v>1994</v>
      </c>
      <c r="C4751" t="s">
        <v>880</v>
      </c>
      <c r="D4751">
        <v>50</v>
      </c>
      <c r="E4751" s="13">
        <v>378.77</v>
      </c>
      <c r="F4751" s="14">
        <v>7.11</v>
      </c>
      <c r="G4751" s="12">
        <v>371.659999999999</v>
      </c>
      <c r="H4751" s="12">
        <v>371.659999999999</v>
      </c>
      <c r="I4751">
        <v>1</v>
      </c>
      <c r="J4751">
        <v>1.8771286004699423E-2</v>
      </c>
      <c r="K4751">
        <v>53.27285513361462</v>
      </c>
      <c r="L4751">
        <v>1</v>
      </c>
      <c r="M4751">
        <v>0.98122871399529799</v>
      </c>
      <c r="N4751" s="17" t="s">
        <v>1335</v>
      </c>
    </row>
    <row r="4752" spans="1:14" x14ac:dyDescent="0.3">
      <c r="A4752">
        <v>21754</v>
      </c>
      <c r="B4752">
        <v>1997</v>
      </c>
      <c r="C4752" t="s">
        <v>880</v>
      </c>
      <c r="D4752">
        <v>50</v>
      </c>
      <c r="E4752" s="13">
        <v>422.57</v>
      </c>
      <c r="F4752" s="14">
        <v>7.92</v>
      </c>
      <c r="G4752" s="12">
        <v>414.65</v>
      </c>
      <c r="H4752" s="12">
        <v>414.65</v>
      </c>
      <c r="I4752">
        <v>1</v>
      </c>
      <c r="J4752">
        <v>1.8742456871050951E-2</v>
      </c>
      <c r="K4752">
        <v>53.354797979797979</v>
      </c>
      <c r="L4752">
        <v>1</v>
      </c>
      <c r="M4752">
        <v>0.98125754312894897</v>
      </c>
      <c r="N4752" s="17" t="s">
        <v>1335</v>
      </c>
    </row>
    <row r="4753" spans="1:14" x14ac:dyDescent="0.3">
      <c r="A4753">
        <v>19140</v>
      </c>
      <c r="B4753">
        <v>1993</v>
      </c>
      <c r="C4753" t="s">
        <v>880</v>
      </c>
      <c r="D4753">
        <v>50</v>
      </c>
      <c r="E4753" s="13">
        <v>378.19</v>
      </c>
      <c r="F4753" s="14">
        <v>7.08</v>
      </c>
      <c r="G4753" s="12">
        <v>371.11</v>
      </c>
      <c r="H4753" s="12">
        <v>371.11</v>
      </c>
      <c r="I4753">
        <v>1</v>
      </c>
      <c r="J4753">
        <v>1.8720748829953199E-2</v>
      </c>
      <c r="K4753">
        <v>53.416666666666664</v>
      </c>
      <c r="L4753">
        <v>1</v>
      </c>
      <c r="M4753">
        <v>0.98127925117004688</v>
      </c>
      <c r="N4753" s="17" t="s">
        <v>1335</v>
      </c>
    </row>
    <row r="4754" spans="1:14" x14ac:dyDescent="0.3">
      <c r="A4754">
        <v>16516</v>
      </c>
      <c r="B4754">
        <v>1989</v>
      </c>
      <c r="C4754" t="s">
        <v>880</v>
      </c>
      <c r="D4754">
        <v>50</v>
      </c>
      <c r="E4754" s="13">
        <v>349.31</v>
      </c>
      <c r="F4754" s="14">
        <v>6.49</v>
      </c>
      <c r="G4754" s="12">
        <v>342.82</v>
      </c>
      <c r="H4754" s="12">
        <v>342.82</v>
      </c>
      <c r="I4754">
        <v>1</v>
      </c>
      <c r="J4754">
        <v>1.8579485270962755E-2</v>
      </c>
      <c r="K4754">
        <v>53.822804314329737</v>
      </c>
      <c r="L4754">
        <v>1</v>
      </c>
      <c r="M4754">
        <v>0.98142051472903724</v>
      </c>
      <c r="N4754" s="17" t="s">
        <v>1335</v>
      </c>
    </row>
    <row r="4755" spans="1:14" x14ac:dyDescent="0.3">
      <c r="A4755">
        <v>22411</v>
      </c>
      <c r="B4755">
        <v>1998</v>
      </c>
      <c r="C4755" t="s">
        <v>880</v>
      </c>
      <c r="D4755">
        <v>50</v>
      </c>
      <c r="E4755" s="13">
        <v>359.86</v>
      </c>
      <c r="F4755" s="14">
        <v>6.68</v>
      </c>
      <c r="G4755" s="12">
        <v>353.18</v>
      </c>
      <c r="H4755" s="12">
        <v>353.18</v>
      </c>
      <c r="I4755">
        <v>1</v>
      </c>
      <c r="J4755">
        <v>1.8562774412271436E-2</v>
      </c>
      <c r="K4755">
        <v>53.871257485029943</v>
      </c>
      <c r="L4755">
        <v>1</v>
      </c>
      <c r="M4755">
        <v>0.9814372255877285</v>
      </c>
      <c r="N4755" s="17" t="s">
        <v>1335</v>
      </c>
    </row>
    <row r="4756" spans="1:14" x14ac:dyDescent="0.3">
      <c r="A4756">
        <v>6728</v>
      </c>
      <c r="B4756">
        <v>1974</v>
      </c>
      <c r="C4756" t="s">
        <v>893</v>
      </c>
      <c r="D4756">
        <v>50</v>
      </c>
      <c r="E4756" s="13">
        <v>162.98999999999899</v>
      </c>
      <c r="F4756" s="14">
        <v>3.2</v>
      </c>
      <c r="G4756" s="12">
        <v>159.79</v>
      </c>
      <c r="H4756" s="12">
        <v>159.79</v>
      </c>
      <c r="I4756">
        <v>1</v>
      </c>
      <c r="J4756">
        <v>1.9633106325541567E-2</v>
      </c>
      <c r="K4756">
        <v>50.934374999999683</v>
      </c>
      <c r="L4756">
        <v>1</v>
      </c>
      <c r="M4756">
        <v>0.98036689367446461</v>
      </c>
      <c r="N4756" s="17" t="s">
        <v>1335</v>
      </c>
    </row>
    <row r="4757" spans="1:14" x14ac:dyDescent="0.3">
      <c r="A4757">
        <v>7378</v>
      </c>
      <c r="B4757">
        <v>1975</v>
      </c>
      <c r="C4757" t="s">
        <v>893</v>
      </c>
      <c r="D4757">
        <v>50</v>
      </c>
      <c r="E4757" s="13">
        <v>179.42</v>
      </c>
      <c r="F4757" s="14">
        <v>3.5</v>
      </c>
      <c r="G4757" s="12">
        <v>175.92</v>
      </c>
      <c r="H4757" s="12">
        <v>175.92</v>
      </c>
      <c r="I4757">
        <v>1</v>
      </c>
      <c r="J4757">
        <v>1.9507301304202432E-2</v>
      </c>
      <c r="K4757">
        <v>51.262857142857136</v>
      </c>
      <c r="L4757">
        <v>1</v>
      </c>
      <c r="M4757">
        <v>0.98049269869579758</v>
      </c>
      <c r="N4757" s="17" t="s">
        <v>1335</v>
      </c>
    </row>
    <row r="4758" spans="1:14" x14ac:dyDescent="0.3">
      <c r="A4758">
        <v>8028</v>
      </c>
      <c r="B4758">
        <v>1976</v>
      </c>
      <c r="C4758" t="s">
        <v>893</v>
      </c>
      <c r="D4758">
        <v>50</v>
      </c>
      <c r="E4758" s="13">
        <v>186.67</v>
      </c>
      <c r="F4758" s="14">
        <v>3.64</v>
      </c>
      <c r="G4758" s="12">
        <v>183.03</v>
      </c>
      <c r="H4758" s="12">
        <v>183.03</v>
      </c>
      <c r="I4758">
        <v>1</v>
      </c>
      <c r="J4758">
        <v>1.949965179193229E-2</v>
      </c>
      <c r="K4758">
        <v>51.282967032967029</v>
      </c>
      <c r="L4758">
        <v>1</v>
      </c>
      <c r="M4758">
        <v>0.98050034820806775</v>
      </c>
      <c r="N4758" s="17" t="s">
        <v>1335</v>
      </c>
    </row>
    <row r="4759" spans="1:14" x14ac:dyDescent="0.3">
      <c r="A4759">
        <v>5428</v>
      </c>
      <c r="B4759">
        <v>1972</v>
      </c>
      <c r="C4759" t="s">
        <v>893</v>
      </c>
      <c r="D4759">
        <v>50</v>
      </c>
      <c r="E4759" s="13">
        <v>98.08</v>
      </c>
      <c r="F4759" s="14">
        <v>1.91</v>
      </c>
      <c r="G4759" s="12">
        <v>96.17</v>
      </c>
      <c r="H4759" s="12">
        <v>96.17</v>
      </c>
      <c r="I4759">
        <v>1</v>
      </c>
      <c r="J4759">
        <v>1.9473898858075041E-2</v>
      </c>
      <c r="K4759">
        <v>51.35078534031414</v>
      </c>
      <c r="L4759">
        <v>1</v>
      </c>
      <c r="M4759">
        <v>0.98052610114192496</v>
      </c>
      <c r="N4759" s="17" t="s">
        <v>1335</v>
      </c>
    </row>
    <row r="4760" spans="1:14" x14ac:dyDescent="0.3">
      <c r="A4760">
        <v>8678</v>
      </c>
      <c r="B4760">
        <v>1977</v>
      </c>
      <c r="C4760" t="s">
        <v>893</v>
      </c>
      <c r="D4760">
        <v>50</v>
      </c>
      <c r="E4760" s="13">
        <v>201.29999999999899</v>
      </c>
      <c r="F4760" s="14">
        <v>3.92</v>
      </c>
      <c r="G4760" s="12">
        <v>197.38</v>
      </c>
      <c r="H4760" s="12">
        <v>197.38</v>
      </c>
      <c r="I4760">
        <v>1</v>
      </c>
      <c r="J4760">
        <v>1.9473422752111374E-2</v>
      </c>
      <c r="K4760">
        <v>51.352040816326273</v>
      </c>
      <c r="L4760">
        <v>1</v>
      </c>
      <c r="M4760">
        <v>0.9805265772478936</v>
      </c>
      <c r="N4760" s="17" t="s">
        <v>1335</v>
      </c>
    </row>
    <row r="4761" spans="1:14" x14ac:dyDescent="0.3">
      <c r="A4761">
        <v>4778</v>
      </c>
      <c r="B4761">
        <v>1971</v>
      </c>
      <c r="C4761" t="s">
        <v>893</v>
      </c>
      <c r="D4761">
        <v>50</v>
      </c>
      <c r="E4761" s="13">
        <v>98.07</v>
      </c>
      <c r="F4761" s="14">
        <v>1.9</v>
      </c>
      <c r="G4761" s="12">
        <v>96.17</v>
      </c>
      <c r="H4761" s="12">
        <v>96.17</v>
      </c>
      <c r="I4761">
        <v>1</v>
      </c>
      <c r="J4761">
        <v>1.9373916590190679E-2</v>
      </c>
      <c r="K4761">
        <v>51.61578947368421</v>
      </c>
      <c r="L4761">
        <v>1</v>
      </c>
      <c r="M4761">
        <v>0.98062608340980939</v>
      </c>
      <c r="N4761" s="17" t="s">
        <v>1335</v>
      </c>
    </row>
    <row r="4762" spans="1:14" x14ac:dyDescent="0.3">
      <c r="A4762">
        <v>9328</v>
      </c>
      <c r="B4762">
        <v>1978</v>
      </c>
      <c r="C4762" t="s">
        <v>893</v>
      </c>
      <c r="D4762">
        <v>50</v>
      </c>
      <c r="E4762" s="13">
        <v>209.72</v>
      </c>
      <c r="F4762" s="14">
        <v>4.05</v>
      </c>
      <c r="G4762" s="12">
        <v>205.67</v>
      </c>
      <c r="H4762" s="12">
        <v>205.67</v>
      </c>
      <c r="I4762">
        <v>1</v>
      </c>
      <c r="J4762">
        <v>1.9311462902918176E-2</v>
      </c>
      <c r="K4762">
        <v>51.782716049382721</v>
      </c>
      <c r="L4762">
        <v>1</v>
      </c>
      <c r="M4762">
        <v>0.98068853709708181</v>
      </c>
      <c r="N4762" s="17" t="s">
        <v>1335</v>
      </c>
    </row>
    <row r="4763" spans="1:14" x14ac:dyDescent="0.3">
      <c r="A4763">
        <v>28988</v>
      </c>
      <c r="B4763">
        <v>2008</v>
      </c>
      <c r="C4763" t="s">
        <v>893</v>
      </c>
      <c r="D4763">
        <v>50</v>
      </c>
      <c r="E4763" s="13">
        <v>1280.3</v>
      </c>
      <c r="F4763" s="14">
        <v>24.72</v>
      </c>
      <c r="G4763" s="12">
        <v>1255.58</v>
      </c>
      <c r="H4763" s="12">
        <v>1255.58</v>
      </c>
      <c r="I4763">
        <v>1</v>
      </c>
      <c r="J4763">
        <v>1.9307974693431228E-2</v>
      </c>
      <c r="K4763">
        <v>51.792071197411005</v>
      </c>
      <c r="L4763">
        <v>1</v>
      </c>
      <c r="M4763">
        <v>0.98069202530656874</v>
      </c>
      <c r="N4763" s="17" t="s">
        <v>1335</v>
      </c>
    </row>
    <row r="4764" spans="1:14" x14ac:dyDescent="0.3">
      <c r="A4764">
        <v>9978</v>
      </c>
      <c r="B4764">
        <v>1979</v>
      </c>
      <c r="C4764" t="s">
        <v>893</v>
      </c>
      <c r="D4764">
        <v>50</v>
      </c>
      <c r="E4764" s="13">
        <v>283.44</v>
      </c>
      <c r="F4764" s="14">
        <v>5.47</v>
      </c>
      <c r="G4764" s="12">
        <v>277.97000000000003</v>
      </c>
      <c r="H4764" s="12">
        <v>277.97000000000003</v>
      </c>
      <c r="I4764">
        <v>1</v>
      </c>
      <c r="J4764">
        <v>1.9298616991250354E-2</v>
      </c>
      <c r="K4764">
        <v>51.817184643510053</v>
      </c>
      <c r="L4764">
        <v>1</v>
      </c>
      <c r="M4764">
        <v>0.98070138300874976</v>
      </c>
      <c r="N4764" s="17" t="s">
        <v>1335</v>
      </c>
    </row>
    <row r="4765" spans="1:14" x14ac:dyDescent="0.3">
      <c r="A4765">
        <v>6078</v>
      </c>
      <c r="B4765">
        <v>1973</v>
      </c>
      <c r="C4765" t="s">
        <v>893</v>
      </c>
      <c r="D4765">
        <v>50</v>
      </c>
      <c r="E4765" s="13">
        <v>109.46</v>
      </c>
      <c r="F4765" s="14">
        <v>2.11</v>
      </c>
      <c r="G4765" s="12">
        <v>107.35</v>
      </c>
      <c r="H4765" s="12">
        <v>107.35</v>
      </c>
      <c r="I4765">
        <v>1</v>
      </c>
      <c r="J4765">
        <v>1.9276448017540655E-2</v>
      </c>
      <c r="K4765">
        <v>51.876777251184834</v>
      </c>
      <c r="L4765">
        <v>1</v>
      </c>
      <c r="M4765">
        <v>0.98072355198245931</v>
      </c>
      <c r="N4765" s="17" t="s">
        <v>1335</v>
      </c>
    </row>
    <row r="4766" spans="1:14" x14ac:dyDescent="0.3">
      <c r="A4766">
        <v>31044</v>
      </c>
      <c r="B4766">
        <v>2011</v>
      </c>
      <c r="C4766" t="s">
        <v>893</v>
      </c>
      <c r="D4766">
        <v>50</v>
      </c>
      <c r="E4766" s="13">
        <v>1385.25999999999</v>
      </c>
      <c r="F4766" s="14">
        <v>26.67</v>
      </c>
      <c r="G4766" s="12">
        <v>1358.5899999999899</v>
      </c>
      <c r="H4766" s="12">
        <v>1358.5899999999899</v>
      </c>
      <c r="I4766">
        <v>1</v>
      </c>
      <c r="J4766">
        <v>1.9252703463609858E-2</v>
      </c>
      <c r="K4766">
        <v>51.940757405323957</v>
      </c>
      <c r="L4766">
        <v>1</v>
      </c>
      <c r="M4766">
        <v>0.98074729653639003</v>
      </c>
      <c r="N4766" s="17" t="s">
        <v>1335</v>
      </c>
    </row>
    <row r="4767" spans="1:14" x14ac:dyDescent="0.3">
      <c r="A4767">
        <v>11938</v>
      </c>
      <c r="B4767">
        <v>1982</v>
      </c>
      <c r="C4767" t="s">
        <v>893</v>
      </c>
      <c r="D4767">
        <v>50</v>
      </c>
      <c r="E4767" s="13">
        <v>447.36</v>
      </c>
      <c r="F4767" s="14">
        <v>8.61</v>
      </c>
      <c r="G4767" s="12">
        <v>438.75</v>
      </c>
      <c r="H4767" s="12">
        <v>438.75</v>
      </c>
      <c r="I4767">
        <v>1</v>
      </c>
      <c r="J4767">
        <v>1.924624463519313E-2</v>
      </c>
      <c r="K4767">
        <v>51.958188153310111</v>
      </c>
      <c r="L4767">
        <v>1</v>
      </c>
      <c r="M4767">
        <v>0.9807537553648068</v>
      </c>
      <c r="N4767" s="17" t="s">
        <v>1335</v>
      </c>
    </row>
    <row r="4768" spans="1:14" x14ac:dyDescent="0.3">
      <c r="A4768">
        <v>13248</v>
      </c>
      <c r="B4768">
        <v>1984</v>
      </c>
      <c r="C4768" t="s">
        <v>893</v>
      </c>
      <c r="D4768">
        <v>50</v>
      </c>
      <c r="E4768" s="13">
        <v>407.19</v>
      </c>
      <c r="F4768" s="14">
        <v>7.83</v>
      </c>
      <c r="G4768" s="12">
        <v>399.36</v>
      </c>
      <c r="H4768" s="12">
        <v>399.36</v>
      </c>
      <c r="I4768">
        <v>1</v>
      </c>
      <c r="J4768">
        <v>1.9229352390775806E-2</v>
      </c>
      <c r="K4768">
        <v>52.003831417624518</v>
      </c>
      <c r="L4768">
        <v>1</v>
      </c>
      <c r="M4768">
        <v>0.98077064760922428</v>
      </c>
      <c r="N4768" s="17" t="s">
        <v>1335</v>
      </c>
    </row>
    <row r="4769" spans="1:14" x14ac:dyDescent="0.3">
      <c r="A4769">
        <v>4128</v>
      </c>
      <c r="B4769">
        <v>1970</v>
      </c>
      <c r="C4769" t="s">
        <v>893</v>
      </c>
      <c r="D4769">
        <v>50</v>
      </c>
      <c r="E4769" s="13">
        <v>94.679999999999893</v>
      </c>
      <c r="F4769" s="14">
        <v>1.82</v>
      </c>
      <c r="G4769" s="12">
        <v>92.86</v>
      </c>
      <c r="H4769" s="12">
        <v>92.86</v>
      </c>
      <c r="I4769">
        <v>1</v>
      </c>
      <c r="J4769">
        <v>1.9222644697929891E-2</v>
      </c>
      <c r="K4769">
        <v>52.021978021977958</v>
      </c>
      <c r="L4769">
        <v>1</v>
      </c>
      <c r="M4769">
        <v>0.98077735530207122</v>
      </c>
      <c r="N4769" s="17" t="s">
        <v>1335</v>
      </c>
    </row>
    <row r="4770" spans="1:14" x14ac:dyDescent="0.3">
      <c r="A4770">
        <v>12593</v>
      </c>
      <c r="B4770">
        <v>1983</v>
      </c>
      <c r="C4770" t="s">
        <v>893</v>
      </c>
      <c r="D4770">
        <v>50</v>
      </c>
      <c r="E4770" s="13">
        <v>414.7</v>
      </c>
      <c r="F4770" s="14">
        <v>7.97</v>
      </c>
      <c r="G4770" s="12">
        <v>406.729999999999</v>
      </c>
      <c r="H4770" s="12">
        <v>406.729999999999</v>
      </c>
      <c r="I4770">
        <v>1</v>
      </c>
      <c r="J4770">
        <v>1.9218712322160599E-2</v>
      </c>
      <c r="K4770">
        <v>52.032622333751569</v>
      </c>
      <c r="L4770">
        <v>1</v>
      </c>
      <c r="M4770">
        <v>0.98078128767783701</v>
      </c>
      <c r="N4770" s="17" t="s">
        <v>1335</v>
      </c>
    </row>
    <row r="4771" spans="1:14" x14ac:dyDescent="0.3">
      <c r="A4771">
        <v>26360</v>
      </c>
      <c r="B4771">
        <v>2004</v>
      </c>
      <c r="C4771" t="s">
        <v>893</v>
      </c>
      <c r="D4771">
        <v>50</v>
      </c>
      <c r="E4771" s="13">
        <v>655.969999999999</v>
      </c>
      <c r="F4771" s="14">
        <v>12.6</v>
      </c>
      <c r="G4771" s="12">
        <v>643.36999999999898</v>
      </c>
      <c r="H4771" s="12">
        <v>643.36999999999898</v>
      </c>
      <c r="I4771">
        <v>1</v>
      </c>
      <c r="J4771">
        <v>1.9208195496745305E-2</v>
      </c>
      <c r="K4771">
        <v>52.061111111111032</v>
      </c>
      <c r="L4771">
        <v>1</v>
      </c>
      <c r="M4771">
        <v>0.98079180450325465</v>
      </c>
      <c r="N4771" s="17" t="s">
        <v>1335</v>
      </c>
    </row>
    <row r="4772" spans="1:14" x14ac:dyDescent="0.3">
      <c r="A4772">
        <v>30329</v>
      </c>
      <c r="B4772">
        <v>2010</v>
      </c>
      <c r="C4772" t="s">
        <v>893</v>
      </c>
      <c r="D4772">
        <v>50</v>
      </c>
      <c r="E4772" s="13">
        <v>1091.97</v>
      </c>
      <c r="F4772" s="14">
        <v>20.97</v>
      </c>
      <c r="G4772" s="12">
        <v>1071</v>
      </c>
      <c r="H4772" s="12">
        <v>1071</v>
      </c>
      <c r="I4772">
        <v>1</v>
      </c>
      <c r="J4772">
        <v>1.9203824280886836E-2</v>
      </c>
      <c r="K4772">
        <v>52.072961373390562</v>
      </c>
      <c r="L4772">
        <v>1</v>
      </c>
      <c r="M4772">
        <v>0.98079617571911315</v>
      </c>
      <c r="N4772" s="17" t="s">
        <v>1335</v>
      </c>
    </row>
    <row r="4773" spans="1:14" x14ac:dyDescent="0.3">
      <c r="A4773">
        <v>27674</v>
      </c>
      <c r="B4773">
        <v>2006</v>
      </c>
      <c r="C4773" t="s">
        <v>893</v>
      </c>
      <c r="D4773">
        <v>50</v>
      </c>
      <c r="E4773" s="13">
        <v>949.08</v>
      </c>
      <c r="F4773" s="14">
        <v>18.21</v>
      </c>
      <c r="G4773" s="12">
        <v>930.87</v>
      </c>
      <c r="H4773" s="12">
        <v>930.87</v>
      </c>
      <c r="I4773">
        <v>1</v>
      </c>
      <c r="J4773">
        <v>1.9187002149449992E-2</v>
      </c>
      <c r="K4773">
        <v>52.118616144975292</v>
      </c>
      <c r="L4773">
        <v>1</v>
      </c>
      <c r="M4773">
        <v>0.98081299785054998</v>
      </c>
      <c r="N4773" s="17" t="s">
        <v>1335</v>
      </c>
    </row>
    <row r="4774" spans="1:14" x14ac:dyDescent="0.3">
      <c r="A4774">
        <v>27017</v>
      </c>
      <c r="B4774">
        <v>2005</v>
      </c>
      <c r="C4774" t="s">
        <v>893</v>
      </c>
      <c r="D4774">
        <v>50</v>
      </c>
      <c r="E4774" s="13">
        <v>828.85</v>
      </c>
      <c r="F4774" s="14">
        <v>15.9</v>
      </c>
      <c r="G4774" s="12">
        <v>812.95</v>
      </c>
      <c r="H4774" s="12">
        <v>812.95</v>
      </c>
      <c r="I4774">
        <v>1</v>
      </c>
      <c r="J4774">
        <v>1.9183205646377512E-2</v>
      </c>
      <c r="K4774">
        <v>52.128930817610062</v>
      </c>
      <c r="L4774">
        <v>1</v>
      </c>
      <c r="M4774">
        <v>0.98081679435362257</v>
      </c>
      <c r="N4774" s="17" t="s">
        <v>1335</v>
      </c>
    </row>
    <row r="4775" spans="1:14" x14ac:dyDescent="0.3">
      <c r="A4775">
        <v>10628</v>
      </c>
      <c r="B4775">
        <v>1980</v>
      </c>
      <c r="C4775" t="s">
        <v>893</v>
      </c>
      <c r="D4775">
        <v>50</v>
      </c>
      <c r="E4775" s="13">
        <v>400.59</v>
      </c>
      <c r="F4775" s="14">
        <v>7.68</v>
      </c>
      <c r="G4775" s="12">
        <v>392.909999999999</v>
      </c>
      <c r="H4775" s="12">
        <v>392.909999999999</v>
      </c>
      <c r="I4775">
        <v>1</v>
      </c>
      <c r="J4775">
        <v>1.9171721710477048E-2</v>
      </c>
      <c r="K4775">
        <v>52.16015625</v>
      </c>
      <c r="L4775">
        <v>1</v>
      </c>
      <c r="M4775">
        <v>0.98082827828952057</v>
      </c>
      <c r="N4775" s="17" t="s">
        <v>1335</v>
      </c>
    </row>
    <row r="4776" spans="1:14" x14ac:dyDescent="0.3">
      <c r="A4776">
        <v>28331</v>
      </c>
      <c r="B4776">
        <v>2007</v>
      </c>
      <c r="C4776" t="s">
        <v>893</v>
      </c>
      <c r="D4776">
        <v>50</v>
      </c>
      <c r="E4776" s="13">
        <v>1037.8399999999999</v>
      </c>
      <c r="F4776" s="14">
        <v>19.89</v>
      </c>
      <c r="G4776" s="12">
        <v>1017.94999999999</v>
      </c>
      <c r="H4776" s="12">
        <v>1017.94999999999</v>
      </c>
      <c r="I4776">
        <v>1</v>
      </c>
      <c r="J4776">
        <v>1.9164803823325371E-2</v>
      </c>
      <c r="K4776">
        <v>52.178984414278524</v>
      </c>
      <c r="L4776">
        <v>1</v>
      </c>
      <c r="M4776">
        <v>0.98083519617666515</v>
      </c>
      <c r="N4776" s="17" t="s">
        <v>1335</v>
      </c>
    </row>
    <row r="4777" spans="1:14" x14ac:dyDescent="0.3">
      <c r="A4777">
        <v>11283</v>
      </c>
      <c r="B4777">
        <v>1981</v>
      </c>
      <c r="C4777" t="s">
        <v>893</v>
      </c>
      <c r="D4777">
        <v>50</v>
      </c>
      <c r="E4777" s="13">
        <v>467.20999999999901</v>
      </c>
      <c r="F4777" s="14">
        <v>8.9499999999999993</v>
      </c>
      <c r="G4777" s="12">
        <v>458.25999999999902</v>
      </c>
      <c r="H4777" s="12">
        <v>458.25999999999902</v>
      </c>
      <c r="I4777">
        <v>1</v>
      </c>
      <c r="J4777">
        <v>1.9156268059330961E-2</v>
      </c>
      <c r="K4777">
        <v>52.202234636871403</v>
      </c>
      <c r="L4777">
        <v>1</v>
      </c>
      <c r="M4777">
        <v>0.98084373194066909</v>
      </c>
      <c r="N4777" s="17" t="s">
        <v>1335</v>
      </c>
    </row>
    <row r="4778" spans="1:14" x14ac:dyDescent="0.3">
      <c r="A4778">
        <v>29645</v>
      </c>
      <c r="B4778">
        <v>2009</v>
      </c>
      <c r="C4778" t="s">
        <v>893</v>
      </c>
      <c r="D4778">
        <v>50</v>
      </c>
      <c r="E4778" s="13">
        <v>910.2</v>
      </c>
      <c r="F4778" s="14">
        <v>17.43</v>
      </c>
      <c r="G4778" s="12">
        <v>892.77</v>
      </c>
      <c r="H4778" s="12">
        <v>892.77</v>
      </c>
      <c r="I4778">
        <v>1</v>
      </c>
      <c r="J4778">
        <v>1.9149637442320368E-2</v>
      </c>
      <c r="K4778">
        <v>52.22030981067126</v>
      </c>
      <c r="L4778">
        <v>1</v>
      </c>
      <c r="M4778">
        <v>0.98085036255767954</v>
      </c>
      <c r="N4778" s="17" t="s">
        <v>1335</v>
      </c>
    </row>
    <row r="4779" spans="1:14" x14ac:dyDescent="0.3">
      <c r="A4779">
        <v>13903</v>
      </c>
      <c r="B4779">
        <v>1985</v>
      </c>
      <c r="C4779" t="s">
        <v>893</v>
      </c>
      <c r="D4779">
        <v>50</v>
      </c>
      <c r="E4779" s="13">
        <v>407.45</v>
      </c>
      <c r="F4779" s="14">
        <v>7.78</v>
      </c>
      <c r="G4779" s="12">
        <v>399.67</v>
      </c>
      <c r="H4779" s="12">
        <v>399.67</v>
      </c>
      <c r="I4779">
        <v>1</v>
      </c>
      <c r="J4779">
        <v>1.9094367407043809E-2</v>
      </c>
      <c r="K4779">
        <v>52.371465295629818</v>
      </c>
      <c r="L4779">
        <v>1</v>
      </c>
      <c r="M4779">
        <v>0.98090563259295627</v>
      </c>
      <c r="N4779" s="17" t="s">
        <v>1335</v>
      </c>
    </row>
    <row r="4780" spans="1:14" x14ac:dyDescent="0.3">
      <c r="A4780">
        <v>25703</v>
      </c>
      <c r="B4780">
        <v>2003</v>
      </c>
      <c r="C4780" t="s">
        <v>893</v>
      </c>
      <c r="D4780">
        <v>50</v>
      </c>
      <c r="E4780" s="13">
        <v>553.91999999999996</v>
      </c>
      <c r="F4780" s="14">
        <v>10.56</v>
      </c>
      <c r="G4780" s="12">
        <v>543.36</v>
      </c>
      <c r="H4780" s="12">
        <v>543.36</v>
      </c>
      <c r="I4780">
        <v>1</v>
      </c>
      <c r="J4780">
        <v>1.9064124783362221E-2</v>
      </c>
      <c r="K4780">
        <v>52.454545454545446</v>
      </c>
      <c r="L4780">
        <v>1</v>
      </c>
      <c r="M4780">
        <v>0.98093587521663783</v>
      </c>
      <c r="N4780" s="17" t="s">
        <v>1335</v>
      </c>
    </row>
    <row r="4781" spans="1:14" x14ac:dyDescent="0.3">
      <c r="A4781">
        <v>31759</v>
      </c>
      <c r="B4781">
        <v>2012</v>
      </c>
      <c r="C4781" t="s">
        <v>893</v>
      </c>
      <c r="D4781">
        <v>50</v>
      </c>
      <c r="E4781" s="13">
        <v>1414.29</v>
      </c>
      <c r="F4781" s="14">
        <v>26.91</v>
      </c>
      <c r="G4781" s="12">
        <v>1387.38</v>
      </c>
      <c r="H4781" s="12">
        <v>1387.38</v>
      </c>
      <c r="I4781">
        <v>1</v>
      </c>
      <c r="J4781">
        <v>1.9027215069045245E-2</v>
      </c>
      <c r="K4781">
        <v>52.556298773690074</v>
      </c>
      <c r="L4781">
        <v>1</v>
      </c>
      <c r="M4781">
        <v>0.98097278493095486</v>
      </c>
      <c r="N4781" s="17" t="s">
        <v>1335</v>
      </c>
    </row>
    <row r="4782" spans="1:14" x14ac:dyDescent="0.3">
      <c r="A4782">
        <v>23732</v>
      </c>
      <c r="B4782">
        <v>2000</v>
      </c>
      <c r="C4782" t="s">
        <v>893</v>
      </c>
      <c r="D4782">
        <v>50</v>
      </c>
      <c r="E4782" s="13">
        <v>531.16</v>
      </c>
      <c r="F4782" s="14">
        <v>10.09</v>
      </c>
      <c r="G4782" s="12">
        <v>521.06999999999903</v>
      </c>
      <c r="H4782" s="12">
        <v>521.06999999999903</v>
      </c>
      <c r="I4782">
        <v>1</v>
      </c>
      <c r="J4782">
        <v>1.8996159349348597E-2</v>
      </c>
      <c r="K4782">
        <v>52.6422200198216</v>
      </c>
      <c r="L4782">
        <v>1</v>
      </c>
      <c r="M4782">
        <v>0.98100384065064961</v>
      </c>
      <c r="N4782" s="17" t="s">
        <v>1335</v>
      </c>
    </row>
    <row r="4783" spans="1:14" x14ac:dyDescent="0.3">
      <c r="A4783">
        <v>15213</v>
      </c>
      <c r="B4783">
        <v>1987</v>
      </c>
      <c r="C4783" t="s">
        <v>893</v>
      </c>
      <c r="D4783">
        <v>50</v>
      </c>
      <c r="E4783" s="13">
        <v>327.44</v>
      </c>
      <c r="F4783" s="14">
        <v>6.22</v>
      </c>
      <c r="G4783" s="12">
        <v>321.219999999999</v>
      </c>
      <c r="H4783" s="12">
        <v>321.219999999999</v>
      </c>
      <c r="I4783">
        <v>1</v>
      </c>
      <c r="J4783">
        <v>1.8995846567310039E-2</v>
      </c>
      <c r="K4783">
        <v>52.643086816720256</v>
      </c>
      <c r="L4783">
        <v>1</v>
      </c>
      <c r="M4783">
        <v>0.98100415343268688</v>
      </c>
      <c r="N4783" s="17" t="s">
        <v>1335</v>
      </c>
    </row>
    <row r="4784" spans="1:14" x14ac:dyDescent="0.3">
      <c r="A4784">
        <v>32474</v>
      </c>
      <c r="B4784">
        <v>2013</v>
      </c>
      <c r="C4784" t="s">
        <v>893</v>
      </c>
      <c r="D4784">
        <v>50</v>
      </c>
      <c r="E4784" s="13">
        <v>1385.04</v>
      </c>
      <c r="F4784" s="14">
        <v>26.28</v>
      </c>
      <c r="G4784" s="12">
        <v>1358.76</v>
      </c>
      <c r="H4784" s="12">
        <v>1358.76</v>
      </c>
      <c r="I4784">
        <v>1</v>
      </c>
      <c r="J4784">
        <v>1.8974181251083001E-2</v>
      </c>
      <c r="K4784">
        <v>52.703196347031962</v>
      </c>
      <c r="L4784">
        <v>1</v>
      </c>
      <c r="M4784">
        <v>0.98102581874891703</v>
      </c>
      <c r="N4784" s="17" t="s">
        <v>1335</v>
      </c>
    </row>
    <row r="4785" spans="1:14" x14ac:dyDescent="0.3">
      <c r="A4785">
        <v>33189</v>
      </c>
      <c r="B4785">
        <v>2014</v>
      </c>
      <c r="C4785" t="s">
        <v>893</v>
      </c>
      <c r="D4785">
        <v>50</v>
      </c>
      <c r="E4785" s="13">
        <v>1346.20999999999</v>
      </c>
      <c r="F4785" s="14">
        <v>25.53</v>
      </c>
      <c r="G4785" s="12">
        <v>1320.6799999999901</v>
      </c>
      <c r="H4785" s="12">
        <v>1320.6799999999901</v>
      </c>
      <c r="I4785">
        <v>1</v>
      </c>
      <c r="J4785">
        <v>1.8964351772754764E-2</v>
      </c>
      <c r="K4785">
        <v>52.730513121817076</v>
      </c>
      <c r="L4785">
        <v>1</v>
      </c>
      <c r="M4785">
        <v>0.9810356482272452</v>
      </c>
      <c r="N4785" s="17" t="s">
        <v>1335</v>
      </c>
    </row>
    <row r="4786" spans="1:14" x14ac:dyDescent="0.3">
      <c r="A4786">
        <v>23075</v>
      </c>
      <c r="B4786">
        <v>1999</v>
      </c>
      <c r="C4786" t="s">
        <v>893</v>
      </c>
      <c r="D4786">
        <v>50</v>
      </c>
      <c r="E4786" s="13">
        <v>401.86</v>
      </c>
      <c r="F4786" s="14">
        <v>7.59</v>
      </c>
      <c r="G4786" s="12">
        <v>394.27</v>
      </c>
      <c r="H4786" s="12">
        <v>394.27</v>
      </c>
      <c r="I4786">
        <v>1</v>
      </c>
      <c r="J4786">
        <v>1.8887174637933608E-2</v>
      </c>
      <c r="K4786">
        <v>52.945981554677211</v>
      </c>
      <c r="L4786">
        <v>1</v>
      </c>
      <c r="M4786">
        <v>0.98111282536206634</v>
      </c>
      <c r="N4786" s="17" t="s">
        <v>1335</v>
      </c>
    </row>
    <row r="4787" spans="1:14" x14ac:dyDescent="0.3">
      <c r="A4787">
        <v>14558</v>
      </c>
      <c r="B4787">
        <v>1986</v>
      </c>
      <c r="C4787" t="s">
        <v>893</v>
      </c>
      <c r="D4787">
        <v>50</v>
      </c>
      <c r="E4787" s="13">
        <v>314.20999999999998</v>
      </c>
      <c r="F4787" s="14">
        <v>5.93</v>
      </c>
      <c r="G4787" s="12">
        <v>308.27999999999997</v>
      </c>
      <c r="H4787" s="12">
        <v>308.27999999999997</v>
      </c>
      <c r="I4787">
        <v>1</v>
      </c>
      <c r="J4787">
        <v>1.887272843003087E-2</v>
      </c>
      <c r="K4787">
        <v>52.986509274873526</v>
      </c>
      <c r="L4787">
        <v>1</v>
      </c>
      <c r="M4787">
        <v>0.98112727156996915</v>
      </c>
      <c r="N4787" s="17" t="s">
        <v>1335</v>
      </c>
    </row>
    <row r="4788" spans="1:14" x14ac:dyDescent="0.3">
      <c r="A4788">
        <v>35334</v>
      </c>
      <c r="B4788">
        <v>2017</v>
      </c>
      <c r="C4788" t="s">
        <v>893</v>
      </c>
      <c r="D4788">
        <v>50</v>
      </c>
      <c r="E4788" s="13">
        <v>951.32999999999902</v>
      </c>
      <c r="F4788" s="14">
        <v>17.95</v>
      </c>
      <c r="G4788" s="12">
        <v>933.37999999999897</v>
      </c>
      <c r="H4788" s="12">
        <v>933.37999999999897</v>
      </c>
      <c r="I4788">
        <v>1</v>
      </c>
      <c r="J4788">
        <v>1.8868321192435873E-2</v>
      </c>
      <c r="K4788">
        <v>52.998885793871814</v>
      </c>
      <c r="L4788">
        <v>1</v>
      </c>
      <c r="M4788">
        <v>0.98113167880756413</v>
      </c>
      <c r="N4788" s="17" t="s">
        <v>1335</v>
      </c>
    </row>
    <row r="4789" spans="1:14" x14ac:dyDescent="0.3">
      <c r="A4789">
        <v>36049</v>
      </c>
      <c r="B4789">
        <v>2018</v>
      </c>
      <c r="C4789" t="s">
        <v>893</v>
      </c>
      <c r="D4789">
        <v>50</v>
      </c>
      <c r="E4789" s="13">
        <v>1092.44</v>
      </c>
      <c r="F4789" s="14">
        <v>20.61</v>
      </c>
      <c r="G4789" s="12">
        <v>1071.83</v>
      </c>
      <c r="H4789" s="12">
        <v>1071.83</v>
      </c>
      <c r="I4789">
        <v>1</v>
      </c>
      <c r="J4789">
        <v>1.8866024678700889E-2</v>
      </c>
      <c r="K4789">
        <v>53.005337214944205</v>
      </c>
      <c r="L4789">
        <v>1</v>
      </c>
      <c r="M4789">
        <v>0.98113397532129898</v>
      </c>
      <c r="N4789" s="17" t="s">
        <v>1335</v>
      </c>
    </row>
    <row r="4790" spans="1:14" x14ac:dyDescent="0.3">
      <c r="A4790">
        <v>25046</v>
      </c>
      <c r="B4790">
        <v>2002</v>
      </c>
      <c r="C4790" t="s">
        <v>893</v>
      </c>
      <c r="D4790">
        <v>50</v>
      </c>
      <c r="E4790" s="13">
        <v>480.06</v>
      </c>
      <c r="F4790" s="14">
        <v>9.0500000000000007</v>
      </c>
      <c r="G4790" s="12">
        <v>471.01</v>
      </c>
      <c r="H4790" s="12">
        <v>471.01</v>
      </c>
      <c r="I4790">
        <v>1</v>
      </c>
      <c r="J4790">
        <v>1.8851810190392868E-2</v>
      </c>
      <c r="K4790">
        <v>53.045303867403312</v>
      </c>
      <c r="L4790">
        <v>1</v>
      </c>
      <c r="M4790">
        <v>0.98114818980960716</v>
      </c>
      <c r="N4790" s="17" t="s">
        <v>1335</v>
      </c>
    </row>
    <row r="4791" spans="1:14" x14ac:dyDescent="0.3">
      <c r="A4791">
        <v>21106</v>
      </c>
      <c r="B4791">
        <v>1996</v>
      </c>
      <c r="C4791" t="s">
        <v>893</v>
      </c>
      <c r="D4791">
        <v>50</v>
      </c>
      <c r="E4791" s="13">
        <v>434.08</v>
      </c>
      <c r="F4791" s="14">
        <v>8.18</v>
      </c>
      <c r="G4791" s="12">
        <v>425.9</v>
      </c>
      <c r="H4791" s="12">
        <v>425.9</v>
      </c>
      <c r="I4791">
        <v>1</v>
      </c>
      <c r="J4791">
        <v>1.8844452635458902E-2</v>
      </c>
      <c r="K4791">
        <v>53.066014669926652</v>
      </c>
      <c r="L4791">
        <v>1</v>
      </c>
      <c r="M4791">
        <v>0.98115554736454114</v>
      </c>
      <c r="N4791" s="17" t="s">
        <v>1335</v>
      </c>
    </row>
    <row r="4792" spans="1:14" x14ac:dyDescent="0.3">
      <c r="A4792">
        <v>24389</v>
      </c>
      <c r="B4792">
        <v>2001</v>
      </c>
      <c r="C4792" t="s">
        <v>893</v>
      </c>
      <c r="D4792">
        <v>50</v>
      </c>
      <c r="E4792" s="13">
        <v>509.76</v>
      </c>
      <c r="F4792" s="14">
        <v>9.6</v>
      </c>
      <c r="G4792" s="12">
        <v>500.159999999999</v>
      </c>
      <c r="H4792" s="12">
        <v>500.159999999999</v>
      </c>
      <c r="I4792">
        <v>1</v>
      </c>
      <c r="J4792">
        <v>1.8832391713747645E-2</v>
      </c>
      <c r="K4792">
        <v>53.1</v>
      </c>
      <c r="L4792">
        <v>1</v>
      </c>
      <c r="M4792">
        <v>0.98116760828625038</v>
      </c>
      <c r="N4792" s="17" t="s">
        <v>1335</v>
      </c>
    </row>
    <row r="4793" spans="1:14" x14ac:dyDescent="0.3">
      <c r="A4793">
        <v>18494</v>
      </c>
      <c r="B4793">
        <v>1992</v>
      </c>
      <c r="C4793" t="s">
        <v>893</v>
      </c>
      <c r="D4793">
        <v>50</v>
      </c>
      <c r="E4793" s="13">
        <v>386.83</v>
      </c>
      <c r="F4793" s="14">
        <v>7.28</v>
      </c>
      <c r="G4793" s="12">
        <v>379.55</v>
      </c>
      <c r="H4793" s="12">
        <v>379.55</v>
      </c>
      <c r="I4793">
        <v>1</v>
      </c>
      <c r="J4793">
        <v>1.8819636532843888E-2</v>
      </c>
      <c r="K4793">
        <v>53.135989010989007</v>
      </c>
      <c r="L4793">
        <v>1</v>
      </c>
      <c r="M4793">
        <v>0.9811803634671562</v>
      </c>
      <c r="N4793" s="17" t="s">
        <v>1335</v>
      </c>
    </row>
    <row r="4794" spans="1:14" x14ac:dyDescent="0.3">
      <c r="A4794">
        <v>33904</v>
      </c>
      <c r="B4794">
        <v>2015</v>
      </c>
      <c r="C4794" t="s">
        <v>893</v>
      </c>
      <c r="D4794">
        <v>50</v>
      </c>
      <c r="E4794" s="13">
        <v>958.58</v>
      </c>
      <c r="F4794" s="14">
        <v>18.03</v>
      </c>
      <c r="G4794" s="12">
        <v>940.55</v>
      </c>
      <c r="H4794" s="12">
        <v>940.55</v>
      </c>
      <c r="I4794">
        <v>1</v>
      </c>
      <c r="J4794">
        <v>1.8809071751966451E-2</v>
      </c>
      <c r="K4794">
        <v>53.16583471991126</v>
      </c>
      <c r="L4794">
        <v>1</v>
      </c>
      <c r="M4794">
        <v>0.98119092824803344</v>
      </c>
      <c r="N4794" s="17" t="s">
        <v>1335</v>
      </c>
    </row>
    <row r="4795" spans="1:14" x14ac:dyDescent="0.3">
      <c r="A4795">
        <v>34619</v>
      </c>
      <c r="B4795">
        <v>2016</v>
      </c>
      <c r="C4795" t="s">
        <v>893</v>
      </c>
      <c r="D4795">
        <v>50</v>
      </c>
      <c r="E4795" s="13">
        <v>838.61</v>
      </c>
      <c r="F4795" s="14">
        <v>15.76</v>
      </c>
      <c r="G4795" s="12">
        <v>822.85</v>
      </c>
      <c r="H4795" s="12">
        <v>822.85</v>
      </c>
      <c r="I4795">
        <v>1</v>
      </c>
      <c r="J4795">
        <v>1.879300270686016E-2</v>
      </c>
      <c r="K4795">
        <v>53.211294416243653</v>
      </c>
      <c r="L4795">
        <v>1</v>
      </c>
      <c r="M4795">
        <v>0.98120699729313987</v>
      </c>
      <c r="N4795" s="17" t="s">
        <v>1335</v>
      </c>
    </row>
    <row r="4796" spans="1:14" x14ac:dyDescent="0.3">
      <c r="A4796">
        <v>15868</v>
      </c>
      <c r="B4796">
        <v>1988</v>
      </c>
      <c r="C4796" t="s">
        <v>893</v>
      </c>
      <c r="D4796">
        <v>50</v>
      </c>
      <c r="E4796" s="13">
        <v>326.74</v>
      </c>
      <c r="F4796" s="14">
        <v>6.14</v>
      </c>
      <c r="G4796" s="12">
        <v>320.60000000000002</v>
      </c>
      <c r="H4796" s="12">
        <v>320.60000000000002</v>
      </c>
      <c r="I4796">
        <v>1</v>
      </c>
      <c r="J4796">
        <v>1.8791699822488829E-2</v>
      </c>
      <c r="K4796">
        <v>53.214983713355053</v>
      </c>
      <c r="L4796">
        <v>1</v>
      </c>
      <c r="M4796">
        <v>0.98120830017751126</v>
      </c>
      <c r="N4796" s="17" t="s">
        <v>1335</v>
      </c>
    </row>
    <row r="4797" spans="1:14" x14ac:dyDescent="0.3">
      <c r="A4797">
        <v>19800</v>
      </c>
      <c r="B4797">
        <v>1994</v>
      </c>
      <c r="C4797" t="s">
        <v>893</v>
      </c>
      <c r="D4797">
        <v>50</v>
      </c>
      <c r="E4797" s="13">
        <v>386.91999999999899</v>
      </c>
      <c r="F4797" s="14">
        <v>7.27</v>
      </c>
      <c r="G4797" s="12">
        <v>379.65</v>
      </c>
      <c r="H4797" s="12">
        <v>379.65</v>
      </c>
      <c r="I4797">
        <v>1</v>
      </c>
      <c r="J4797">
        <v>1.8789413832316807E-2</v>
      </c>
      <c r="K4797">
        <v>53.221458046767403</v>
      </c>
      <c r="L4797">
        <v>1</v>
      </c>
      <c r="M4797">
        <v>0.98121058616768575</v>
      </c>
      <c r="N4797" s="17" t="s">
        <v>1335</v>
      </c>
    </row>
    <row r="4798" spans="1:14" x14ac:dyDescent="0.3">
      <c r="A4798">
        <v>17180</v>
      </c>
      <c r="B4798">
        <v>1990</v>
      </c>
      <c r="C4798" t="s">
        <v>893</v>
      </c>
      <c r="D4798">
        <v>50</v>
      </c>
      <c r="E4798" s="13">
        <v>411.56</v>
      </c>
      <c r="F4798" s="14">
        <v>7.73</v>
      </c>
      <c r="G4798" s="12">
        <v>403.83</v>
      </c>
      <c r="H4798" s="12">
        <v>403.83</v>
      </c>
      <c r="I4798">
        <v>1</v>
      </c>
      <c r="J4798">
        <v>1.8782194576732435E-2</v>
      </c>
      <c r="K4798">
        <v>53.241914618369982</v>
      </c>
      <c r="L4798">
        <v>1</v>
      </c>
      <c r="M4798">
        <v>0.98121780542326753</v>
      </c>
      <c r="N4798" s="17" t="s">
        <v>1335</v>
      </c>
    </row>
    <row r="4799" spans="1:14" x14ac:dyDescent="0.3">
      <c r="A4799">
        <v>17837</v>
      </c>
      <c r="B4799">
        <v>1991</v>
      </c>
      <c r="C4799" t="s">
        <v>893</v>
      </c>
      <c r="D4799">
        <v>50</v>
      </c>
      <c r="E4799" s="13">
        <v>397.38999999999902</v>
      </c>
      <c r="F4799" s="14">
        <v>7.46</v>
      </c>
      <c r="G4799" s="12">
        <v>389.92999999999898</v>
      </c>
      <c r="H4799" s="12">
        <v>389.92999999999898</v>
      </c>
      <c r="I4799">
        <v>1</v>
      </c>
      <c r="J4799">
        <v>1.8772490500515913E-2</v>
      </c>
      <c r="K4799">
        <v>53.269436997318905</v>
      </c>
      <c r="L4799">
        <v>1</v>
      </c>
      <c r="M4799">
        <v>0.98122750949948401</v>
      </c>
      <c r="N4799" s="17" t="s">
        <v>1335</v>
      </c>
    </row>
    <row r="4800" spans="1:14" x14ac:dyDescent="0.3">
      <c r="A4800">
        <v>20453</v>
      </c>
      <c r="B4800">
        <v>1995</v>
      </c>
      <c r="C4800" t="s">
        <v>893</v>
      </c>
      <c r="D4800">
        <v>50</v>
      </c>
      <c r="E4800" s="13">
        <v>396.53</v>
      </c>
      <c r="F4800" s="14">
        <v>7.44</v>
      </c>
      <c r="G4800" s="12">
        <v>389.09</v>
      </c>
      <c r="H4800" s="12">
        <v>389.09</v>
      </c>
      <c r="I4800">
        <v>1</v>
      </c>
      <c r="J4800">
        <v>1.8762767003757598E-2</v>
      </c>
      <c r="K4800">
        <v>53.297043010752681</v>
      </c>
      <c r="L4800">
        <v>1</v>
      </c>
      <c r="M4800">
        <v>0.98123723299624244</v>
      </c>
      <c r="N4800" s="17" t="s">
        <v>1335</v>
      </c>
    </row>
    <row r="4801" spans="1:14" x14ac:dyDescent="0.3">
      <c r="A4801">
        <v>36764</v>
      </c>
      <c r="B4801">
        <v>2019</v>
      </c>
      <c r="C4801" t="s">
        <v>893</v>
      </c>
      <c r="D4801">
        <v>50</v>
      </c>
      <c r="E4801" s="13">
        <v>1036.57</v>
      </c>
      <c r="F4801" s="14">
        <v>19.440000000000001</v>
      </c>
      <c r="G4801" s="12">
        <v>1017.12999999999</v>
      </c>
      <c r="H4801" s="12">
        <v>1017.12999999999</v>
      </c>
      <c r="I4801">
        <v>1</v>
      </c>
      <c r="J4801">
        <v>1.8754160355788807E-2</v>
      </c>
      <c r="K4801">
        <v>53.321502057613159</v>
      </c>
      <c r="L4801">
        <v>1</v>
      </c>
      <c r="M4801">
        <v>0.98124583964420165</v>
      </c>
      <c r="N4801" s="17" t="s">
        <v>1335</v>
      </c>
    </row>
    <row r="4802" spans="1:14" x14ac:dyDescent="0.3">
      <c r="A4802">
        <v>19147</v>
      </c>
      <c r="B4802">
        <v>1993</v>
      </c>
      <c r="C4802" t="s">
        <v>893</v>
      </c>
      <c r="D4802">
        <v>50</v>
      </c>
      <c r="E4802" s="13">
        <v>386.91</v>
      </c>
      <c r="F4802" s="14">
        <v>7.25</v>
      </c>
      <c r="G4802" s="12">
        <v>379.66</v>
      </c>
      <c r="H4802" s="12">
        <v>379.66</v>
      </c>
      <c r="I4802">
        <v>1</v>
      </c>
      <c r="J4802">
        <v>1.8738207851955235E-2</v>
      </c>
      <c r="K4802">
        <v>53.366896551724139</v>
      </c>
      <c r="L4802">
        <v>1</v>
      </c>
      <c r="M4802">
        <v>0.98126179214804476</v>
      </c>
      <c r="N4802" s="17" t="s">
        <v>1335</v>
      </c>
    </row>
    <row r="4803" spans="1:14" x14ac:dyDescent="0.3">
      <c r="A4803">
        <v>21761</v>
      </c>
      <c r="B4803">
        <v>1997</v>
      </c>
      <c r="C4803" t="s">
        <v>893</v>
      </c>
      <c r="D4803">
        <v>50</v>
      </c>
      <c r="E4803" s="13">
        <v>431.37999999999897</v>
      </c>
      <c r="F4803" s="14">
        <v>8.07</v>
      </c>
      <c r="G4803" s="12">
        <v>423.30999999999898</v>
      </c>
      <c r="H4803" s="12">
        <v>423.30999999999898</v>
      </c>
      <c r="I4803">
        <v>1</v>
      </c>
      <c r="J4803">
        <v>1.8707404144837545E-2</v>
      </c>
      <c r="K4803">
        <v>53.454770755885868</v>
      </c>
      <c r="L4803">
        <v>1</v>
      </c>
      <c r="M4803">
        <v>0.98129259585516249</v>
      </c>
      <c r="N4803" s="17" t="s">
        <v>1335</v>
      </c>
    </row>
    <row r="4804" spans="1:14" x14ac:dyDescent="0.3">
      <c r="A4804">
        <v>16523</v>
      </c>
      <c r="B4804">
        <v>1989</v>
      </c>
      <c r="C4804" t="s">
        <v>893</v>
      </c>
      <c r="D4804">
        <v>50</v>
      </c>
      <c r="E4804" s="13">
        <v>359.97</v>
      </c>
      <c r="F4804" s="14">
        <v>6.69</v>
      </c>
      <c r="G4804" s="12">
        <v>353.28</v>
      </c>
      <c r="H4804" s="12">
        <v>353.28</v>
      </c>
      <c r="I4804">
        <v>1</v>
      </c>
      <c r="J4804">
        <v>1.8584882073506125E-2</v>
      </c>
      <c r="K4804">
        <v>53.80717488789238</v>
      </c>
      <c r="L4804">
        <v>1</v>
      </c>
      <c r="M4804">
        <v>0.98141511792649372</v>
      </c>
      <c r="N4804" s="17" t="s">
        <v>1335</v>
      </c>
    </row>
    <row r="4805" spans="1:14" x14ac:dyDescent="0.3">
      <c r="A4805">
        <v>22418</v>
      </c>
      <c r="B4805">
        <v>1998</v>
      </c>
      <c r="C4805" t="s">
        <v>893</v>
      </c>
      <c r="D4805">
        <v>50</v>
      </c>
      <c r="E4805" s="13">
        <v>370.58</v>
      </c>
      <c r="F4805" s="14">
        <v>6.86</v>
      </c>
      <c r="G4805" s="12">
        <v>363.72</v>
      </c>
      <c r="H4805" s="12">
        <v>363.72</v>
      </c>
      <c r="I4805">
        <v>1</v>
      </c>
      <c r="J4805">
        <v>1.8511522478277295E-2</v>
      </c>
      <c r="K4805">
        <v>54.020408163265301</v>
      </c>
      <c r="L4805">
        <v>1</v>
      </c>
      <c r="M4805">
        <v>0.98148847752172286</v>
      </c>
      <c r="N4805" s="17" t="s">
        <v>1335</v>
      </c>
    </row>
    <row r="4806" spans="1:14" x14ac:dyDescent="0.3">
      <c r="A4806">
        <v>35355</v>
      </c>
      <c r="B4806">
        <v>2017</v>
      </c>
      <c r="C4806" t="s">
        <v>931</v>
      </c>
      <c r="D4806">
        <v>50</v>
      </c>
      <c r="E4806" s="13">
        <v>33.51</v>
      </c>
      <c r="F4806" s="14">
        <v>2.2799999999999998</v>
      </c>
      <c r="G4806" s="12">
        <v>31.229999999999901</v>
      </c>
      <c r="H4806" s="12">
        <v>31.229999999999901</v>
      </c>
      <c r="I4806">
        <v>1</v>
      </c>
      <c r="J4806">
        <v>6.8039391226499546E-2</v>
      </c>
      <c r="K4806">
        <v>14.697368421052632</v>
      </c>
      <c r="L4806">
        <v>1</v>
      </c>
      <c r="M4806">
        <v>0.93196060877349751</v>
      </c>
      <c r="N4806" s="17" t="s">
        <v>1335</v>
      </c>
    </row>
    <row r="4807" spans="1:14" x14ac:dyDescent="0.3">
      <c r="A4807">
        <v>33925</v>
      </c>
      <c r="B4807">
        <v>2015</v>
      </c>
      <c r="C4807" t="s">
        <v>931</v>
      </c>
      <c r="D4807">
        <v>50</v>
      </c>
      <c r="E4807" s="13">
        <v>33.64</v>
      </c>
      <c r="F4807" s="14">
        <v>2.09</v>
      </c>
      <c r="G4807" s="12">
        <v>31.55</v>
      </c>
      <c r="H4807" s="12">
        <v>31.55</v>
      </c>
      <c r="I4807">
        <v>1</v>
      </c>
      <c r="J4807">
        <v>6.2128418549346011E-2</v>
      </c>
      <c r="K4807">
        <v>16.095693779904309</v>
      </c>
      <c r="L4807">
        <v>1</v>
      </c>
      <c r="M4807">
        <v>0.93787158145065397</v>
      </c>
      <c r="N4807" s="17" t="s">
        <v>1335</v>
      </c>
    </row>
    <row r="4808" spans="1:14" x14ac:dyDescent="0.3">
      <c r="A4808">
        <v>15234</v>
      </c>
      <c r="B4808">
        <v>1987</v>
      </c>
      <c r="C4808" t="s">
        <v>931</v>
      </c>
      <c r="D4808">
        <v>50</v>
      </c>
      <c r="E4808" s="13">
        <v>24.53</v>
      </c>
      <c r="F4808" s="14">
        <v>1.48</v>
      </c>
      <c r="G4808" s="12">
        <v>23.05</v>
      </c>
      <c r="H4808" s="12">
        <v>23.05</v>
      </c>
      <c r="J4808">
        <v>6.0334284549531179E-2</v>
      </c>
      <c r="K4808">
        <v>16.574324324324326</v>
      </c>
      <c r="L4808">
        <v>1</v>
      </c>
      <c r="M4808">
        <v>0.93966571545046884</v>
      </c>
      <c r="N4808" s="17" t="s">
        <v>1335</v>
      </c>
    </row>
    <row r="4809" spans="1:14" x14ac:dyDescent="0.3">
      <c r="A4809">
        <v>36785</v>
      </c>
      <c r="B4809">
        <v>2019</v>
      </c>
      <c r="C4809" t="s">
        <v>931</v>
      </c>
      <c r="D4809">
        <v>50</v>
      </c>
      <c r="E4809" s="13">
        <v>40.119999999999997</v>
      </c>
      <c r="F4809" s="14">
        <v>2.41</v>
      </c>
      <c r="G4809" s="12">
        <v>37.709999999999901</v>
      </c>
      <c r="H4809" s="12">
        <v>37.709999999999901</v>
      </c>
      <c r="I4809">
        <v>1</v>
      </c>
      <c r="J4809">
        <v>6.0069790628115662E-2</v>
      </c>
      <c r="K4809">
        <v>16.647302904564313</v>
      </c>
      <c r="L4809">
        <v>1</v>
      </c>
      <c r="M4809">
        <v>0.93993020937188199</v>
      </c>
      <c r="N4809" s="17" t="s">
        <v>1335</v>
      </c>
    </row>
    <row r="4810" spans="1:14" x14ac:dyDescent="0.3">
      <c r="A4810">
        <v>36070</v>
      </c>
      <c r="B4810">
        <v>2018</v>
      </c>
      <c r="C4810" t="s">
        <v>931</v>
      </c>
      <c r="D4810">
        <v>50</v>
      </c>
      <c r="E4810" s="13">
        <v>48.809999999999903</v>
      </c>
      <c r="F4810" s="14">
        <v>2.89</v>
      </c>
      <c r="G4810" s="12">
        <v>45.919999999999902</v>
      </c>
      <c r="H4810" s="12">
        <v>45.919999999999902</v>
      </c>
      <c r="I4810">
        <v>1</v>
      </c>
      <c r="J4810">
        <v>5.9209178447039663E-2</v>
      </c>
      <c r="K4810">
        <v>16.88927335640135</v>
      </c>
      <c r="L4810">
        <v>1</v>
      </c>
      <c r="M4810">
        <v>0.94079082155296034</v>
      </c>
      <c r="N4810" s="17" t="s">
        <v>1335</v>
      </c>
    </row>
    <row r="4811" spans="1:14" x14ac:dyDescent="0.3">
      <c r="A4811">
        <v>30350</v>
      </c>
      <c r="B4811">
        <v>2010</v>
      </c>
      <c r="C4811" t="s">
        <v>931</v>
      </c>
      <c r="D4811">
        <v>50</v>
      </c>
      <c r="E4811" s="13">
        <v>48.22</v>
      </c>
      <c r="F4811" s="14">
        <v>2.84</v>
      </c>
      <c r="G4811" s="12">
        <v>45.379999999999903</v>
      </c>
      <c r="H4811" s="12">
        <v>45.379999999999903</v>
      </c>
      <c r="I4811">
        <v>1</v>
      </c>
      <c r="J4811">
        <v>5.889672335130651E-2</v>
      </c>
      <c r="K4811">
        <v>16.97887323943662</v>
      </c>
      <c r="L4811">
        <v>1</v>
      </c>
      <c r="M4811">
        <v>0.94110327664869153</v>
      </c>
      <c r="N4811" s="17" t="s">
        <v>1335</v>
      </c>
    </row>
    <row r="4812" spans="1:14" x14ac:dyDescent="0.3">
      <c r="A4812">
        <v>8699</v>
      </c>
      <c r="B4812">
        <v>1977</v>
      </c>
      <c r="C4812" t="s">
        <v>931</v>
      </c>
      <c r="D4812">
        <v>50</v>
      </c>
      <c r="E4812" s="13">
        <v>31.44</v>
      </c>
      <c r="F4812" s="14">
        <v>1.83</v>
      </c>
      <c r="G4812" s="12">
        <v>29.61</v>
      </c>
      <c r="H4812" s="12">
        <v>29.61</v>
      </c>
      <c r="I4812">
        <v>1</v>
      </c>
      <c r="J4812">
        <v>5.8206106870229007E-2</v>
      </c>
      <c r="K4812">
        <v>17.180327868852459</v>
      </c>
      <c r="L4812">
        <v>1</v>
      </c>
      <c r="M4812">
        <v>0.94179389312977091</v>
      </c>
      <c r="N4812" s="17" t="s">
        <v>1335</v>
      </c>
    </row>
    <row r="4813" spans="1:14" x14ac:dyDescent="0.3">
      <c r="A4813">
        <v>15889</v>
      </c>
      <c r="B4813">
        <v>1988</v>
      </c>
      <c r="C4813" t="s">
        <v>931</v>
      </c>
      <c r="D4813">
        <v>50</v>
      </c>
      <c r="E4813" s="13">
        <v>24.499999999999901</v>
      </c>
      <c r="F4813" s="14">
        <v>1.42</v>
      </c>
      <c r="G4813" s="12">
        <v>23.08</v>
      </c>
      <c r="H4813" s="12">
        <v>23.08</v>
      </c>
      <c r="J4813">
        <v>5.7959183673469618E-2</v>
      </c>
      <c r="K4813">
        <v>17.253521126760493</v>
      </c>
      <c r="L4813">
        <v>1</v>
      </c>
      <c r="M4813">
        <v>0.94204081632653436</v>
      </c>
      <c r="N4813" s="17" t="s">
        <v>1335</v>
      </c>
    </row>
    <row r="4814" spans="1:14" x14ac:dyDescent="0.3">
      <c r="A4814">
        <v>16544</v>
      </c>
      <c r="B4814">
        <v>1989</v>
      </c>
      <c r="C4814" t="s">
        <v>931</v>
      </c>
      <c r="D4814">
        <v>50</v>
      </c>
      <c r="E4814" s="13">
        <v>28.159999999999901</v>
      </c>
      <c r="F4814" s="14">
        <v>1.62</v>
      </c>
      <c r="G4814" s="12">
        <v>26.5399999999999</v>
      </c>
      <c r="H4814" s="12">
        <v>26.5399999999999</v>
      </c>
      <c r="I4814">
        <v>1</v>
      </c>
      <c r="J4814">
        <v>5.7528409090909297E-2</v>
      </c>
      <c r="K4814">
        <v>17.382716049382655</v>
      </c>
      <c r="L4814">
        <v>1</v>
      </c>
      <c r="M4814">
        <v>0.94247159090909072</v>
      </c>
      <c r="N4814" s="17" t="s">
        <v>1335</v>
      </c>
    </row>
    <row r="4815" spans="1:14" x14ac:dyDescent="0.3">
      <c r="A4815">
        <v>34640</v>
      </c>
      <c r="B4815">
        <v>2016</v>
      </c>
      <c r="C4815" t="s">
        <v>931</v>
      </c>
      <c r="D4815">
        <v>50</v>
      </c>
      <c r="E4815" s="13">
        <v>29.74</v>
      </c>
      <c r="F4815" s="14">
        <v>1.7</v>
      </c>
      <c r="G4815" s="12">
        <v>28.04</v>
      </c>
      <c r="H4815" s="12">
        <v>28.04</v>
      </c>
      <c r="I4815">
        <v>1</v>
      </c>
      <c r="J4815">
        <v>5.716207128446537E-2</v>
      </c>
      <c r="K4815">
        <v>17.494117647058822</v>
      </c>
      <c r="L4815">
        <v>1</v>
      </c>
      <c r="M4815">
        <v>0.94283792871553462</v>
      </c>
      <c r="N4815" s="17" t="s">
        <v>1335</v>
      </c>
    </row>
    <row r="4816" spans="1:14" x14ac:dyDescent="0.3">
      <c r="A4816">
        <v>8049</v>
      </c>
      <c r="B4816">
        <v>1976</v>
      </c>
      <c r="C4816" t="s">
        <v>931</v>
      </c>
      <c r="D4816">
        <v>50</v>
      </c>
      <c r="E4816" s="13">
        <v>27.369999999999902</v>
      </c>
      <c r="F4816" s="14">
        <v>1.56</v>
      </c>
      <c r="G4816" s="12">
        <v>25.81</v>
      </c>
      <c r="H4816" s="12">
        <v>25.81</v>
      </c>
      <c r="J4816">
        <v>5.6996711728169738E-2</v>
      </c>
      <c r="K4816">
        <v>17.544871794871732</v>
      </c>
      <c r="L4816">
        <v>1</v>
      </c>
      <c r="M4816">
        <v>0.94300328827183377</v>
      </c>
      <c r="N4816" s="17" t="s">
        <v>1335</v>
      </c>
    </row>
    <row r="4817" spans="1:14" x14ac:dyDescent="0.3">
      <c r="A4817">
        <v>31780</v>
      </c>
      <c r="B4817">
        <v>2012</v>
      </c>
      <c r="C4817" t="s">
        <v>931</v>
      </c>
      <c r="D4817">
        <v>50</v>
      </c>
      <c r="E4817" s="13">
        <v>55.67</v>
      </c>
      <c r="F4817" s="14">
        <v>3.15</v>
      </c>
      <c r="G4817" s="12">
        <v>52.52</v>
      </c>
      <c r="H4817" s="12">
        <v>52.52</v>
      </c>
      <c r="I4817">
        <v>1</v>
      </c>
      <c r="J4817">
        <v>5.6583438117477992E-2</v>
      </c>
      <c r="K4817">
        <v>17.673015873015874</v>
      </c>
      <c r="L4817">
        <v>1</v>
      </c>
      <c r="M4817">
        <v>0.94341656188252199</v>
      </c>
      <c r="N4817" s="17" t="s">
        <v>1335</v>
      </c>
    </row>
    <row r="4818" spans="1:14" x14ac:dyDescent="0.3">
      <c r="A4818">
        <v>14579</v>
      </c>
      <c r="B4818">
        <v>1986</v>
      </c>
      <c r="C4818" t="s">
        <v>931</v>
      </c>
      <c r="D4818">
        <v>50</v>
      </c>
      <c r="E4818" s="13">
        <v>26.52</v>
      </c>
      <c r="F4818" s="14">
        <v>1.5</v>
      </c>
      <c r="G4818" s="12">
        <v>25.02</v>
      </c>
      <c r="H4818" s="12">
        <v>25.02</v>
      </c>
      <c r="J4818">
        <v>5.6561085972850679E-2</v>
      </c>
      <c r="K4818">
        <v>17.68</v>
      </c>
      <c r="L4818">
        <v>1</v>
      </c>
      <c r="M4818">
        <v>0.9434389140271493</v>
      </c>
      <c r="N4818" s="17" t="s">
        <v>1335</v>
      </c>
    </row>
    <row r="4819" spans="1:14" x14ac:dyDescent="0.3">
      <c r="A4819">
        <v>33210</v>
      </c>
      <c r="B4819">
        <v>2014</v>
      </c>
      <c r="C4819" t="s">
        <v>931</v>
      </c>
      <c r="D4819">
        <v>50</v>
      </c>
      <c r="E4819" s="13">
        <v>38.75</v>
      </c>
      <c r="F4819" s="14">
        <v>2.19</v>
      </c>
      <c r="G4819" s="12">
        <v>36.56</v>
      </c>
      <c r="H4819" s="12">
        <v>36.56</v>
      </c>
      <c r="I4819">
        <v>1</v>
      </c>
      <c r="J4819">
        <v>5.6516129032258063E-2</v>
      </c>
      <c r="K4819">
        <v>17.69406392694064</v>
      </c>
      <c r="L4819">
        <v>1</v>
      </c>
      <c r="M4819">
        <v>0.943483870967742</v>
      </c>
      <c r="N4819" s="17" t="s">
        <v>1335</v>
      </c>
    </row>
    <row r="4820" spans="1:14" x14ac:dyDescent="0.3">
      <c r="A4820">
        <v>32495</v>
      </c>
      <c r="B4820">
        <v>2013</v>
      </c>
      <c r="C4820" t="s">
        <v>931</v>
      </c>
      <c r="D4820">
        <v>50</v>
      </c>
      <c r="E4820" s="13">
        <v>41.85</v>
      </c>
      <c r="F4820" s="14">
        <v>2.34</v>
      </c>
      <c r="G4820" s="12">
        <v>39.51</v>
      </c>
      <c r="H4820" s="12">
        <v>39.51</v>
      </c>
      <c r="I4820">
        <v>1</v>
      </c>
      <c r="J4820">
        <v>5.5913978494623651E-2</v>
      </c>
      <c r="K4820">
        <v>17.884615384615387</v>
      </c>
      <c r="L4820">
        <v>1</v>
      </c>
      <c r="M4820">
        <v>0.94408602150537624</v>
      </c>
      <c r="N4820" s="17" t="s">
        <v>1335</v>
      </c>
    </row>
    <row r="4821" spans="1:14" x14ac:dyDescent="0.3">
      <c r="A4821">
        <v>7399</v>
      </c>
      <c r="B4821">
        <v>1975</v>
      </c>
      <c r="C4821" t="s">
        <v>931</v>
      </c>
      <c r="D4821">
        <v>50</v>
      </c>
      <c r="E4821" s="13">
        <v>25.08</v>
      </c>
      <c r="F4821" s="14">
        <v>1.4</v>
      </c>
      <c r="G4821" s="12">
        <v>23.68</v>
      </c>
      <c r="H4821" s="12">
        <v>23.68</v>
      </c>
      <c r="J4821">
        <v>5.5821371610845293E-2</v>
      </c>
      <c r="K4821">
        <v>17.914285714285715</v>
      </c>
      <c r="L4821">
        <v>1</v>
      </c>
      <c r="M4821">
        <v>0.94417862838915478</v>
      </c>
      <c r="N4821" s="17" t="s">
        <v>1335</v>
      </c>
    </row>
    <row r="4822" spans="1:14" x14ac:dyDescent="0.3">
      <c r="A4822">
        <v>29009</v>
      </c>
      <c r="B4822">
        <v>2008</v>
      </c>
      <c r="C4822" t="s">
        <v>931</v>
      </c>
      <c r="D4822">
        <v>50</v>
      </c>
      <c r="E4822" s="13">
        <v>62.06</v>
      </c>
      <c r="F4822" s="14">
        <v>3.46</v>
      </c>
      <c r="G4822" s="12">
        <v>58.6</v>
      </c>
      <c r="H4822" s="12">
        <v>58.6</v>
      </c>
      <c r="I4822">
        <v>1</v>
      </c>
      <c r="J4822">
        <v>5.5752497582984208E-2</v>
      </c>
      <c r="K4822">
        <v>17.936416184971097</v>
      </c>
      <c r="L4822">
        <v>1</v>
      </c>
      <c r="M4822">
        <v>0.94424750241701583</v>
      </c>
      <c r="N4822" s="17" t="s">
        <v>1335</v>
      </c>
    </row>
    <row r="4823" spans="1:14" x14ac:dyDescent="0.3">
      <c r="A4823">
        <v>31065</v>
      </c>
      <c r="B4823">
        <v>2011</v>
      </c>
      <c r="C4823" t="s">
        <v>931</v>
      </c>
      <c r="D4823">
        <v>50</v>
      </c>
      <c r="E4823" s="13">
        <v>67.3</v>
      </c>
      <c r="F4823" s="14">
        <v>3.72</v>
      </c>
      <c r="G4823" s="12">
        <v>63.58</v>
      </c>
      <c r="H4823" s="12">
        <v>63.58</v>
      </c>
      <c r="I4823">
        <v>1</v>
      </c>
      <c r="J4823">
        <v>5.5274888558692427E-2</v>
      </c>
      <c r="K4823">
        <v>18.091397849462364</v>
      </c>
      <c r="L4823">
        <v>1</v>
      </c>
      <c r="M4823">
        <v>0.94472511144130755</v>
      </c>
      <c r="N4823" s="17" t="s">
        <v>1335</v>
      </c>
    </row>
    <row r="4824" spans="1:14" x14ac:dyDescent="0.3">
      <c r="A4824">
        <v>4149</v>
      </c>
      <c r="B4824">
        <v>1970</v>
      </c>
      <c r="C4824" t="s">
        <v>931</v>
      </c>
      <c r="D4824">
        <v>50</v>
      </c>
      <c r="E4824" s="13">
        <v>9.0699999999999896</v>
      </c>
      <c r="F4824" s="14">
        <v>0.5</v>
      </c>
      <c r="G4824" s="12">
        <v>8.5699999999999896</v>
      </c>
      <c r="H4824" s="12">
        <v>8.5699999999999896</v>
      </c>
      <c r="J4824">
        <v>5.5126791620727734E-2</v>
      </c>
      <c r="K4824">
        <v>18.139999999999979</v>
      </c>
      <c r="L4824">
        <v>1</v>
      </c>
      <c r="M4824">
        <v>0.94487320837927224</v>
      </c>
      <c r="N4824" s="17" t="s">
        <v>1335</v>
      </c>
    </row>
    <row r="4825" spans="1:14" x14ac:dyDescent="0.3">
      <c r="A4825">
        <v>11304</v>
      </c>
      <c r="B4825">
        <v>1981</v>
      </c>
      <c r="C4825" t="s">
        <v>931</v>
      </c>
      <c r="D4825">
        <v>50</v>
      </c>
      <c r="E4825" s="13">
        <v>49.92</v>
      </c>
      <c r="F4825" s="14">
        <v>2.72</v>
      </c>
      <c r="G4825" s="12">
        <v>47.2</v>
      </c>
      <c r="H4825" s="12">
        <v>47.2</v>
      </c>
      <c r="I4825">
        <v>1</v>
      </c>
      <c r="J4825">
        <v>5.4487179487179488E-2</v>
      </c>
      <c r="K4825">
        <v>18.352941176470587</v>
      </c>
      <c r="L4825">
        <v>1</v>
      </c>
      <c r="M4825">
        <v>0.94551282051282048</v>
      </c>
      <c r="N4825" s="17" t="s">
        <v>1335</v>
      </c>
    </row>
    <row r="4826" spans="1:14" x14ac:dyDescent="0.3">
      <c r="A4826">
        <v>6749</v>
      </c>
      <c r="B4826">
        <v>1974</v>
      </c>
      <c r="C4826" t="s">
        <v>931</v>
      </c>
      <c r="D4826">
        <v>50</v>
      </c>
      <c r="E4826" s="13">
        <v>12.6799999999999</v>
      </c>
      <c r="F4826" s="14">
        <v>0.69</v>
      </c>
      <c r="G4826" s="12">
        <v>11.989999999999901</v>
      </c>
      <c r="H4826" s="12">
        <v>11.989999999999901</v>
      </c>
      <c r="J4826">
        <v>5.4416403785489384E-2</v>
      </c>
      <c r="K4826">
        <v>18.376811594202756</v>
      </c>
      <c r="L4826">
        <v>1</v>
      </c>
      <c r="M4826">
        <v>0.9455835962145106</v>
      </c>
      <c r="N4826" s="17" t="s">
        <v>1335</v>
      </c>
    </row>
    <row r="4827" spans="1:14" x14ac:dyDescent="0.3">
      <c r="A4827">
        <v>13924</v>
      </c>
      <c r="B4827">
        <v>1985</v>
      </c>
      <c r="C4827" t="s">
        <v>931</v>
      </c>
      <c r="D4827">
        <v>50</v>
      </c>
      <c r="E4827" s="13">
        <v>33.68</v>
      </c>
      <c r="F4827" s="14">
        <v>1.83</v>
      </c>
      <c r="G4827" s="12">
        <v>31.85</v>
      </c>
      <c r="H4827" s="12">
        <v>31.85</v>
      </c>
      <c r="I4827">
        <v>1</v>
      </c>
      <c r="J4827">
        <v>5.4334916864608077E-2</v>
      </c>
      <c r="K4827">
        <v>18.404371584699454</v>
      </c>
      <c r="L4827">
        <v>1</v>
      </c>
      <c r="M4827">
        <v>0.94566508313539199</v>
      </c>
      <c r="N4827" s="17" t="s">
        <v>1335</v>
      </c>
    </row>
    <row r="4828" spans="1:14" x14ac:dyDescent="0.3">
      <c r="A4828">
        <v>9349</v>
      </c>
      <c r="B4828">
        <v>1978</v>
      </c>
      <c r="C4828" t="s">
        <v>931</v>
      </c>
      <c r="D4828">
        <v>50</v>
      </c>
      <c r="E4828" s="13">
        <v>30.34</v>
      </c>
      <c r="F4828" s="14">
        <v>1.63</v>
      </c>
      <c r="G4828" s="12">
        <v>28.71</v>
      </c>
      <c r="H4828" s="12">
        <v>28.71</v>
      </c>
      <c r="I4828">
        <v>1</v>
      </c>
      <c r="J4828">
        <v>5.3724456163480552E-2</v>
      </c>
      <c r="K4828">
        <v>18.613496932515339</v>
      </c>
      <c r="L4828">
        <v>1</v>
      </c>
      <c r="M4828">
        <v>0.94627554383651946</v>
      </c>
      <c r="N4828" s="17" t="s">
        <v>1335</v>
      </c>
    </row>
    <row r="4829" spans="1:14" x14ac:dyDescent="0.3">
      <c r="A4829">
        <v>6099</v>
      </c>
      <c r="B4829">
        <v>1973</v>
      </c>
      <c r="C4829" t="s">
        <v>931</v>
      </c>
      <c r="D4829">
        <v>50</v>
      </c>
      <c r="E4829" s="13">
        <v>10.86</v>
      </c>
      <c r="F4829" s="14">
        <v>0.57999999999999996</v>
      </c>
      <c r="G4829" s="12">
        <v>10.28</v>
      </c>
      <c r="H4829" s="12">
        <v>10.28</v>
      </c>
      <c r="J4829">
        <v>5.3406998158379376E-2</v>
      </c>
      <c r="K4829">
        <v>18.724137931034484</v>
      </c>
      <c r="L4829">
        <v>1</v>
      </c>
      <c r="M4829">
        <v>0.94659300184162065</v>
      </c>
      <c r="N4829" s="17" t="s">
        <v>1335</v>
      </c>
    </row>
    <row r="4830" spans="1:14" x14ac:dyDescent="0.3">
      <c r="A4830">
        <v>12614</v>
      </c>
      <c r="B4830">
        <v>1983</v>
      </c>
      <c r="C4830" t="s">
        <v>931</v>
      </c>
      <c r="D4830">
        <v>50</v>
      </c>
      <c r="E4830" s="13">
        <v>28.72</v>
      </c>
      <c r="F4830" s="14">
        <v>1.52</v>
      </c>
      <c r="G4830" s="12">
        <v>27.2</v>
      </c>
      <c r="H4830" s="12">
        <v>27.2</v>
      </c>
      <c r="I4830">
        <v>1</v>
      </c>
      <c r="J4830">
        <v>5.2924791086350981E-2</v>
      </c>
      <c r="K4830">
        <v>18.894736842105264</v>
      </c>
      <c r="L4830">
        <v>1</v>
      </c>
      <c r="M4830">
        <v>0.94707520891364905</v>
      </c>
      <c r="N4830" s="17" t="s">
        <v>1335</v>
      </c>
    </row>
    <row r="4831" spans="1:14" x14ac:dyDescent="0.3">
      <c r="A4831">
        <v>5449</v>
      </c>
      <c r="B4831">
        <v>1972</v>
      </c>
      <c r="C4831" t="s">
        <v>931</v>
      </c>
      <c r="D4831">
        <v>50</v>
      </c>
      <c r="E4831" s="13">
        <v>11.01</v>
      </c>
      <c r="F4831" s="14">
        <v>0.57999999999999996</v>
      </c>
      <c r="G4831" s="12">
        <v>10.43</v>
      </c>
      <c r="H4831" s="12">
        <v>10.43</v>
      </c>
      <c r="J4831">
        <v>5.267938237965486E-2</v>
      </c>
      <c r="K4831">
        <v>18.982758620689655</v>
      </c>
      <c r="L4831">
        <v>1</v>
      </c>
      <c r="M4831">
        <v>0.94732061762034514</v>
      </c>
      <c r="N4831" s="17" t="s">
        <v>1335</v>
      </c>
    </row>
    <row r="4832" spans="1:14" x14ac:dyDescent="0.3">
      <c r="A4832">
        <v>11959</v>
      </c>
      <c r="B4832">
        <v>1982</v>
      </c>
      <c r="C4832" t="s">
        <v>931</v>
      </c>
      <c r="D4832">
        <v>50</v>
      </c>
      <c r="E4832" s="13">
        <v>40.329999999999899</v>
      </c>
      <c r="F4832" s="14">
        <v>2.12</v>
      </c>
      <c r="G4832" s="12">
        <v>38.209999999999901</v>
      </c>
      <c r="H4832" s="12">
        <v>38.209999999999901</v>
      </c>
      <c r="I4832">
        <v>1</v>
      </c>
      <c r="J4832">
        <v>5.2566327795685729E-2</v>
      </c>
      <c r="K4832">
        <v>19.023584905660329</v>
      </c>
      <c r="L4832">
        <v>1</v>
      </c>
      <c r="M4832">
        <v>0.94743367220431429</v>
      </c>
      <c r="N4832" s="17" t="s">
        <v>1335</v>
      </c>
    </row>
    <row r="4833" spans="1:14" x14ac:dyDescent="0.3">
      <c r="A4833">
        <v>29666</v>
      </c>
      <c r="B4833">
        <v>2009</v>
      </c>
      <c r="C4833" t="s">
        <v>931</v>
      </c>
      <c r="D4833">
        <v>50</v>
      </c>
      <c r="E4833" s="13">
        <v>41.01</v>
      </c>
      <c r="F4833" s="14">
        <v>2.15</v>
      </c>
      <c r="G4833" s="12">
        <v>38.86</v>
      </c>
      <c r="H4833" s="12">
        <v>38.86</v>
      </c>
      <c r="I4833">
        <v>1</v>
      </c>
      <c r="J4833">
        <v>5.2426237503048034E-2</v>
      </c>
      <c r="K4833">
        <v>19.074418604651164</v>
      </c>
      <c r="L4833">
        <v>1</v>
      </c>
      <c r="M4833">
        <v>0.94757376249695202</v>
      </c>
      <c r="N4833" s="17" t="s">
        <v>1335</v>
      </c>
    </row>
    <row r="4834" spans="1:14" x14ac:dyDescent="0.3">
      <c r="A4834">
        <v>28352</v>
      </c>
      <c r="B4834">
        <v>2007</v>
      </c>
      <c r="C4834" t="s">
        <v>931</v>
      </c>
      <c r="D4834">
        <v>50</v>
      </c>
      <c r="E4834" s="13">
        <v>41.62</v>
      </c>
      <c r="F4834" s="14">
        <v>2.16</v>
      </c>
      <c r="G4834" s="12">
        <v>39.46</v>
      </c>
      <c r="H4834" s="12">
        <v>39.46</v>
      </c>
      <c r="I4834">
        <v>1</v>
      </c>
      <c r="J4834">
        <v>5.1898125901009139E-2</v>
      </c>
      <c r="K4834">
        <v>19.268518518518515</v>
      </c>
      <c r="L4834">
        <v>1</v>
      </c>
      <c r="M4834">
        <v>0.94810187409899094</v>
      </c>
      <c r="N4834" s="17" t="s">
        <v>1335</v>
      </c>
    </row>
    <row r="4835" spans="1:14" x14ac:dyDescent="0.3">
      <c r="A4835">
        <v>27695</v>
      </c>
      <c r="B4835">
        <v>2006</v>
      </c>
      <c r="C4835" t="s">
        <v>931</v>
      </c>
      <c r="D4835">
        <v>50</v>
      </c>
      <c r="E4835" s="13">
        <v>34.299999999999997</v>
      </c>
      <c r="F4835" s="14">
        <v>1.78</v>
      </c>
      <c r="G4835" s="12">
        <v>32.520000000000003</v>
      </c>
      <c r="H4835" s="12">
        <v>32.520000000000003</v>
      </c>
      <c r="I4835">
        <v>1</v>
      </c>
      <c r="J4835">
        <v>5.1895043731778431E-2</v>
      </c>
      <c r="K4835">
        <v>19.269662921348313</v>
      </c>
      <c r="L4835">
        <v>1</v>
      </c>
      <c r="M4835">
        <v>0.94810495626822178</v>
      </c>
      <c r="N4835" s="17" t="s">
        <v>1335</v>
      </c>
    </row>
    <row r="4836" spans="1:14" x14ac:dyDescent="0.3">
      <c r="A4836">
        <v>9999</v>
      </c>
      <c r="B4836">
        <v>1979</v>
      </c>
      <c r="C4836" t="s">
        <v>931</v>
      </c>
      <c r="D4836">
        <v>50</v>
      </c>
      <c r="E4836" s="13">
        <v>32.29</v>
      </c>
      <c r="F4836" s="14">
        <v>1.67</v>
      </c>
      <c r="G4836" s="12">
        <v>30.619999999999902</v>
      </c>
      <c r="H4836" s="12">
        <v>30.619999999999902</v>
      </c>
      <c r="I4836">
        <v>1</v>
      </c>
      <c r="J4836">
        <v>5.1718798389594298E-2</v>
      </c>
      <c r="K4836">
        <v>19.335329341317365</v>
      </c>
      <c r="L4836">
        <v>1</v>
      </c>
      <c r="M4836">
        <v>0.94828120161040264</v>
      </c>
      <c r="N4836" s="17" t="s">
        <v>1335</v>
      </c>
    </row>
    <row r="4837" spans="1:14" x14ac:dyDescent="0.3">
      <c r="A4837">
        <v>13269</v>
      </c>
      <c r="B4837">
        <v>1984</v>
      </c>
      <c r="C4837" t="s">
        <v>931</v>
      </c>
      <c r="D4837">
        <v>50</v>
      </c>
      <c r="E4837" s="13">
        <v>31.72</v>
      </c>
      <c r="F4837" s="14">
        <v>1.64</v>
      </c>
      <c r="G4837" s="12">
        <v>30.08</v>
      </c>
      <c r="H4837" s="12">
        <v>30.08</v>
      </c>
      <c r="I4837">
        <v>1</v>
      </c>
      <c r="J4837">
        <v>5.1702395964691047E-2</v>
      </c>
      <c r="K4837">
        <v>19.341463414634148</v>
      </c>
      <c r="L4837">
        <v>1</v>
      </c>
      <c r="M4837">
        <v>0.94829760403530894</v>
      </c>
      <c r="N4837" s="17" t="s">
        <v>1335</v>
      </c>
    </row>
    <row r="4838" spans="1:14" x14ac:dyDescent="0.3">
      <c r="A4838">
        <v>4799</v>
      </c>
      <c r="B4838">
        <v>1971</v>
      </c>
      <c r="C4838" t="s">
        <v>931</v>
      </c>
      <c r="D4838">
        <v>50</v>
      </c>
      <c r="E4838" s="13">
        <v>12.07</v>
      </c>
      <c r="F4838" s="14">
        <v>0.62</v>
      </c>
      <c r="G4838" s="12">
        <v>11.45</v>
      </c>
      <c r="H4838" s="12">
        <v>11.45</v>
      </c>
      <c r="J4838">
        <v>5.136702568351284E-2</v>
      </c>
      <c r="K4838">
        <v>19.467741935483872</v>
      </c>
      <c r="L4838">
        <v>1</v>
      </c>
      <c r="M4838">
        <v>0.94863297431648708</v>
      </c>
      <c r="N4838" s="17" t="s">
        <v>1335</v>
      </c>
    </row>
    <row r="4839" spans="1:14" x14ac:dyDescent="0.3">
      <c r="A4839">
        <v>10649</v>
      </c>
      <c r="B4839">
        <v>1980</v>
      </c>
      <c r="C4839" t="s">
        <v>931</v>
      </c>
      <c r="D4839">
        <v>50</v>
      </c>
      <c r="E4839" s="13">
        <v>43.14</v>
      </c>
      <c r="F4839" s="14">
        <v>2.21</v>
      </c>
      <c r="G4839" s="12">
        <v>40.93</v>
      </c>
      <c r="H4839" s="12">
        <v>40.93</v>
      </c>
      <c r="I4839">
        <v>1</v>
      </c>
      <c r="J4839">
        <v>5.1228558182661102E-2</v>
      </c>
      <c r="K4839">
        <v>19.520361990950228</v>
      </c>
      <c r="L4839">
        <v>1</v>
      </c>
      <c r="M4839">
        <v>0.94877144181733886</v>
      </c>
      <c r="N4839" s="17" t="s">
        <v>1335</v>
      </c>
    </row>
    <row r="4840" spans="1:14" x14ac:dyDescent="0.3">
      <c r="A4840">
        <v>17858</v>
      </c>
      <c r="B4840">
        <v>1991</v>
      </c>
      <c r="C4840" t="s">
        <v>931</v>
      </c>
      <c r="D4840">
        <v>50</v>
      </c>
      <c r="E4840" s="13">
        <v>28.749999999999901</v>
      </c>
      <c r="F4840" s="14">
        <v>1.42</v>
      </c>
      <c r="G4840" s="12">
        <v>27.33</v>
      </c>
      <c r="H4840" s="12">
        <v>27.33</v>
      </c>
      <c r="I4840">
        <v>1</v>
      </c>
      <c r="J4840">
        <v>4.9391304347826258E-2</v>
      </c>
      <c r="K4840">
        <v>20.246478873239369</v>
      </c>
      <c r="L4840">
        <v>1</v>
      </c>
      <c r="M4840">
        <v>0.95060869565217709</v>
      </c>
      <c r="N4840" s="17" t="s">
        <v>1335</v>
      </c>
    </row>
    <row r="4841" spans="1:14" x14ac:dyDescent="0.3">
      <c r="A4841">
        <v>26381</v>
      </c>
      <c r="B4841">
        <v>2004</v>
      </c>
      <c r="C4841" t="s">
        <v>931</v>
      </c>
      <c r="D4841">
        <v>50</v>
      </c>
      <c r="E4841" s="13">
        <v>24.86</v>
      </c>
      <c r="F4841" s="14">
        <v>1.22</v>
      </c>
      <c r="G4841" s="12">
        <v>23.64</v>
      </c>
      <c r="H4841" s="12">
        <v>23.64</v>
      </c>
      <c r="J4841">
        <v>4.9074818986323411E-2</v>
      </c>
      <c r="K4841">
        <v>20.377049180327869</v>
      </c>
      <c r="L4841">
        <v>1</v>
      </c>
      <c r="M4841">
        <v>0.95092518101367662</v>
      </c>
      <c r="N4841" s="17" t="s">
        <v>1335</v>
      </c>
    </row>
    <row r="4842" spans="1:14" x14ac:dyDescent="0.3">
      <c r="A4842">
        <v>27038</v>
      </c>
      <c r="B4842">
        <v>2005</v>
      </c>
      <c r="C4842" t="s">
        <v>931</v>
      </c>
      <c r="D4842">
        <v>50</v>
      </c>
      <c r="E4842" s="13">
        <v>30.14</v>
      </c>
      <c r="F4842" s="14">
        <v>1.47</v>
      </c>
      <c r="G4842" s="12">
        <v>28.67</v>
      </c>
      <c r="H4842" s="12">
        <v>28.67</v>
      </c>
      <c r="I4842">
        <v>1</v>
      </c>
      <c r="J4842">
        <v>4.8772395487723955E-2</v>
      </c>
      <c r="K4842">
        <v>20.503401360544217</v>
      </c>
      <c r="L4842">
        <v>1</v>
      </c>
      <c r="M4842">
        <v>0.95122760451227606</v>
      </c>
      <c r="N4842" s="17" t="s">
        <v>1335</v>
      </c>
    </row>
    <row r="4843" spans="1:14" x14ac:dyDescent="0.3">
      <c r="A4843">
        <v>24410</v>
      </c>
      <c r="B4843">
        <v>2001</v>
      </c>
      <c r="C4843" t="s">
        <v>931</v>
      </c>
      <c r="D4843">
        <v>50</v>
      </c>
      <c r="E4843" s="13">
        <v>29.23</v>
      </c>
      <c r="F4843" s="14">
        <v>1.41</v>
      </c>
      <c r="G4843" s="12">
        <v>27.82</v>
      </c>
      <c r="H4843" s="12">
        <v>27.82</v>
      </c>
      <c r="I4843">
        <v>1</v>
      </c>
      <c r="J4843">
        <v>4.8238111529250768E-2</v>
      </c>
      <c r="K4843">
        <v>20.730496453900709</v>
      </c>
      <c r="L4843">
        <v>1</v>
      </c>
      <c r="M4843">
        <v>0.95176188847074927</v>
      </c>
      <c r="N4843" s="17" t="s">
        <v>1335</v>
      </c>
    </row>
    <row r="4844" spans="1:14" x14ac:dyDescent="0.3">
      <c r="A4844">
        <v>17201</v>
      </c>
      <c r="B4844">
        <v>1990</v>
      </c>
      <c r="C4844" t="s">
        <v>931</v>
      </c>
      <c r="D4844">
        <v>50</v>
      </c>
      <c r="E4844" s="13">
        <v>33.81</v>
      </c>
      <c r="F4844" s="14">
        <v>1.63</v>
      </c>
      <c r="G4844" s="12">
        <v>32.18</v>
      </c>
      <c r="H4844" s="12">
        <v>32.18</v>
      </c>
      <c r="I4844">
        <v>1</v>
      </c>
      <c r="J4844">
        <v>4.8210588583259384E-2</v>
      </c>
      <c r="K4844">
        <v>20.742331288343561</v>
      </c>
      <c r="L4844">
        <v>1</v>
      </c>
      <c r="M4844">
        <v>0.95178941141674056</v>
      </c>
      <c r="N4844" s="17" t="s">
        <v>1335</v>
      </c>
    </row>
    <row r="4845" spans="1:14" x14ac:dyDescent="0.3">
      <c r="A4845">
        <v>25724</v>
      </c>
      <c r="B4845">
        <v>2003</v>
      </c>
      <c r="C4845" t="s">
        <v>931</v>
      </c>
      <c r="D4845">
        <v>50</v>
      </c>
      <c r="E4845" s="13">
        <v>22.19</v>
      </c>
      <c r="F4845" s="14">
        <v>1.03</v>
      </c>
      <c r="G4845" s="12">
        <v>21.16</v>
      </c>
      <c r="H4845" s="12">
        <v>21.16</v>
      </c>
      <c r="J4845">
        <v>4.6417305092383954E-2</v>
      </c>
      <c r="K4845">
        <v>21.543689320388349</v>
      </c>
      <c r="L4845">
        <v>1</v>
      </c>
      <c r="M4845">
        <v>0.95358269490761605</v>
      </c>
      <c r="N4845" s="17" t="s">
        <v>1335</v>
      </c>
    </row>
    <row r="4846" spans="1:14" x14ac:dyDescent="0.3">
      <c r="A4846">
        <v>18515</v>
      </c>
      <c r="B4846">
        <v>1992</v>
      </c>
      <c r="C4846" t="s">
        <v>931</v>
      </c>
      <c r="D4846">
        <v>50</v>
      </c>
      <c r="E4846" s="13">
        <v>24.5</v>
      </c>
      <c r="F4846" s="14">
        <v>1.1299999999999999</v>
      </c>
      <c r="G4846" s="12">
        <v>23.37</v>
      </c>
      <c r="H4846" s="12">
        <v>23.37</v>
      </c>
      <c r="J4846">
        <v>4.6122448979591835E-2</v>
      </c>
      <c r="K4846">
        <v>21.681415929203542</v>
      </c>
      <c r="L4846">
        <v>1</v>
      </c>
      <c r="M4846">
        <v>0.95387755102040817</v>
      </c>
      <c r="N4846" s="17" t="s">
        <v>1335</v>
      </c>
    </row>
    <row r="4847" spans="1:14" x14ac:dyDescent="0.3">
      <c r="A4847">
        <v>19168</v>
      </c>
      <c r="B4847">
        <v>1993</v>
      </c>
      <c r="C4847" t="s">
        <v>931</v>
      </c>
      <c r="D4847">
        <v>50</v>
      </c>
      <c r="E4847" s="13">
        <v>20.5</v>
      </c>
      <c r="F4847" s="14">
        <v>0.92</v>
      </c>
      <c r="G4847" s="12">
        <v>19.579999999999998</v>
      </c>
      <c r="H4847" s="12">
        <v>19.579999999999998</v>
      </c>
      <c r="J4847">
        <v>4.487804878048781E-2</v>
      </c>
      <c r="K4847">
        <v>22.282608695652172</v>
      </c>
      <c r="L4847">
        <v>1</v>
      </c>
      <c r="M4847">
        <v>0.95512195121951216</v>
      </c>
      <c r="N4847" s="17" t="s">
        <v>1335</v>
      </c>
    </row>
    <row r="4848" spans="1:14" x14ac:dyDescent="0.3">
      <c r="A4848">
        <v>25067</v>
      </c>
      <c r="B4848">
        <v>2002</v>
      </c>
      <c r="C4848" t="s">
        <v>931</v>
      </c>
      <c r="D4848">
        <v>50</v>
      </c>
      <c r="E4848" s="13">
        <v>23.47</v>
      </c>
      <c r="F4848" s="14">
        <v>1.02</v>
      </c>
      <c r="G4848" s="12">
        <v>22.45</v>
      </c>
      <c r="H4848" s="12">
        <v>22.45</v>
      </c>
      <c r="J4848">
        <v>4.3459735832978276E-2</v>
      </c>
      <c r="K4848">
        <v>23.009803921568626</v>
      </c>
      <c r="L4848">
        <v>1</v>
      </c>
      <c r="M4848">
        <v>0.95654026416702176</v>
      </c>
      <c r="N4848" s="17" t="s">
        <v>1335</v>
      </c>
    </row>
    <row r="4849" spans="1:14" x14ac:dyDescent="0.3">
      <c r="A4849">
        <v>23096</v>
      </c>
      <c r="B4849">
        <v>1999</v>
      </c>
      <c r="C4849" t="s">
        <v>931</v>
      </c>
      <c r="D4849">
        <v>50</v>
      </c>
      <c r="E4849" s="13">
        <v>27.25</v>
      </c>
      <c r="F4849" s="14">
        <v>1.1599999999999999</v>
      </c>
      <c r="G4849" s="12">
        <v>26.09</v>
      </c>
      <c r="H4849" s="12">
        <v>26.09</v>
      </c>
      <c r="J4849">
        <v>4.2568807339449538E-2</v>
      </c>
      <c r="K4849">
        <v>23.491379310344829</v>
      </c>
      <c r="L4849">
        <v>1</v>
      </c>
      <c r="M4849">
        <v>0.95743119266055043</v>
      </c>
      <c r="N4849" s="17" t="s">
        <v>1335</v>
      </c>
    </row>
    <row r="4850" spans="1:14" x14ac:dyDescent="0.3">
      <c r="A4850">
        <v>19821</v>
      </c>
      <c r="B4850">
        <v>1994</v>
      </c>
      <c r="C4850" t="s">
        <v>931</v>
      </c>
      <c r="D4850">
        <v>50</v>
      </c>
      <c r="E4850" s="13">
        <v>21.439999999999898</v>
      </c>
      <c r="F4850" s="14">
        <v>0.91</v>
      </c>
      <c r="G4850" s="12">
        <v>20.529999999999902</v>
      </c>
      <c r="H4850" s="12">
        <v>20.529999999999902</v>
      </c>
      <c r="J4850">
        <v>4.2444029850746474E-2</v>
      </c>
      <c r="K4850">
        <v>23.560439560439448</v>
      </c>
      <c r="L4850">
        <v>1</v>
      </c>
      <c r="M4850">
        <v>0.95755597014925364</v>
      </c>
      <c r="N4850" s="17" t="s">
        <v>1335</v>
      </c>
    </row>
    <row r="4851" spans="1:14" x14ac:dyDescent="0.3">
      <c r="A4851">
        <v>20474</v>
      </c>
      <c r="B4851">
        <v>1995</v>
      </c>
      <c r="C4851" t="s">
        <v>931</v>
      </c>
      <c r="D4851">
        <v>50</v>
      </c>
      <c r="E4851" s="13">
        <v>24.68</v>
      </c>
      <c r="F4851" s="14">
        <v>1.03</v>
      </c>
      <c r="G4851" s="12">
        <v>23.65</v>
      </c>
      <c r="H4851" s="12">
        <v>23.65</v>
      </c>
      <c r="J4851">
        <v>4.1734197730956241E-2</v>
      </c>
      <c r="K4851">
        <v>23.961165048543688</v>
      </c>
      <c r="L4851">
        <v>1</v>
      </c>
      <c r="M4851">
        <v>0.95826580226904368</v>
      </c>
      <c r="N4851" s="17" t="s">
        <v>1335</v>
      </c>
    </row>
    <row r="4852" spans="1:14" x14ac:dyDescent="0.3">
      <c r="A4852">
        <v>23753</v>
      </c>
      <c r="B4852">
        <v>2000</v>
      </c>
      <c r="C4852" t="s">
        <v>931</v>
      </c>
      <c r="D4852">
        <v>50</v>
      </c>
      <c r="E4852" s="13">
        <v>27.35</v>
      </c>
      <c r="F4852" s="14">
        <v>1.1399999999999999</v>
      </c>
      <c r="G4852" s="12">
        <v>26.21</v>
      </c>
      <c r="H4852" s="12">
        <v>26.21</v>
      </c>
      <c r="J4852">
        <v>4.1681901279707487E-2</v>
      </c>
      <c r="K4852">
        <v>23.991228070175442</v>
      </c>
      <c r="L4852">
        <v>1</v>
      </c>
      <c r="M4852">
        <v>0.9583180987202925</v>
      </c>
      <c r="N4852" s="17" t="s">
        <v>1335</v>
      </c>
    </row>
    <row r="4853" spans="1:14" x14ac:dyDescent="0.3">
      <c r="A4853">
        <v>21127</v>
      </c>
      <c r="B4853">
        <v>1996</v>
      </c>
      <c r="C4853" t="s">
        <v>931</v>
      </c>
      <c r="D4853">
        <v>50</v>
      </c>
      <c r="E4853" s="13">
        <v>32.21</v>
      </c>
      <c r="F4853" s="14">
        <v>1.3</v>
      </c>
      <c r="G4853" s="12">
        <v>30.91</v>
      </c>
      <c r="H4853" s="12">
        <v>30.91</v>
      </c>
      <c r="I4853">
        <v>1</v>
      </c>
      <c r="J4853">
        <v>4.0360136603539272E-2</v>
      </c>
      <c r="K4853">
        <v>24.776923076923076</v>
      </c>
      <c r="L4853">
        <v>1</v>
      </c>
      <c r="M4853">
        <v>0.95963986339646068</v>
      </c>
      <c r="N4853" s="17" t="s">
        <v>1335</v>
      </c>
    </row>
    <row r="4854" spans="1:14" x14ac:dyDescent="0.3">
      <c r="A4854">
        <v>22439</v>
      </c>
      <c r="B4854">
        <v>1998</v>
      </c>
      <c r="C4854" t="s">
        <v>931</v>
      </c>
      <c r="D4854">
        <v>50</v>
      </c>
      <c r="E4854" s="13">
        <v>27.7699999999999</v>
      </c>
      <c r="F4854" s="14">
        <v>1.1100000000000001</v>
      </c>
      <c r="G4854" s="12">
        <v>26.659999999999901</v>
      </c>
      <c r="H4854" s="12">
        <v>26.659999999999901</v>
      </c>
      <c r="I4854">
        <v>1</v>
      </c>
      <c r="J4854">
        <v>3.9971191933741594E-2</v>
      </c>
      <c r="K4854">
        <v>25.018018018017926</v>
      </c>
      <c r="L4854">
        <v>1</v>
      </c>
      <c r="M4854">
        <v>0.96002880806625845</v>
      </c>
      <c r="N4854" s="17" t="s">
        <v>1335</v>
      </c>
    </row>
    <row r="4855" spans="1:14" x14ac:dyDescent="0.3">
      <c r="A4855">
        <v>21782</v>
      </c>
      <c r="B4855">
        <v>1997</v>
      </c>
      <c r="C4855" t="s">
        <v>931</v>
      </c>
      <c r="D4855">
        <v>50</v>
      </c>
      <c r="E4855" s="13">
        <v>32.42</v>
      </c>
      <c r="F4855" s="14">
        <v>1.23</v>
      </c>
      <c r="G4855" s="12">
        <v>31.19</v>
      </c>
      <c r="H4855" s="12">
        <v>31.19</v>
      </c>
      <c r="I4855">
        <v>1</v>
      </c>
      <c r="J4855">
        <v>3.7939543491671807E-2</v>
      </c>
      <c r="K4855">
        <v>26.357723577235774</v>
      </c>
      <c r="L4855">
        <v>1</v>
      </c>
      <c r="M4855">
        <v>0.96206045650832817</v>
      </c>
      <c r="N4855" s="17" t="s">
        <v>1335</v>
      </c>
    </row>
    <row r="4856" spans="1:14" x14ac:dyDescent="0.3">
      <c r="A4856">
        <v>6756</v>
      </c>
      <c r="B4856">
        <v>1974</v>
      </c>
      <c r="C4856" t="s">
        <v>943</v>
      </c>
      <c r="D4856">
        <v>50</v>
      </c>
      <c r="E4856" s="13">
        <v>188.13</v>
      </c>
      <c r="F4856" s="14">
        <v>3.7</v>
      </c>
      <c r="G4856" s="12">
        <v>184.43</v>
      </c>
      <c r="H4856" s="12">
        <v>184.43</v>
      </c>
      <c r="I4856">
        <v>1</v>
      </c>
      <c r="J4856">
        <v>1.9667251368734387E-2</v>
      </c>
      <c r="K4856">
        <v>50.845945945945942</v>
      </c>
      <c r="L4856">
        <v>1</v>
      </c>
      <c r="M4856">
        <v>0.98033274863126563</v>
      </c>
      <c r="N4856" s="17" t="s">
        <v>1335</v>
      </c>
    </row>
    <row r="4857" spans="1:14" x14ac:dyDescent="0.3">
      <c r="A4857">
        <v>7406</v>
      </c>
      <c r="B4857">
        <v>1975</v>
      </c>
      <c r="C4857" t="s">
        <v>943</v>
      </c>
      <c r="D4857">
        <v>50</v>
      </c>
      <c r="E4857" s="13">
        <v>205.96</v>
      </c>
      <c r="F4857" s="14">
        <v>4.0199999999999996</v>
      </c>
      <c r="G4857" s="12">
        <v>201.94</v>
      </c>
      <c r="H4857" s="12">
        <v>201.94</v>
      </c>
      <c r="I4857">
        <v>1</v>
      </c>
      <c r="J4857">
        <v>1.951835307826762E-2</v>
      </c>
      <c r="K4857">
        <v>51.233830845771152</v>
      </c>
      <c r="L4857">
        <v>1</v>
      </c>
      <c r="M4857">
        <v>0.98048164692173234</v>
      </c>
      <c r="N4857" s="17" t="s">
        <v>1335</v>
      </c>
    </row>
    <row r="4858" spans="1:14" x14ac:dyDescent="0.3">
      <c r="A4858">
        <v>8056</v>
      </c>
      <c r="B4858">
        <v>1976</v>
      </c>
      <c r="C4858" t="s">
        <v>943</v>
      </c>
      <c r="D4858">
        <v>50</v>
      </c>
      <c r="E4858" s="13">
        <v>215.43</v>
      </c>
      <c r="F4858" s="14">
        <v>4.2</v>
      </c>
      <c r="G4858" s="12">
        <v>211.23</v>
      </c>
      <c r="H4858" s="12">
        <v>211.23</v>
      </c>
      <c r="I4858">
        <v>1</v>
      </c>
      <c r="J4858">
        <v>1.9495891937056122E-2</v>
      </c>
      <c r="K4858">
        <v>51.292857142857144</v>
      </c>
      <c r="L4858">
        <v>1</v>
      </c>
      <c r="M4858">
        <v>0.98050410806294375</v>
      </c>
      <c r="N4858" s="17" t="s">
        <v>1335</v>
      </c>
    </row>
    <row r="4859" spans="1:14" x14ac:dyDescent="0.3">
      <c r="A4859">
        <v>5456</v>
      </c>
      <c r="B4859">
        <v>1972</v>
      </c>
      <c r="C4859" t="s">
        <v>943</v>
      </c>
      <c r="D4859">
        <v>50</v>
      </c>
      <c r="E4859" s="13">
        <v>122.29</v>
      </c>
      <c r="F4859" s="14">
        <v>2.38</v>
      </c>
      <c r="G4859" s="12">
        <v>119.91</v>
      </c>
      <c r="H4859" s="12">
        <v>119.91</v>
      </c>
      <c r="I4859">
        <v>1</v>
      </c>
      <c r="J4859">
        <v>1.9461934745277618E-2</v>
      </c>
      <c r="K4859">
        <v>51.382352941176478</v>
      </c>
      <c r="L4859">
        <v>1</v>
      </c>
      <c r="M4859">
        <v>0.98053806525472231</v>
      </c>
      <c r="N4859" s="17" t="s">
        <v>1335</v>
      </c>
    </row>
    <row r="4860" spans="1:14" x14ac:dyDescent="0.3">
      <c r="A4860">
        <v>8706</v>
      </c>
      <c r="B4860">
        <v>1977</v>
      </c>
      <c r="C4860" t="s">
        <v>943</v>
      </c>
      <c r="D4860">
        <v>50</v>
      </c>
      <c r="E4860" s="13">
        <v>230.08</v>
      </c>
      <c r="F4860" s="14">
        <v>4.47</v>
      </c>
      <c r="G4860" s="12">
        <v>225.61</v>
      </c>
      <c r="H4860" s="12">
        <v>225.61</v>
      </c>
      <c r="I4860">
        <v>1</v>
      </c>
      <c r="J4860">
        <v>1.9428025034770511E-2</v>
      </c>
      <c r="K4860">
        <v>51.472035794183448</v>
      </c>
      <c r="L4860">
        <v>1</v>
      </c>
      <c r="M4860">
        <v>0.98057197496522952</v>
      </c>
      <c r="N4860" s="17" t="s">
        <v>1335</v>
      </c>
    </row>
    <row r="4861" spans="1:14" x14ac:dyDescent="0.3">
      <c r="A4861">
        <v>36792</v>
      </c>
      <c r="B4861">
        <v>2019</v>
      </c>
      <c r="C4861" t="s">
        <v>943</v>
      </c>
      <c r="D4861">
        <v>50</v>
      </c>
      <c r="E4861" s="13">
        <v>1073.6399999999901</v>
      </c>
      <c r="F4861" s="14">
        <v>20.82</v>
      </c>
      <c r="G4861" s="12">
        <v>1052.82</v>
      </c>
      <c r="H4861" s="12">
        <v>1052.82</v>
      </c>
      <c r="I4861">
        <v>1</v>
      </c>
      <c r="J4861">
        <v>1.9391974963675153E-2</v>
      </c>
      <c r="K4861">
        <v>51.567723342939004</v>
      </c>
      <c r="L4861">
        <v>1</v>
      </c>
      <c r="M4861">
        <v>0.98060802503633404</v>
      </c>
      <c r="N4861" s="17" t="s">
        <v>1335</v>
      </c>
    </row>
    <row r="4862" spans="1:14" x14ac:dyDescent="0.3">
      <c r="A4862">
        <v>6106</v>
      </c>
      <c r="B4862">
        <v>1973</v>
      </c>
      <c r="C4862" t="s">
        <v>943</v>
      </c>
      <c r="D4862">
        <v>50</v>
      </c>
      <c r="E4862" s="13">
        <v>132.54</v>
      </c>
      <c r="F4862" s="14">
        <v>2.57</v>
      </c>
      <c r="G4862" s="12">
        <v>129.97</v>
      </c>
      <c r="H4862" s="12">
        <v>129.97</v>
      </c>
      <c r="I4862">
        <v>1</v>
      </c>
      <c r="J4862">
        <v>1.9390372717670138E-2</v>
      </c>
      <c r="K4862">
        <v>51.571984435797667</v>
      </c>
      <c r="L4862">
        <v>1</v>
      </c>
      <c r="M4862">
        <v>0.98060962728232992</v>
      </c>
      <c r="N4862" s="17" t="s">
        <v>1335</v>
      </c>
    </row>
    <row r="4863" spans="1:14" x14ac:dyDescent="0.3">
      <c r="A4863">
        <v>33932</v>
      </c>
      <c r="B4863">
        <v>2015</v>
      </c>
      <c r="C4863" t="s">
        <v>943</v>
      </c>
      <c r="D4863">
        <v>50</v>
      </c>
      <c r="E4863" s="13">
        <v>990.68</v>
      </c>
      <c r="F4863" s="14">
        <v>19.149999999999999</v>
      </c>
      <c r="G4863" s="12">
        <v>971.53</v>
      </c>
      <c r="H4863" s="12">
        <v>971.53</v>
      </c>
      <c r="I4863">
        <v>1</v>
      </c>
      <c r="J4863">
        <v>1.9330157063834941E-2</v>
      </c>
      <c r="K4863">
        <v>51.732637075718017</v>
      </c>
      <c r="L4863">
        <v>1</v>
      </c>
      <c r="M4863">
        <v>0.9806698429361651</v>
      </c>
      <c r="N4863" s="17" t="s">
        <v>1335</v>
      </c>
    </row>
    <row r="4864" spans="1:14" x14ac:dyDescent="0.3">
      <c r="A4864">
        <v>31787</v>
      </c>
      <c r="B4864">
        <v>2012</v>
      </c>
      <c r="C4864" t="s">
        <v>943</v>
      </c>
      <c r="D4864">
        <v>50</v>
      </c>
      <c r="E4864" s="13">
        <v>1468.9099999999901</v>
      </c>
      <c r="F4864" s="14">
        <v>28.39</v>
      </c>
      <c r="G4864" s="12">
        <v>1440.51999999999</v>
      </c>
      <c r="H4864" s="12">
        <v>1440.51999999999</v>
      </c>
      <c r="I4864">
        <v>1</v>
      </c>
      <c r="J4864">
        <v>1.9327256264849577E-2</v>
      </c>
      <c r="K4864">
        <v>51.740401549841145</v>
      </c>
      <c r="L4864">
        <v>1</v>
      </c>
      <c r="M4864">
        <v>0.98067274373515034</v>
      </c>
      <c r="N4864" s="17" t="s">
        <v>1335</v>
      </c>
    </row>
    <row r="4865" spans="1:14" x14ac:dyDescent="0.3">
      <c r="A4865">
        <v>4156</v>
      </c>
      <c r="B4865">
        <v>1970</v>
      </c>
      <c r="C4865" t="s">
        <v>943</v>
      </c>
      <c r="D4865">
        <v>50</v>
      </c>
      <c r="E4865" s="13">
        <v>119.539999999999</v>
      </c>
      <c r="F4865" s="14">
        <v>2.31</v>
      </c>
      <c r="G4865" s="12">
        <v>117.229999999999</v>
      </c>
      <c r="H4865" s="12">
        <v>117.229999999999</v>
      </c>
      <c r="I4865">
        <v>1</v>
      </c>
      <c r="J4865">
        <v>1.9324075623222515E-2</v>
      </c>
      <c r="K4865">
        <v>51.748917748917314</v>
      </c>
      <c r="L4865">
        <v>1</v>
      </c>
      <c r="M4865">
        <v>0.98067592437677742</v>
      </c>
      <c r="N4865" s="17" t="s">
        <v>1335</v>
      </c>
    </row>
    <row r="4866" spans="1:14" x14ac:dyDescent="0.3">
      <c r="A4866">
        <v>4806</v>
      </c>
      <c r="B4866">
        <v>1971</v>
      </c>
      <c r="C4866" t="s">
        <v>943</v>
      </c>
      <c r="D4866">
        <v>50</v>
      </c>
      <c r="E4866" s="13">
        <v>122.74</v>
      </c>
      <c r="F4866" s="14">
        <v>2.37</v>
      </c>
      <c r="G4866" s="12">
        <v>120.369999999999</v>
      </c>
      <c r="H4866" s="12">
        <v>120.369999999999</v>
      </c>
      <c r="I4866">
        <v>1</v>
      </c>
      <c r="J4866">
        <v>1.9309108685025257E-2</v>
      </c>
      <c r="K4866">
        <v>51.789029535864977</v>
      </c>
      <c r="L4866">
        <v>1</v>
      </c>
      <c r="M4866">
        <v>0.98069089131496656</v>
      </c>
      <c r="N4866" s="17" t="s">
        <v>1335</v>
      </c>
    </row>
    <row r="4867" spans="1:14" x14ac:dyDescent="0.3">
      <c r="A4867">
        <v>9356</v>
      </c>
      <c r="B4867">
        <v>1978</v>
      </c>
      <c r="C4867" t="s">
        <v>943</v>
      </c>
      <c r="D4867">
        <v>50</v>
      </c>
      <c r="E4867" s="13">
        <v>237.73</v>
      </c>
      <c r="F4867" s="14">
        <v>4.59</v>
      </c>
      <c r="G4867" s="12">
        <v>233.14</v>
      </c>
      <c r="H4867" s="12">
        <v>233.14</v>
      </c>
      <c r="I4867">
        <v>1</v>
      </c>
      <c r="J4867">
        <v>1.9307617885836875E-2</v>
      </c>
      <c r="K4867">
        <v>51.793028322440087</v>
      </c>
      <c r="L4867">
        <v>1</v>
      </c>
      <c r="M4867">
        <v>0.9806923821141631</v>
      </c>
      <c r="N4867" s="17" t="s">
        <v>1335</v>
      </c>
    </row>
    <row r="4868" spans="1:14" x14ac:dyDescent="0.3">
      <c r="A4868">
        <v>32502</v>
      </c>
      <c r="B4868">
        <v>2013</v>
      </c>
      <c r="C4868" t="s">
        <v>943</v>
      </c>
      <c r="D4868">
        <v>50</v>
      </c>
      <c r="E4868" s="13">
        <v>1436.48</v>
      </c>
      <c r="F4868" s="14">
        <v>27.73</v>
      </c>
      <c r="G4868" s="12">
        <v>1408.75</v>
      </c>
      <c r="H4868" s="12">
        <v>1408.75</v>
      </c>
      <c r="I4868">
        <v>1</v>
      </c>
      <c r="J4868">
        <v>1.9304132323457339E-2</v>
      </c>
      <c r="K4868">
        <v>51.802380093761272</v>
      </c>
      <c r="L4868">
        <v>1</v>
      </c>
      <c r="M4868">
        <v>0.9806958676765426</v>
      </c>
      <c r="N4868" s="17" t="s">
        <v>1335</v>
      </c>
    </row>
    <row r="4869" spans="1:14" x14ac:dyDescent="0.3">
      <c r="A4869">
        <v>36077</v>
      </c>
      <c r="B4869">
        <v>2018</v>
      </c>
      <c r="C4869" t="s">
        <v>943</v>
      </c>
      <c r="D4869">
        <v>50</v>
      </c>
      <c r="E4869" s="13">
        <v>1126.27</v>
      </c>
      <c r="F4869" s="14">
        <v>21.74</v>
      </c>
      <c r="G4869" s="12">
        <v>1104.53</v>
      </c>
      <c r="H4869" s="12">
        <v>1104.53</v>
      </c>
      <c r="I4869">
        <v>1</v>
      </c>
      <c r="J4869">
        <v>1.9302653892938636E-2</v>
      </c>
      <c r="K4869">
        <v>51.806347746090161</v>
      </c>
      <c r="L4869">
        <v>1</v>
      </c>
      <c r="M4869">
        <v>0.98069734610706139</v>
      </c>
      <c r="N4869" s="17" t="s">
        <v>1335</v>
      </c>
    </row>
    <row r="4870" spans="1:14" x14ac:dyDescent="0.3">
      <c r="A4870">
        <v>31072</v>
      </c>
      <c r="B4870">
        <v>2011</v>
      </c>
      <c r="C4870" t="s">
        <v>943</v>
      </c>
      <c r="D4870">
        <v>50</v>
      </c>
      <c r="E4870" s="13">
        <v>1428.34</v>
      </c>
      <c r="F4870" s="14">
        <v>27.53</v>
      </c>
      <c r="G4870" s="12">
        <v>1400.81</v>
      </c>
      <c r="H4870" s="12">
        <v>1400.81</v>
      </c>
      <c r="I4870">
        <v>1</v>
      </c>
      <c r="J4870">
        <v>1.9274122407830069E-2</v>
      </c>
      <c r="K4870">
        <v>51.883036687250268</v>
      </c>
      <c r="L4870">
        <v>1</v>
      </c>
      <c r="M4870">
        <v>0.98072587759217</v>
      </c>
      <c r="N4870" s="17" t="s">
        <v>1335</v>
      </c>
    </row>
    <row r="4871" spans="1:14" x14ac:dyDescent="0.3">
      <c r="A4871">
        <v>10006</v>
      </c>
      <c r="B4871">
        <v>1979</v>
      </c>
      <c r="C4871" t="s">
        <v>943</v>
      </c>
      <c r="D4871">
        <v>50</v>
      </c>
      <c r="E4871" s="13">
        <v>321.35000000000002</v>
      </c>
      <c r="F4871" s="14">
        <v>6.19</v>
      </c>
      <c r="G4871" s="12">
        <v>315.16000000000003</v>
      </c>
      <c r="H4871" s="12">
        <v>315.16000000000003</v>
      </c>
      <c r="I4871">
        <v>1</v>
      </c>
      <c r="J4871">
        <v>1.9262486385560915E-2</v>
      </c>
      <c r="K4871">
        <v>51.91437802907916</v>
      </c>
      <c r="L4871">
        <v>1</v>
      </c>
      <c r="M4871">
        <v>0.98073751361443906</v>
      </c>
      <c r="N4871" s="17" t="s">
        <v>1335</v>
      </c>
    </row>
    <row r="4872" spans="1:14" x14ac:dyDescent="0.3">
      <c r="A4872">
        <v>33217</v>
      </c>
      <c r="B4872">
        <v>2014</v>
      </c>
      <c r="C4872" t="s">
        <v>943</v>
      </c>
      <c r="D4872">
        <v>50</v>
      </c>
      <c r="E4872" s="13">
        <v>1387.2</v>
      </c>
      <c r="F4872" s="14">
        <v>26.72</v>
      </c>
      <c r="G4872" s="12">
        <v>1360.48</v>
      </c>
      <c r="H4872" s="12">
        <v>1360.48</v>
      </c>
      <c r="I4872">
        <v>1</v>
      </c>
      <c r="J4872">
        <v>1.9261822376009225E-2</v>
      </c>
      <c r="K4872">
        <v>51.91616766467066</v>
      </c>
      <c r="L4872">
        <v>1</v>
      </c>
      <c r="M4872">
        <v>0.98073817762399074</v>
      </c>
      <c r="N4872" s="17" t="s">
        <v>1335</v>
      </c>
    </row>
    <row r="4873" spans="1:14" x14ac:dyDescent="0.3">
      <c r="A4873">
        <v>35362</v>
      </c>
      <c r="B4873">
        <v>2017</v>
      </c>
      <c r="C4873" t="s">
        <v>943</v>
      </c>
      <c r="D4873">
        <v>50</v>
      </c>
      <c r="E4873" s="13">
        <v>981.81</v>
      </c>
      <c r="F4873" s="14">
        <v>18.91</v>
      </c>
      <c r="G4873" s="12">
        <v>962.9</v>
      </c>
      <c r="H4873" s="12">
        <v>962.9</v>
      </c>
      <c r="I4873">
        <v>1</v>
      </c>
      <c r="J4873">
        <v>1.9260345688065922E-2</v>
      </c>
      <c r="K4873">
        <v>51.920148069804334</v>
      </c>
      <c r="L4873">
        <v>1</v>
      </c>
      <c r="M4873">
        <v>0.98073965431193411</v>
      </c>
      <c r="N4873" s="17" t="s">
        <v>1335</v>
      </c>
    </row>
    <row r="4874" spans="1:14" x14ac:dyDescent="0.3">
      <c r="A4874">
        <v>11966</v>
      </c>
      <c r="B4874">
        <v>1982</v>
      </c>
      <c r="C4874" t="s">
        <v>943</v>
      </c>
      <c r="D4874">
        <v>50</v>
      </c>
      <c r="E4874" s="13">
        <v>489.099999999999</v>
      </c>
      <c r="F4874" s="14">
        <v>9.42</v>
      </c>
      <c r="G4874" s="12">
        <v>479.67999999999898</v>
      </c>
      <c r="H4874" s="12">
        <v>479.67999999999898</v>
      </c>
      <c r="I4874">
        <v>1</v>
      </c>
      <c r="J4874">
        <v>1.9259865058270331E-2</v>
      </c>
      <c r="K4874">
        <v>51.921443736730254</v>
      </c>
      <c r="L4874">
        <v>1</v>
      </c>
      <c r="M4874">
        <v>0.98074013494172962</v>
      </c>
      <c r="N4874" s="17" t="s">
        <v>1335</v>
      </c>
    </row>
    <row r="4875" spans="1:14" x14ac:dyDescent="0.3">
      <c r="A4875">
        <v>30357</v>
      </c>
      <c r="B4875">
        <v>2010</v>
      </c>
      <c r="C4875" t="s">
        <v>943</v>
      </c>
      <c r="D4875">
        <v>50</v>
      </c>
      <c r="E4875" s="13">
        <v>1118.52</v>
      </c>
      <c r="F4875" s="14">
        <v>21.53</v>
      </c>
      <c r="G4875" s="12">
        <v>1096.99</v>
      </c>
      <c r="H4875" s="12">
        <v>1096.99</v>
      </c>
      <c r="I4875">
        <v>1</v>
      </c>
      <c r="J4875">
        <v>1.9248650001788079E-2</v>
      </c>
      <c r="K4875">
        <v>51.951695308871336</v>
      </c>
      <c r="L4875">
        <v>1</v>
      </c>
      <c r="M4875">
        <v>0.9807513499982119</v>
      </c>
      <c r="N4875" s="17" t="s">
        <v>1335</v>
      </c>
    </row>
    <row r="4876" spans="1:14" x14ac:dyDescent="0.3">
      <c r="A4876">
        <v>34647</v>
      </c>
      <c r="B4876">
        <v>2016</v>
      </c>
      <c r="C4876" t="s">
        <v>943</v>
      </c>
      <c r="D4876">
        <v>50</v>
      </c>
      <c r="E4876" s="13">
        <v>867.74</v>
      </c>
      <c r="F4876" s="14">
        <v>16.7</v>
      </c>
      <c r="G4876" s="12">
        <v>851.04</v>
      </c>
      <c r="H4876" s="12">
        <v>851.04</v>
      </c>
      <c r="I4876">
        <v>1</v>
      </c>
      <c r="J4876">
        <v>1.924539608638532E-2</v>
      </c>
      <c r="K4876">
        <v>51.960479041916173</v>
      </c>
      <c r="L4876">
        <v>1</v>
      </c>
      <c r="M4876">
        <v>0.98075460391361458</v>
      </c>
      <c r="N4876" s="17" t="s">
        <v>1335</v>
      </c>
    </row>
    <row r="4877" spans="1:14" x14ac:dyDescent="0.3">
      <c r="A4877">
        <v>29673</v>
      </c>
      <c r="B4877">
        <v>2009</v>
      </c>
      <c r="C4877" t="s">
        <v>943</v>
      </c>
      <c r="D4877">
        <v>50</v>
      </c>
      <c r="E4877" s="13">
        <v>930.67</v>
      </c>
      <c r="F4877" s="14">
        <v>17.88</v>
      </c>
      <c r="G4877" s="12">
        <v>912.79</v>
      </c>
      <c r="H4877" s="12">
        <v>912.79</v>
      </c>
      <c r="I4877">
        <v>1</v>
      </c>
      <c r="J4877">
        <v>1.9211965573189209E-2</v>
      </c>
      <c r="K4877">
        <v>52.050894854586133</v>
      </c>
      <c r="L4877">
        <v>1</v>
      </c>
      <c r="M4877">
        <v>0.98078803442681084</v>
      </c>
      <c r="N4877" s="17" t="s">
        <v>1335</v>
      </c>
    </row>
    <row r="4878" spans="1:14" x14ac:dyDescent="0.3">
      <c r="A4878">
        <v>29016</v>
      </c>
      <c r="B4878">
        <v>2008</v>
      </c>
      <c r="C4878" t="s">
        <v>943</v>
      </c>
      <c r="D4878">
        <v>50</v>
      </c>
      <c r="E4878" s="13">
        <v>1333.12</v>
      </c>
      <c r="F4878" s="14">
        <v>25.61</v>
      </c>
      <c r="G4878" s="12">
        <v>1307.51</v>
      </c>
      <c r="H4878" s="12">
        <v>1307.51</v>
      </c>
      <c r="I4878">
        <v>1</v>
      </c>
      <c r="J4878">
        <v>1.9210573691790689E-2</v>
      </c>
      <c r="K4878">
        <v>52.054666146036702</v>
      </c>
      <c r="L4878">
        <v>1</v>
      </c>
      <c r="M4878">
        <v>0.98078942630820942</v>
      </c>
      <c r="N4878" s="17" t="s">
        <v>1335</v>
      </c>
    </row>
    <row r="4879" spans="1:14" x14ac:dyDescent="0.3">
      <c r="A4879">
        <v>27045</v>
      </c>
      <c r="B4879">
        <v>2005</v>
      </c>
      <c r="C4879" t="s">
        <v>943</v>
      </c>
      <c r="D4879">
        <v>50</v>
      </c>
      <c r="E4879" s="13">
        <v>880.98</v>
      </c>
      <c r="F4879" s="14">
        <v>16.920000000000002</v>
      </c>
      <c r="G4879" s="12">
        <v>864.06</v>
      </c>
      <c r="H4879" s="12">
        <v>864.06</v>
      </c>
      <c r="I4879">
        <v>1</v>
      </c>
      <c r="J4879">
        <v>1.9205884356058026E-2</v>
      </c>
      <c r="K4879">
        <v>52.067375886524822</v>
      </c>
      <c r="L4879">
        <v>1</v>
      </c>
      <c r="M4879">
        <v>0.98079411564394192</v>
      </c>
      <c r="N4879" s="17" t="s">
        <v>1335</v>
      </c>
    </row>
    <row r="4880" spans="1:14" x14ac:dyDescent="0.3">
      <c r="A4880">
        <v>26388</v>
      </c>
      <c r="B4880">
        <v>2004</v>
      </c>
      <c r="C4880" t="s">
        <v>943</v>
      </c>
      <c r="D4880">
        <v>50</v>
      </c>
      <c r="E4880" s="13">
        <v>700.98999999999899</v>
      </c>
      <c r="F4880" s="14">
        <v>13.46</v>
      </c>
      <c r="G4880" s="12">
        <v>687.52999999999895</v>
      </c>
      <c r="H4880" s="12">
        <v>687.52999999999895</v>
      </c>
      <c r="I4880">
        <v>1</v>
      </c>
      <c r="J4880">
        <v>1.9201415141442846E-2</v>
      </c>
      <c r="K4880">
        <v>52.079494799405566</v>
      </c>
      <c r="L4880">
        <v>1</v>
      </c>
      <c r="M4880">
        <v>0.98079858485855709</v>
      </c>
      <c r="N4880" s="17" t="s">
        <v>1335</v>
      </c>
    </row>
    <row r="4881" spans="1:14" x14ac:dyDescent="0.3">
      <c r="A4881">
        <v>27702</v>
      </c>
      <c r="B4881">
        <v>2006</v>
      </c>
      <c r="C4881" t="s">
        <v>943</v>
      </c>
      <c r="D4881">
        <v>50</v>
      </c>
      <c r="E4881" s="13">
        <v>1000.62</v>
      </c>
      <c r="F4881" s="14">
        <v>19.2</v>
      </c>
      <c r="G4881" s="12">
        <v>981.42</v>
      </c>
      <c r="H4881" s="12">
        <v>981.42</v>
      </c>
      <c r="I4881">
        <v>1</v>
      </c>
      <c r="J4881">
        <v>1.9188103375906936E-2</v>
      </c>
      <c r="K4881">
        <v>52.115625000000001</v>
      </c>
      <c r="L4881">
        <v>1</v>
      </c>
      <c r="M4881">
        <v>0.98081189662409307</v>
      </c>
      <c r="N4881" s="17" t="s">
        <v>1335</v>
      </c>
    </row>
    <row r="4882" spans="1:14" x14ac:dyDescent="0.3">
      <c r="A4882">
        <v>11311</v>
      </c>
      <c r="B4882">
        <v>1981</v>
      </c>
      <c r="C4882" t="s">
        <v>943</v>
      </c>
      <c r="D4882">
        <v>50</v>
      </c>
      <c r="E4882" s="13">
        <v>513.02</v>
      </c>
      <c r="F4882" s="14">
        <v>9.83</v>
      </c>
      <c r="G4882" s="12">
        <v>503.19</v>
      </c>
      <c r="H4882" s="12">
        <v>503.19</v>
      </c>
      <c r="I4882">
        <v>1</v>
      </c>
      <c r="J4882">
        <v>1.9161046352968697E-2</v>
      </c>
      <c r="K4882">
        <v>52.189216683621567</v>
      </c>
      <c r="L4882">
        <v>1</v>
      </c>
      <c r="M4882">
        <v>0.98083895364703133</v>
      </c>
      <c r="N4882" s="17" t="s">
        <v>1335</v>
      </c>
    </row>
    <row r="4883" spans="1:14" x14ac:dyDescent="0.3">
      <c r="A4883">
        <v>28359</v>
      </c>
      <c r="B4883">
        <v>2007</v>
      </c>
      <c r="C4883" t="s">
        <v>943</v>
      </c>
      <c r="D4883">
        <v>50</v>
      </c>
      <c r="E4883" s="13">
        <v>1087.69</v>
      </c>
      <c r="F4883" s="14">
        <v>20.82</v>
      </c>
      <c r="G4883" s="12">
        <v>1066.8699999999999</v>
      </c>
      <c r="H4883" s="12">
        <v>1066.8699999999999</v>
      </c>
      <c r="I4883">
        <v>1</v>
      </c>
      <c r="J4883">
        <v>1.9141483327050905E-2</v>
      </c>
      <c r="K4883">
        <v>52.242555235350629</v>
      </c>
      <c r="L4883">
        <v>1</v>
      </c>
      <c r="M4883">
        <v>0.98085851667294899</v>
      </c>
      <c r="N4883" s="17" t="s">
        <v>1335</v>
      </c>
    </row>
    <row r="4884" spans="1:14" x14ac:dyDescent="0.3">
      <c r="A4884">
        <v>25731</v>
      </c>
      <c r="B4884">
        <v>2003</v>
      </c>
      <c r="C4884" t="s">
        <v>943</v>
      </c>
      <c r="D4884">
        <v>50</v>
      </c>
      <c r="E4884" s="13">
        <v>587.41</v>
      </c>
      <c r="F4884" s="14">
        <v>11.23</v>
      </c>
      <c r="G4884" s="12">
        <v>576.17999999999995</v>
      </c>
      <c r="H4884" s="12">
        <v>576.17999999999995</v>
      </c>
      <c r="I4884">
        <v>1</v>
      </c>
      <c r="J4884">
        <v>1.9117822304693485E-2</v>
      </c>
      <c r="K4884">
        <v>52.307212822796075</v>
      </c>
      <c r="L4884">
        <v>1</v>
      </c>
      <c r="M4884">
        <v>0.9808821776953065</v>
      </c>
      <c r="N4884" s="17" t="s">
        <v>1335</v>
      </c>
    </row>
    <row r="4885" spans="1:14" x14ac:dyDescent="0.3">
      <c r="A4885">
        <v>10656</v>
      </c>
      <c r="B4885">
        <v>1980</v>
      </c>
      <c r="C4885" t="s">
        <v>943</v>
      </c>
      <c r="D4885">
        <v>50</v>
      </c>
      <c r="E4885" s="13">
        <v>450.03</v>
      </c>
      <c r="F4885" s="14">
        <v>8.6</v>
      </c>
      <c r="G4885" s="12">
        <v>441.43</v>
      </c>
      <c r="H4885" s="12">
        <v>441.43</v>
      </c>
      <c r="I4885">
        <v>1</v>
      </c>
      <c r="J4885">
        <v>1.9109837121969647E-2</v>
      </c>
      <c r="K4885">
        <v>52.329069767441858</v>
      </c>
      <c r="L4885">
        <v>1</v>
      </c>
      <c r="M4885">
        <v>0.98089016287803044</v>
      </c>
      <c r="N4885" s="17" t="s">
        <v>1335</v>
      </c>
    </row>
    <row r="4886" spans="1:14" x14ac:dyDescent="0.3">
      <c r="A4886">
        <v>12621</v>
      </c>
      <c r="B4886">
        <v>1983</v>
      </c>
      <c r="C4886" t="s">
        <v>943</v>
      </c>
      <c r="D4886">
        <v>50</v>
      </c>
      <c r="E4886" s="13">
        <v>442.51</v>
      </c>
      <c r="F4886" s="14">
        <v>8.44</v>
      </c>
      <c r="G4886" s="12">
        <v>434.07</v>
      </c>
      <c r="H4886" s="12">
        <v>434.07</v>
      </c>
      <c r="I4886">
        <v>1</v>
      </c>
      <c r="J4886">
        <v>1.9073015299089287E-2</v>
      </c>
      <c r="K4886">
        <v>52.43009478672986</v>
      </c>
      <c r="L4886">
        <v>1</v>
      </c>
      <c r="M4886">
        <v>0.98092698470091066</v>
      </c>
      <c r="N4886" s="17" t="s">
        <v>1335</v>
      </c>
    </row>
    <row r="4887" spans="1:14" x14ac:dyDescent="0.3">
      <c r="A4887">
        <v>13276</v>
      </c>
      <c r="B4887">
        <v>1984</v>
      </c>
      <c r="C4887" t="s">
        <v>943</v>
      </c>
      <c r="D4887">
        <v>50</v>
      </c>
      <c r="E4887" s="13">
        <v>433.29</v>
      </c>
      <c r="F4887" s="14">
        <v>8.26</v>
      </c>
      <c r="G4887" s="12">
        <v>425.03</v>
      </c>
      <c r="H4887" s="12">
        <v>425.03</v>
      </c>
      <c r="I4887">
        <v>1</v>
      </c>
      <c r="J4887">
        <v>1.9063444806019063E-2</v>
      </c>
      <c r="K4887">
        <v>52.456416464891042</v>
      </c>
      <c r="L4887">
        <v>1</v>
      </c>
      <c r="M4887">
        <v>0.98093655519398082</v>
      </c>
      <c r="N4887" s="17" t="s">
        <v>1335</v>
      </c>
    </row>
    <row r="4888" spans="1:14" x14ac:dyDescent="0.3">
      <c r="A4888">
        <v>13931</v>
      </c>
      <c r="B4888">
        <v>1985</v>
      </c>
      <c r="C4888" t="s">
        <v>943</v>
      </c>
      <c r="D4888">
        <v>50</v>
      </c>
      <c r="E4888" s="13">
        <v>433.94</v>
      </c>
      <c r="F4888" s="14">
        <v>8.26</v>
      </c>
      <c r="G4888" s="12">
        <v>425.68</v>
      </c>
      <c r="H4888" s="12">
        <v>425.68</v>
      </c>
      <c r="I4888">
        <v>1</v>
      </c>
      <c r="J4888">
        <v>1.9034889616075953E-2</v>
      </c>
      <c r="K4888">
        <v>52.535108958837775</v>
      </c>
      <c r="L4888">
        <v>1</v>
      </c>
      <c r="M4888">
        <v>0.98096511038392409</v>
      </c>
      <c r="N4888" s="17" t="s">
        <v>1335</v>
      </c>
    </row>
    <row r="4889" spans="1:14" x14ac:dyDescent="0.3">
      <c r="A4889">
        <v>24417</v>
      </c>
      <c r="B4889">
        <v>2001</v>
      </c>
      <c r="C4889" t="s">
        <v>943</v>
      </c>
      <c r="D4889">
        <v>50</v>
      </c>
      <c r="E4889" s="13">
        <v>540.6</v>
      </c>
      <c r="F4889" s="14">
        <v>10.25</v>
      </c>
      <c r="G4889" s="12">
        <v>530.35</v>
      </c>
      <c r="H4889" s="12">
        <v>530.35</v>
      </c>
      <c r="I4889">
        <v>1</v>
      </c>
      <c r="J4889">
        <v>1.8960414354421012E-2</v>
      </c>
      <c r="K4889">
        <v>52.741463414634147</v>
      </c>
      <c r="L4889">
        <v>1</v>
      </c>
      <c r="M4889">
        <v>0.98103958564557903</v>
      </c>
      <c r="N4889" s="17" t="s">
        <v>1335</v>
      </c>
    </row>
    <row r="4890" spans="1:14" x14ac:dyDescent="0.3">
      <c r="A4890">
        <v>23760</v>
      </c>
      <c r="B4890">
        <v>2000</v>
      </c>
      <c r="C4890" t="s">
        <v>943</v>
      </c>
      <c r="D4890">
        <v>50</v>
      </c>
      <c r="E4890" s="13">
        <v>567.849999999999</v>
      </c>
      <c r="F4890" s="14">
        <v>10.76</v>
      </c>
      <c r="G4890" s="12">
        <v>557.08999999999901</v>
      </c>
      <c r="H4890" s="12">
        <v>557.08999999999901</v>
      </c>
      <c r="I4890">
        <v>1</v>
      </c>
      <c r="J4890">
        <v>1.8948666020956271E-2</v>
      </c>
      <c r="K4890">
        <v>52.77416356877314</v>
      </c>
      <c r="L4890">
        <v>1</v>
      </c>
      <c r="M4890">
        <v>0.98105133397904376</v>
      </c>
      <c r="N4890" s="17" t="s">
        <v>1335</v>
      </c>
    </row>
    <row r="4891" spans="1:14" x14ac:dyDescent="0.3">
      <c r="A4891">
        <v>23103</v>
      </c>
      <c r="B4891">
        <v>1999</v>
      </c>
      <c r="C4891" t="s">
        <v>943</v>
      </c>
      <c r="D4891">
        <v>50</v>
      </c>
      <c r="E4891" s="13">
        <v>437.08</v>
      </c>
      <c r="F4891" s="14">
        <v>8.2799999999999994</v>
      </c>
      <c r="G4891" s="12">
        <v>428.8</v>
      </c>
      <c r="H4891" s="12">
        <v>428.8</v>
      </c>
      <c r="I4891">
        <v>1</v>
      </c>
      <c r="J4891">
        <v>1.8943900430127208E-2</v>
      </c>
      <c r="K4891">
        <v>52.787439613526573</v>
      </c>
      <c r="L4891">
        <v>1</v>
      </c>
      <c r="M4891">
        <v>0.98105609956987283</v>
      </c>
      <c r="N4891" s="17" t="s">
        <v>1335</v>
      </c>
    </row>
    <row r="4892" spans="1:14" x14ac:dyDescent="0.3">
      <c r="A4892">
        <v>25074</v>
      </c>
      <c r="B4892">
        <v>2002</v>
      </c>
      <c r="C4892" t="s">
        <v>943</v>
      </c>
      <c r="D4892">
        <v>50</v>
      </c>
      <c r="E4892" s="13">
        <v>511.12</v>
      </c>
      <c r="F4892" s="14">
        <v>9.68</v>
      </c>
      <c r="G4892" s="12">
        <v>501.44</v>
      </c>
      <c r="H4892" s="12">
        <v>501.44</v>
      </c>
      <c r="I4892">
        <v>1</v>
      </c>
      <c r="J4892">
        <v>1.8938801064329314E-2</v>
      </c>
      <c r="K4892">
        <v>52.801652892561982</v>
      </c>
      <c r="L4892">
        <v>1</v>
      </c>
      <c r="M4892">
        <v>0.98106119893567068</v>
      </c>
      <c r="N4892" s="17" t="s">
        <v>1335</v>
      </c>
    </row>
    <row r="4893" spans="1:14" x14ac:dyDescent="0.3">
      <c r="A4893">
        <v>15241</v>
      </c>
      <c r="B4893">
        <v>1987</v>
      </c>
      <c r="C4893" t="s">
        <v>943</v>
      </c>
      <c r="D4893">
        <v>50</v>
      </c>
      <c r="E4893" s="13">
        <v>350.7</v>
      </c>
      <c r="F4893" s="14">
        <v>6.6</v>
      </c>
      <c r="G4893" s="12">
        <v>344.099999999999</v>
      </c>
      <c r="H4893" s="12">
        <v>344.099999999999</v>
      </c>
      <c r="I4893">
        <v>1</v>
      </c>
      <c r="J4893">
        <v>1.8819503849443968E-2</v>
      </c>
      <c r="K4893">
        <v>53.13636363636364</v>
      </c>
      <c r="L4893">
        <v>1</v>
      </c>
      <c r="M4893">
        <v>0.98118049615055325</v>
      </c>
      <c r="N4893" s="17" t="s">
        <v>1335</v>
      </c>
    </row>
    <row r="4894" spans="1:14" x14ac:dyDescent="0.3">
      <c r="A4894">
        <v>18522</v>
      </c>
      <c r="B4894">
        <v>1992</v>
      </c>
      <c r="C4894" t="s">
        <v>943</v>
      </c>
      <c r="D4894">
        <v>50</v>
      </c>
      <c r="E4894" s="13">
        <v>423.63</v>
      </c>
      <c r="F4894" s="14">
        <v>7.95</v>
      </c>
      <c r="G4894" s="12">
        <v>415.68</v>
      </c>
      <c r="H4894" s="12">
        <v>415.68</v>
      </c>
      <c r="I4894">
        <v>1</v>
      </c>
      <c r="J4894">
        <v>1.876637631895758E-2</v>
      </c>
      <c r="K4894">
        <v>53.286792452830184</v>
      </c>
      <c r="L4894">
        <v>1</v>
      </c>
      <c r="M4894">
        <v>0.9812336236810425</v>
      </c>
      <c r="N4894" s="17" t="s">
        <v>1335</v>
      </c>
    </row>
    <row r="4895" spans="1:14" x14ac:dyDescent="0.3">
      <c r="A4895">
        <v>19175</v>
      </c>
      <c r="B4895">
        <v>1993</v>
      </c>
      <c r="C4895" t="s">
        <v>943</v>
      </c>
      <c r="D4895">
        <v>50</v>
      </c>
      <c r="E4895" s="13">
        <v>422.66</v>
      </c>
      <c r="F4895" s="14">
        <v>7.93</v>
      </c>
      <c r="G4895" s="12">
        <v>414.73</v>
      </c>
      <c r="H4895" s="12">
        <v>414.73</v>
      </c>
      <c r="I4895">
        <v>1</v>
      </c>
      <c r="J4895">
        <v>1.8762125585577057E-2</v>
      </c>
      <c r="K4895">
        <v>53.298865069356879</v>
      </c>
      <c r="L4895">
        <v>1</v>
      </c>
      <c r="M4895">
        <v>0.98123787441442289</v>
      </c>
      <c r="N4895" s="17" t="s">
        <v>1335</v>
      </c>
    </row>
    <row r="4896" spans="1:14" x14ac:dyDescent="0.3">
      <c r="A4896">
        <v>21789</v>
      </c>
      <c r="B4896">
        <v>1997</v>
      </c>
      <c r="C4896" t="s">
        <v>943</v>
      </c>
      <c r="D4896">
        <v>50</v>
      </c>
      <c r="E4896" s="13">
        <v>465.60999999999899</v>
      </c>
      <c r="F4896" s="14">
        <v>8.73</v>
      </c>
      <c r="G4896" s="12">
        <v>456.87999999999897</v>
      </c>
      <c r="H4896" s="12">
        <v>456.87999999999897</v>
      </c>
      <c r="I4896">
        <v>1</v>
      </c>
      <c r="J4896">
        <v>1.8749597302463478E-2</v>
      </c>
      <c r="K4896">
        <v>53.334478808705498</v>
      </c>
      <c r="L4896">
        <v>1</v>
      </c>
      <c r="M4896">
        <v>0.98125040269753649</v>
      </c>
      <c r="N4896" s="17" t="s">
        <v>1335</v>
      </c>
    </row>
    <row r="4897" spans="1:14" x14ac:dyDescent="0.3">
      <c r="A4897">
        <v>17865</v>
      </c>
      <c r="B4897">
        <v>1991</v>
      </c>
      <c r="C4897" t="s">
        <v>943</v>
      </c>
      <c r="D4897">
        <v>50</v>
      </c>
      <c r="E4897" s="13">
        <v>429.09</v>
      </c>
      <c r="F4897" s="14">
        <v>8.0299999999999994</v>
      </c>
      <c r="G4897" s="12">
        <v>421.06</v>
      </c>
      <c r="H4897" s="12">
        <v>421.06</v>
      </c>
      <c r="I4897">
        <v>1</v>
      </c>
      <c r="J4897">
        <v>1.8714022699200635E-2</v>
      </c>
      <c r="K4897">
        <v>53.435865504358659</v>
      </c>
      <c r="L4897">
        <v>1</v>
      </c>
      <c r="M4897">
        <v>0.98128597730079947</v>
      </c>
      <c r="N4897" s="17" t="s">
        <v>1335</v>
      </c>
    </row>
    <row r="4898" spans="1:14" x14ac:dyDescent="0.3">
      <c r="A4898">
        <v>17208</v>
      </c>
      <c r="B4898">
        <v>1990</v>
      </c>
      <c r="C4898" t="s">
        <v>943</v>
      </c>
      <c r="D4898">
        <v>50</v>
      </c>
      <c r="E4898" s="13">
        <v>445.599999999999</v>
      </c>
      <c r="F4898" s="14">
        <v>8.32</v>
      </c>
      <c r="G4898" s="12">
        <v>437.28</v>
      </c>
      <c r="H4898" s="12">
        <v>437.28</v>
      </c>
      <c r="I4898">
        <v>1</v>
      </c>
      <c r="J4898">
        <v>1.8671454219030562E-2</v>
      </c>
      <c r="K4898">
        <v>53.557692307692186</v>
      </c>
      <c r="L4898">
        <v>1</v>
      </c>
      <c r="M4898">
        <v>0.98132854578097162</v>
      </c>
      <c r="N4898" s="17" t="s">
        <v>1335</v>
      </c>
    </row>
    <row r="4899" spans="1:14" x14ac:dyDescent="0.3">
      <c r="A4899">
        <v>21134</v>
      </c>
      <c r="B4899">
        <v>1996</v>
      </c>
      <c r="C4899" t="s">
        <v>943</v>
      </c>
      <c r="D4899">
        <v>50</v>
      </c>
      <c r="E4899" s="13">
        <v>469.719999999999</v>
      </c>
      <c r="F4899" s="14">
        <v>8.77</v>
      </c>
      <c r="G4899" s="12">
        <v>460.95</v>
      </c>
      <c r="H4899" s="12">
        <v>460.95</v>
      </c>
      <c r="I4899">
        <v>1</v>
      </c>
      <c r="J4899">
        <v>1.867069743677088E-2</v>
      </c>
      <c r="K4899">
        <v>53.55986316989727</v>
      </c>
      <c r="L4899">
        <v>1</v>
      </c>
      <c r="M4899">
        <v>0.98132930256323125</v>
      </c>
      <c r="N4899" s="17" t="s">
        <v>1335</v>
      </c>
    </row>
    <row r="4900" spans="1:14" x14ac:dyDescent="0.3">
      <c r="A4900">
        <v>22446</v>
      </c>
      <c r="B4900">
        <v>1998</v>
      </c>
      <c r="C4900" t="s">
        <v>943</v>
      </c>
      <c r="D4900">
        <v>50</v>
      </c>
      <c r="E4900" s="13">
        <v>401.83</v>
      </c>
      <c r="F4900" s="14">
        <v>7.5</v>
      </c>
      <c r="G4900" s="12">
        <v>394.33</v>
      </c>
      <c r="H4900" s="12">
        <v>394.33</v>
      </c>
      <c r="I4900">
        <v>1</v>
      </c>
      <c r="J4900">
        <v>1.8664609411940373E-2</v>
      </c>
      <c r="K4900">
        <v>53.577333333333328</v>
      </c>
      <c r="L4900">
        <v>1</v>
      </c>
      <c r="M4900">
        <v>0.98133539058805963</v>
      </c>
      <c r="N4900" s="17" t="s">
        <v>1335</v>
      </c>
    </row>
    <row r="4901" spans="1:14" x14ac:dyDescent="0.3">
      <c r="A4901">
        <v>14586</v>
      </c>
      <c r="B4901">
        <v>1986</v>
      </c>
      <c r="C4901" t="s">
        <v>943</v>
      </c>
      <c r="D4901">
        <v>50</v>
      </c>
      <c r="E4901" s="13">
        <v>333.82</v>
      </c>
      <c r="F4901" s="14">
        <v>6.23</v>
      </c>
      <c r="G4901" s="12">
        <v>327.58999999999997</v>
      </c>
      <c r="H4901" s="12">
        <v>327.58999999999997</v>
      </c>
      <c r="I4901">
        <v>1</v>
      </c>
      <c r="J4901">
        <v>1.8662752381522978E-2</v>
      </c>
      <c r="K4901">
        <v>53.582664526484749</v>
      </c>
      <c r="L4901">
        <v>1</v>
      </c>
      <c r="M4901">
        <v>0.98133724761847696</v>
      </c>
      <c r="N4901" s="17" t="s">
        <v>1335</v>
      </c>
    </row>
    <row r="4902" spans="1:14" x14ac:dyDescent="0.3">
      <c r="A4902">
        <v>19828</v>
      </c>
      <c r="B4902">
        <v>1994</v>
      </c>
      <c r="C4902" t="s">
        <v>943</v>
      </c>
      <c r="D4902">
        <v>50</v>
      </c>
      <c r="E4902" s="13">
        <v>425.73</v>
      </c>
      <c r="F4902" s="14">
        <v>7.94</v>
      </c>
      <c r="G4902" s="12">
        <v>417.79</v>
      </c>
      <c r="H4902" s="12">
        <v>417.79</v>
      </c>
      <c r="I4902">
        <v>1</v>
      </c>
      <c r="J4902">
        <v>1.8650318276842132E-2</v>
      </c>
      <c r="K4902">
        <v>53.6183879093199</v>
      </c>
      <c r="L4902">
        <v>1</v>
      </c>
      <c r="M4902">
        <v>0.98134968172315784</v>
      </c>
      <c r="N4902" s="17" t="s">
        <v>1335</v>
      </c>
    </row>
    <row r="4903" spans="1:14" x14ac:dyDescent="0.3">
      <c r="A4903">
        <v>20481</v>
      </c>
      <c r="B4903">
        <v>1995</v>
      </c>
      <c r="C4903" t="s">
        <v>943</v>
      </c>
      <c r="D4903">
        <v>50</v>
      </c>
      <c r="E4903" s="13">
        <v>434.94</v>
      </c>
      <c r="F4903" s="14">
        <v>8.11</v>
      </c>
      <c r="G4903" s="12">
        <v>426.83</v>
      </c>
      <c r="H4903" s="12">
        <v>426.83</v>
      </c>
      <c r="I4903">
        <v>1</v>
      </c>
      <c r="J4903">
        <v>1.8646250057479191E-2</v>
      </c>
      <c r="K4903">
        <v>53.630086313193594</v>
      </c>
      <c r="L4903">
        <v>1</v>
      </c>
      <c r="M4903">
        <v>0.98135374994252078</v>
      </c>
      <c r="N4903" s="17" t="s">
        <v>1335</v>
      </c>
    </row>
    <row r="4904" spans="1:14" x14ac:dyDescent="0.3">
      <c r="A4904">
        <v>15896</v>
      </c>
      <c r="B4904">
        <v>1988</v>
      </c>
      <c r="C4904" t="s">
        <v>943</v>
      </c>
      <c r="D4904">
        <v>50</v>
      </c>
      <c r="E4904" s="13">
        <v>353.099999999999</v>
      </c>
      <c r="F4904" s="14">
        <v>6.58</v>
      </c>
      <c r="G4904" s="12">
        <v>346.51999999999902</v>
      </c>
      <c r="H4904" s="12">
        <v>346.51999999999902</v>
      </c>
      <c r="I4904">
        <v>1</v>
      </c>
      <c r="J4904">
        <v>1.8634947606910278E-2</v>
      </c>
      <c r="K4904">
        <v>53.662613981762767</v>
      </c>
      <c r="L4904">
        <v>1</v>
      </c>
      <c r="M4904">
        <v>0.9813650523930898</v>
      </c>
      <c r="N4904" s="17" t="s">
        <v>1335</v>
      </c>
    </row>
    <row r="4905" spans="1:14" x14ac:dyDescent="0.3">
      <c r="A4905">
        <v>16551</v>
      </c>
      <c r="B4905">
        <v>1989</v>
      </c>
      <c r="C4905" t="s">
        <v>943</v>
      </c>
      <c r="D4905">
        <v>50</v>
      </c>
      <c r="E4905" s="13">
        <v>388.28</v>
      </c>
      <c r="F4905" s="14">
        <v>7.21</v>
      </c>
      <c r="G4905" s="12">
        <v>381.07</v>
      </c>
      <c r="H4905" s="12">
        <v>381.07</v>
      </c>
      <c r="I4905">
        <v>1</v>
      </c>
      <c r="J4905">
        <v>1.8569073864221696E-2</v>
      </c>
      <c r="K4905">
        <v>53.852981969486819</v>
      </c>
      <c r="L4905">
        <v>1</v>
      </c>
      <c r="M4905">
        <v>0.98143092613577831</v>
      </c>
      <c r="N4905" s="17" t="s">
        <v>1335</v>
      </c>
    </row>
    <row r="4906" spans="1:14" x14ac:dyDescent="0.3">
      <c r="A4906">
        <v>19831</v>
      </c>
      <c r="B4906">
        <v>1994</v>
      </c>
      <c r="C4906" t="s">
        <v>949</v>
      </c>
      <c r="D4906">
        <v>50</v>
      </c>
      <c r="E4906" s="13">
        <v>256.25</v>
      </c>
      <c r="F4906" s="14">
        <v>5.14</v>
      </c>
      <c r="G4906" s="12">
        <v>251.11</v>
      </c>
      <c r="H4906" s="12">
        <v>251.11</v>
      </c>
      <c r="I4906">
        <v>1</v>
      </c>
      <c r="J4906">
        <v>2.0058536585365851E-2</v>
      </c>
      <c r="K4906">
        <v>49.854085603112843</v>
      </c>
      <c r="L4906">
        <v>1</v>
      </c>
      <c r="M4906">
        <v>0.97994146341463417</v>
      </c>
      <c r="N4906" s="17" t="s">
        <v>1335</v>
      </c>
    </row>
    <row r="4907" spans="1:14" x14ac:dyDescent="0.3">
      <c r="A4907">
        <v>22449</v>
      </c>
      <c r="B4907">
        <v>1998</v>
      </c>
      <c r="C4907" t="s">
        <v>949</v>
      </c>
      <c r="D4907">
        <v>50</v>
      </c>
      <c r="E4907" s="13">
        <v>262.55</v>
      </c>
      <c r="F4907" s="14">
        <v>5.19</v>
      </c>
      <c r="G4907" s="12">
        <v>257.36</v>
      </c>
      <c r="H4907" s="12">
        <v>257.36</v>
      </c>
      <c r="I4907">
        <v>1</v>
      </c>
      <c r="J4907">
        <v>1.9767663302228147E-2</v>
      </c>
      <c r="K4907">
        <v>50.587668593448939</v>
      </c>
      <c r="L4907">
        <v>1</v>
      </c>
      <c r="M4907">
        <v>0.98023233669777188</v>
      </c>
      <c r="N4907" s="17" t="s">
        <v>1335</v>
      </c>
    </row>
    <row r="4908" spans="1:14" x14ac:dyDescent="0.3">
      <c r="A4908">
        <v>21792</v>
      </c>
      <c r="B4908">
        <v>1997</v>
      </c>
      <c r="C4908" t="s">
        <v>949</v>
      </c>
      <c r="D4908">
        <v>50</v>
      </c>
      <c r="E4908" s="13">
        <v>282.70999999999998</v>
      </c>
      <c r="F4908" s="14">
        <v>5.58</v>
      </c>
      <c r="G4908" s="12">
        <v>277.13</v>
      </c>
      <c r="H4908" s="12">
        <v>277.13</v>
      </c>
      <c r="I4908">
        <v>1</v>
      </c>
      <c r="J4908">
        <v>1.9737540235577094E-2</v>
      </c>
      <c r="K4908">
        <v>50.664874551971323</v>
      </c>
      <c r="L4908">
        <v>1</v>
      </c>
      <c r="M4908">
        <v>0.98026245976442294</v>
      </c>
      <c r="N4908" s="17" t="s">
        <v>1335</v>
      </c>
    </row>
    <row r="4909" spans="1:14" x14ac:dyDescent="0.3">
      <c r="A4909">
        <v>19178</v>
      </c>
      <c r="B4909">
        <v>1993</v>
      </c>
      <c r="C4909" t="s">
        <v>949</v>
      </c>
      <c r="D4909">
        <v>50</v>
      </c>
      <c r="E4909" s="13">
        <v>252.33999999999901</v>
      </c>
      <c r="F4909" s="14">
        <v>4.97</v>
      </c>
      <c r="G4909" s="12">
        <v>247.36999999999901</v>
      </c>
      <c r="H4909" s="12">
        <v>247.36999999999901</v>
      </c>
      <c r="I4909">
        <v>1</v>
      </c>
      <c r="J4909">
        <v>1.969564872790687E-2</v>
      </c>
      <c r="K4909">
        <v>50.772635814889142</v>
      </c>
      <c r="L4909">
        <v>1</v>
      </c>
      <c r="M4909">
        <v>0.98030435127209314</v>
      </c>
      <c r="N4909" s="17" t="s">
        <v>1335</v>
      </c>
    </row>
    <row r="4910" spans="1:14" x14ac:dyDescent="0.3">
      <c r="A4910">
        <v>16554</v>
      </c>
      <c r="B4910">
        <v>1989</v>
      </c>
      <c r="C4910" t="s">
        <v>949</v>
      </c>
      <c r="D4910">
        <v>50</v>
      </c>
      <c r="E4910" s="13">
        <v>235.10999999999899</v>
      </c>
      <c r="F4910" s="14">
        <v>4.63</v>
      </c>
      <c r="G4910" s="12">
        <v>230.48</v>
      </c>
      <c r="H4910" s="12">
        <v>230.48</v>
      </c>
      <c r="I4910">
        <v>1</v>
      </c>
      <c r="J4910">
        <v>1.9692909701841774E-2</v>
      </c>
      <c r="K4910">
        <v>50.779697624189851</v>
      </c>
      <c r="L4910">
        <v>1</v>
      </c>
      <c r="M4910">
        <v>0.98030709029816243</v>
      </c>
      <c r="N4910" s="17" t="s">
        <v>1335</v>
      </c>
    </row>
    <row r="4911" spans="1:14" x14ac:dyDescent="0.3">
      <c r="A4911">
        <v>18525</v>
      </c>
      <c r="B4911">
        <v>1992</v>
      </c>
      <c r="C4911" t="s">
        <v>949</v>
      </c>
      <c r="D4911">
        <v>50</v>
      </c>
      <c r="E4911" s="13">
        <v>242.7</v>
      </c>
      <c r="F4911" s="14">
        <v>4.7699999999999996</v>
      </c>
      <c r="G4911" s="12">
        <v>237.93</v>
      </c>
      <c r="H4911" s="12">
        <v>237.93</v>
      </c>
      <c r="I4911">
        <v>1</v>
      </c>
      <c r="J4911">
        <v>1.9653893695920889E-2</v>
      </c>
      <c r="K4911">
        <v>50.880503144654092</v>
      </c>
      <c r="L4911">
        <v>1</v>
      </c>
      <c r="M4911">
        <v>0.98034610630407915</v>
      </c>
      <c r="N4911" s="17" t="s">
        <v>1335</v>
      </c>
    </row>
    <row r="4912" spans="1:14" x14ac:dyDescent="0.3">
      <c r="A4912">
        <v>8059</v>
      </c>
      <c r="B4912">
        <v>1976</v>
      </c>
      <c r="C4912" t="s">
        <v>949</v>
      </c>
      <c r="D4912">
        <v>50</v>
      </c>
      <c r="E4912" s="13">
        <v>96.74</v>
      </c>
      <c r="F4912" s="14">
        <v>1.9</v>
      </c>
      <c r="G4912" s="12">
        <v>94.84</v>
      </c>
      <c r="H4912" s="12">
        <v>94.84</v>
      </c>
      <c r="I4912">
        <v>1</v>
      </c>
      <c r="J4912">
        <v>1.9640272896423405E-2</v>
      </c>
      <c r="K4912">
        <v>50.915789473684207</v>
      </c>
      <c r="L4912">
        <v>1</v>
      </c>
      <c r="M4912">
        <v>0.98035972710357666</v>
      </c>
      <c r="N4912" s="17" t="s">
        <v>1335</v>
      </c>
    </row>
    <row r="4913" spans="1:14" x14ac:dyDescent="0.3">
      <c r="A4913">
        <v>20484</v>
      </c>
      <c r="B4913">
        <v>1995</v>
      </c>
      <c r="C4913" t="s">
        <v>949</v>
      </c>
      <c r="D4913">
        <v>50</v>
      </c>
      <c r="E4913" s="13">
        <v>247.35</v>
      </c>
      <c r="F4913" s="14">
        <v>4.8499999999999996</v>
      </c>
      <c r="G4913" s="12">
        <v>242.5</v>
      </c>
      <c r="H4913" s="12">
        <v>242.5</v>
      </c>
      <c r="I4913">
        <v>1</v>
      </c>
      <c r="J4913">
        <v>1.9607843137254902E-2</v>
      </c>
      <c r="K4913">
        <v>51</v>
      </c>
      <c r="L4913">
        <v>1</v>
      </c>
      <c r="M4913">
        <v>0.98039215686274517</v>
      </c>
      <c r="N4913" s="17" t="s">
        <v>1335</v>
      </c>
    </row>
    <row r="4914" spans="1:14" x14ac:dyDescent="0.3">
      <c r="A4914">
        <v>15899</v>
      </c>
      <c r="B4914">
        <v>1988</v>
      </c>
      <c r="C4914" t="s">
        <v>949</v>
      </c>
      <c r="D4914">
        <v>50</v>
      </c>
      <c r="E4914" s="13">
        <v>224.98999999999899</v>
      </c>
      <c r="F4914" s="14">
        <v>4.41</v>
      </c>
      <c r="G4914" s="12">
        <v>220.57999999999899</v>
      </c>
      <c r="H4914" s="12">
        <v>220.57999999999899</v>
      </c>
      <c r="I4914">
        <v>1</v>
      </c>
      <c r="J4914">
        <v>1.9600871149828971E-2</v>
      </c>
      <c r="K4914">
        <v>51.018140589568929</v>
      </c>
      <c r="L4914">
        <v>1</v>
      </c>
      <c r="M4914">
        <v>0.980399128850171</v>
      </c>
      <c r="N4914" s="17" t="s">
        <v>1335</v>
      </c>
    </row>
    <row r="4915" spans="1:14" x14ac:dyDescent="0.3">
      <c r="A4915">
        <v>17211</v>
      </c>
      <c r="B4915">
        <v>1990</v>
      </c>
      <c r="C4915" t="s">
        <v>949</v>
      </c>
      <c r="D4915">
        <v>50</v>
      </c>
      <c r="E4915" s="13">
        <v>251.73</v>
      </c>
      <c r="F4915" s="14">
        <v>4.93</v>
      </c>
      <c r="G4915" s="12">
        <v>246.79999999999899</v>
      </c>
      <c r="H4915" s="12">
        <v>246.79999999999899</v>
      </c>
      <c r="I4915">
        <v>1</v>
      </c>
      <c r="J4915">
        <v>1.9584475430024232E-2</v>
      </c>
      <c r="K4915">
        <v>51.060851926977691</v>
      </c>
      <c r="L4915">
        <v>1</v>
      </c>
      <c r="M4915">
        <v>0.98041552456997183</v>
      </c>
      <c r="N4915" s="17" t="s">
        <v>1335</v>
      </c>
    </row>
    <row r="4916" spans="1:14" x14ac:dyDescent="0.3">
      <c r="A4916">
        <v>8709</v>
      </c>
      <c r="B4916">
        <v>1977</v>
      </c>
      <c r="C4916" t="s">
        <v>949</v>
      </c>
      <c r="D4916">
        <v>50</v>
      </c>
      <c r="E4916" s="13">
        <v>116.53</v>
      </c>
      <c r="F4916" s="14">
        <v>2.2799999999999998</v>
      </c>
      <c r="G4916" s="12">
        <v>114.25</v>
      </c>
      <c r="H4916" s="12">
        <v>114.25</v>
      </c>
      <c r="I4916">
        <v>1</v>
      </c>
      <c r="J4916">
        <v>1.9565777053119366E-2</v>
      </c>
      <c r="K4916">
        <v>51.109649122807021</v>
      </c>
      <c r="L4916">
        <v>1</v>
      </c>
      <c r="M4916">
        <v>0.98043422294688065</v>
      </c>
      <c r="N4916" s="17" t="s">
        <v>1335</v>
      </c>
    </row>
    <row r="4917" spans="1:14" x14ac:dyDescent="0.3">
      <c r="A4917">
        <v>21137</v>
      </c>
      <c r="B4917">
        <v>1996</v>
      </c>
      <c r="C4917" t="s">
        <v>949</v>
      </c>
      <c r="D4917">
        <v>50</v>
      </c>
      <c r="E4917" s="13">
        <v>270.38</v>
      </c>
      <c r="F4917" s="14">
        <v>5.29</v>
      </c>
      <c r="G4917" s="12">
        <v>265.08999999999997</v>
      </c>
      <c r="H4917" s="12">
        <v>265.08999999999997</v>
      </c>
      <c r="I4917">
        <v>1</v>
      </c>
      <c r="J4917">
        <v>1.9565056587025668E-2</v>
      </c>
      <c r="K4917">
        <v>51.111531190926272</v>
      </c>
      <c r="L4917">
        <v>1</v>
      </c>
      <c r="M4917">
        <v>0.98043494341297421</v>
      </c>
      <c r="N4917" s="17" t="s">
        <v>1335</v>
      </c>
    </row>
    <row r="4918" spans="1:14" x14ac:dyDescent="0.3">
      <c r="A4918">
        <v>14589</v>
      </c>
      <c r="B4918">
        <v>1986</v>
      </c>
      <c r="C4918" t="s">
        <v>949</v>
      </c>
      <c r="D4918">
        <v>50</v>
      </c>
      <c r="E4918" s="13">
        <v>238.94</v>
      </c>
      <c r="F4918" s="14">
        <v>4.66</v>
      </c>
      <c r="G4918" s="12">
        <v>234.28</v>
      </c>
      <c r="H4918" s="12">
        <v>234.28</v>
      </c>
      <c r="I4918">
        <v>1</v>
      </c>
      <c r="J4918">
        <v>1.9502804051226251E-2</v>
      </c>
      <c r="K4918">
        <v>51.274678111587981</v>
      </c>
      <c r="L4918">
        <v>1</v>
      </c>
      <c r="M4918">
        <v>0.98049719594877371</v>
      </c>
      <c r="N4918" s="17" t="s">
        <v>1335</v>
      </c>
    </row>
    <row r="4919" spans="1:14" x14ac:dyDescent="0.3">
      <c r="A4919">
        <v>17868</v>
      </c>
      <c r="B4919">
        <v>1991</v>
      </c>
      <c r="C4919" t="s">
        <v>949</v>
      </c>
      <c r="D4919">
        <v>50</v>
      </c>
      <c r="E4919" s="13">
        <v>246.51</v>
      </c>
      <c r="F4919" s="14">
        <v>4.8</v>
      </c>
      <c r="G4919" s="12">
        <v>241.71</v>
      </c>
      <c r="H4919" s="12">
        <v>241.71</v>
      </c>
      <c r="I4919">
        <v>1</v>
      </c>
      <c r="J4919">
        <v>1.9471826700742365E-2</v>
      </c>
      <c r="K4919">
        <v>51.356250000000003</v>
      </c>
      <c r="L4919">
        <v>1</v>
      </c>
      <c r="M4919">
        <v>0.98052817329925768</v>
      </c>
      <c r="N4919" s="17" t="s">
        <v>1335</v>
      </c>
    </row>
    <row r="4920" spans="1:14" x14ac:dyDescent="0.3">
      <c r="A4920">
        <v>27048</v>
      </c>
      <c r="B4920">
        <v>2005</v>
      </c>
      <c r="C4920" t="s">
        <v>949</v>
      </c>
      <c r="D4920">
        <v>50</v>
      </c>
      <c r="E4920" s="13">
        <v>573.66</v>
      </c>
      <c r="F4920" s="14">
        <v>11.17</v>
      </c>
      <c r="G4920" s="12">
        <v>562.49</v>
      </c>
      <c r="H4920" s="12">
        <v>562.49</v>
      </c>
      <c r="I4920">
        <v>1</v>
      </c>
      <c r="J4920">
        <v>1.9471463933340306E-2</v>
      </c>
      <c r="K4920">
        <v>51.357206803939121</v>
      </c>
      <c r="L4920">
        <v>1</v>
      </c>
      <c r="M4920">
        <v>0.98052853606665979</v>
      </c>
      <c r="N4920" s="17" t="s">
        <v>1335</v>
      </c>
    </row>
    <row r="4921" spans="1:14" x14ac:dyDescent="0.3">
      <c r="A4921">
        <v>26391</v>
      </c>
      <c r="B4921">
        <v>2004</v>
      </c>
      <c r="C4921" t="s">
        <v>949</v>
      </c>
      <c r="D4921">
        <v>50</v>
      </c>
      <c r="E4921" s="13">
        <v>468.71</v>
      </c>
      <c r="F4921" s="14">
        <v>9.1199999999999992</v>
      </c>
      <c r="G4921" s="12">
        <v>459.59</v>
      </c>
      <c r="H4921" s="12">
        <v>459.59</v>
      </c>
      <c r="I4921">
        <v>1</v>
      </c>
      <c r="J4921">
        <v>1.9457660387019692E-2</v>
      </c>
      <c r="K4921">
        <v>51.393640350877192</v>
      </c>
      <c r="L4921">
        <v>1</v>
      </c>
      <c r="M4921">
        <v>0.98054233961298032</v>
      </c>
      <c r="N4921" s="17" t="s">
        <v>1335</v>
      </c>
    </row>
    <row r="4922" spans="1:14" x14ac:dyDescent="0.3">
      <c r="A4922">
        <v>9359</v>
      </c>
      <c r="B4922">
        <v>1978</v>
      </c>
      <c r="C4922" t="s">
        <v>949</v>
      </c>
      <c r="D4922">
        <v>50</v>
      </c>
      <c r="E4922" s="13">
        <v>124.41</v>
      </c>
      <c r="F4922" s="14">
        <v>2.42</v>
      </c>
      <c r="G4922" s="12">
        <v>121.99</v>
      </c>
      <c r="H4922" s="12">
        <v>121.99</v>
      </c>
      <c r="I4922">
        <v>1</v>
      </c>
      <c r="J4922">
        <v>1.9451812555260833E-2</v>
      </c>
      <c r="K4922">
        <v>51.409090909090907</v>
      </c>
      <c r="L4922">
        <v>1</v>
      </c>
      <c r="M4922">
        <v>0.98054818744473915</v>
      </c>
      <c r="N4922" s="17" t="s">
        <v>1335</v>
      </c>
    </row>
    <row r="4923" spans="1:14" x14ac:dyDescent="0.3">
      <c r="A4923">
        <v>15244</v>
      </c>
      <c r="B4923">
        <v>1987</v>
      </c>
      <c r="C4923" t="s">
        <v>949</v>
      </c>
      <c r="D4923">
        <v>50</v>
      </c>
      <c r="E4923" s="13">
        <v>234.98</v>
      </c>
      <c r="F4923" s="14">
        <v>4.57</v>
      </c>
      <c r="G4923" s="12">
        <v>230.41</v>
      </c>
      <c r="H4923" s="12">
        <v>230.41</v>
      </c>
      <c r="I4923">
        <v>1</v>
      </c>
      <c r="J4923">
        <v>1.9448463699038219E-2</v>
      </c>
      <c r="K4923">
        <v>51.417943107220999</v>
      </c>
      <c r="L4923">
        <v>1</v>
      </c>
      <c r="M4923">
        <v>0.98055153630096181</v>
      </c>
      <c r="N4923" s="17" t="s">
        <v>1335</v>
      </c>
    </row>
    <row r="4924" spans="1:14" x14ac:dyDescent="0.3">
      <c r="A4924">
        <v>12624</v>
      </c>
      <c r="B4924">
        <v>1983</v>
      </c>
      <c r="C4924" t="s">
        <v>949</v>
      </c>
      <c r="D4924">
        <v>50</v>
      </c>
      <c r="E4924" s="13">
        <v>287.45999999999998</v>
      </c>
      <c r="F4924" s="14">
        <v>5.59</v>
      </c>
      <c r="G4924" s="12">
        <v>281.87</v>
      </c>
      <c r="H4924" s="12">
        <v>281.87</v>
      </c>
      <c r="I4924">
        <v>1</v>
      </c>
      <c r="J4924">
        <v>1.9446183816878872E-2</v>
      </c>
      <c r="K4924">
        <v>51.42397137745975</v>
      </c>
      <c r="L4924">
        <v>1</v>
      </c>
      <c r="M4924">
        <v>0.98055381618312121</v>
      </c>
      <c r="N4924" s="17" t="s">
        <v>1335</v>
      </c>
    </row>
    <row r="4925" spans="1:14" x14ac:dyDescent="0.3">
      <c r="A4925">
        <v>23763</v>
      </c>
      <c r="B4925">
        <v>2000</v>
      </c>
      <c r="C4925" t="s">
        <v>949</v>
      </c>
      <c r="D4925">
        <v>50</v>
      </c>
      <c r="E4925" s="13">
        <v>346.2</v>
      </c>
      <c r="F4925" s="14">
        <v>6.73</v>
      </c>
      <c r="G4925" s="12">
        <v>339.469999999999</v>
      </c>
      <c r="H4925" s="12">
        <v>339.469999999999</v>
      </c>
      <c r="I4925">
        <v>1</v>
      </c>
      <c r="J4925">
        <v>1.9439630271519355E-2</v>
      </c>
      <c r="K4925">
        <v>51.44130757800891</v>
      </c>
      <c r="L4925">
        <v>1</v>
      </c>
      <c r="M4925">
        <v>0.98056036972847782</v>
      </c>
      <c r="N4925" s="17" t="s">
        <v>1335</v>
      </c>
    </row>
    <row r="4926" spans="1:14" x14ac:dyDescent="0.3">
      <c r="A4926">
        <v>10009</v>
      </c>
      <c r="B4926">
        <v>1979</v>
      </c>
      <c r="C4926" t="s">
        <v>949</v>
      </c>
      <c r="D4926">
        <v>50</v>
      </c>
      <c r="E4926" s="13">
        <v>159.5</v>
      </c>
      <c r="F4926" s="14">
        <v>3.1</v>
      </c>
      <c r="G4926" s="12">
        <v>156.4</v>
      </c>
      <c r="H4926" s="12">
        <v>156.4</v>
      </c>
      <c r="I4926">
        <v>1</v>
      </c>
      <c r="J4926">
        <v>1.9435736677115987E-2</v>
      </c>
      <c r="K4926">
        <v>51.451612903225808</v>
      </c>
      <c r="L4926">
        <v>1</v>
      </c>
      <c r="M4926">
        <v>0.98056426332288404</v>
      </c>
      <c r="N4926" s="17" t="s">
        <v>1335</v>
      </c>
    </row>
    <row r="4927" spans="1:14" x14ac:dyDescent="0.3">
      <c r="A4927">
        <v>13279</v>
      </c>
      <c r="B4927">
        <v>1984</v>
      </c>
      <c r="C4927" t="s">
        <v>949</v>
      </c>
      <c r="D4927">
        <v>50</v>
      </c>
      <c r="E4927" s="13">
        <v>287.349999999999</v>
      </c>
      <c r="F4927" s="14">
        <v>5.58</v>
      </c>
      <c r="G4927" s="12">
        <v>281.77</v>
      </c>
      <c r="H4927" s="12">
        <v>281.77</v>
      </c>
      <c r="I4927">
        <v>1</v>
      </c>
      <c r="J4927">
        <v>1.941882721419878E-2</v>
      </c>
      <c r="K4927">
        <v>51.49641577060914</v>
      </c>
      <c r="L4927">
        <v>1</v>
      </c>
      <c r="M4927">
        <v>0.98058117278580459</v>
      </c>
      <c r="N4927" s="17" t="s">
        <v>1335</v>
      </c>
    </row>
    <row r="4928" spans="1:14" x14ac:dyDescent="0.3">
      <c r="A4928">
        <v>7409</v>
      </c>
      <c r="B4928">
        <v>1975</v>
      </c>
      <c r="C4928" t="s">
        <v>949</v>
      </c>
      <c r="D4928">
        <v>50</v>
      </c>
      <c r="E4928" s="13">
        <v>86.53</v>
      </c>
      <c r="F4928" s="14">
        <v>1.68</v>
      </c>
      <c r="G4928" s="12">
        <v>84.85</v>
      </c>
      <c r="H4928" s="12">
        <v>84.85</v>
      </c>
      <c r="I4928">
        <v>1</v>
      </c>
      <c r="J4928">
        <v>1.9415231711545126E-2</v>
      </c>
      <c r="K4928">
        <v>51.505952380952387</v>
      </c>
      <c r="L4928">
        <v>1</v>
      </c>
      <c r="M4928">
        <v>0.98058476828845476</v>
      </c>
      <c r="N4928" s="17" t="s">
        <v>1335</v>
      </c>
    </row>
    <row r="4929" spans="1:14" x14ac:dyDescent="0.3">
      <c r="A4929">
        <v>24420</v>
      </c>
      <c r="B4929">
        <v>2001</v>
      </c>
      <c r="C4929" t="s">
        <v>949</v>
      </c>
      <c r="D4929">
        <v>50</v>
      </c>
      <c r="E4929" s="13">
        <v>414.62</v>
      </c>
      <c r="F4929" s="14">
        <v>8.0299999999999994</v>
      </c>
      <c r="G4929" s="12">
        <v>406.59</v>
      </c>
      <c r="H4929" s="12">
        <v>406.59</v>
      </c>
      <c r="I4929">
        <v>1</v>
      </c>
      <c r="J4929">
        <v>1.9367131349187206E-2</v>
      </c>
      <c r="K4929">
        <v>51.633872976338736</v>
      </c>
      <c r="L4929">
        <v>1</v>
      </c>
      <c r="M4929">
        <v>0.98063286865081267</v>
      </c>
      <c r="N4929" s="17" t="s">
        <v>1335</v>
      </c>
    </row>
    <row r="4930" spans="1:14" x14ac:dyDescent="0.3">
      <c r="A4930">
        <v>6759</v>
      </c>
      <c r="B4930">
        <v>1974</v>
      </c>
      <c r="C4930" t="s">
        <v>949</v>
      </c>
      <c r="D4930">
        <v>50</v>
      </c>
      <c r="E4930" s="13">
        <v>75.400000000000006</v>
      </c>
      <c r="F4930" s="14">
        <v>1.46</v>
      </c>
      <c r="G4930" s="12">
        <v>73.94</v>
      </c>
      <c r="H4930" s="12">
        <v>73.94</v>
      </c>
      <c r="I4930">
        <v>1</v>
      </c>
      <c r="J4930">
        <v>1.9363395225464188E-2</v>
      </c>
      <c r="K4930">
        <v>51.643835616438359</v>
      </c>
      <c r="L4930">
        <v>1</v>
      </c>
      <c r="M4930">
        <v>0.98063660477453574</v>
      </c>
      <c r="N4930" s="17" t="s">
        <v>1335</v>
      </c>
    </row>
    <row r="4931" spans="1:14" x14ac:dyDescent="0.3">
      <c r="A4931">
        <v>13934</v>
      </c>
      <c r="B4931">
        <v>1985</v>
      </c>
      <c r="C4931" t="s">
        <v>949</v>
      </c>
      <c r="D4931">
        <v>50</v>
      </c>
      <c r="E4931" s="13">
        <v>285.68999999999897</v>
      </c>
      <c r="F4931" s="14">
        <v>5.53</v>
      </c>
      <c r="G4931" s="12">
        <v>280.159999999999</v>
      </c>
      <c r="H4931" s="12">
        <v>280.159999999999</v>
      </c>
      <c r="I4931">
        <v>1</v>
      </c>
      <c r="J4931">
        <v>1.9356645314851834E-2</v>
      </c>
      <c r="K4931">
        <v>51.661844484629107</v>
      </c>
      <c r="L4931">
        <v>1</v>
      </c>
      <c r="M4931">
        <v>0.98064335468514829</v>
      </c>
      <c r="N4931" s="17" t="s">
        <v>1335</v>
      </c>
    </row>
    <row r="4932" spans="1:14" x14ac:dyDescent="0.3">
      <c r="A4932">
        <v>25734</v>
      </c>
      <c r="B4932">
        <v>2003</v>
      </c>
      <c r="C4932" t="s">
        <v>949</v>
      </c>
      <c r="D4932">
        <v>50</v>
      </c>
      <c r="E4932" s="13">
        <v>413.09</v>
      </c>
      <c r="F4932" s="14">
        <v>7.99</v>
      </c>
      <c r="G4932" s="12">
        <v>405.099999999999</v>
      </c>
      <c r="H4932" s="12">
        <v>405.099999999999</v>
      </c>
      <c r="I4932">
        <v>1</v>
      </c>
      <c r="J4932">
        <v>1.9342032002711274E-2</v>
      </c>
      <c r="K4932">
        <v>51.700876095118893</v>
      </c>
      <c r="L4932">
        <v>1</v>
      </c>
      <c r="M4932">
        <v>0.98065796799728633</v>
      </c>
      <c r="N4932" s="17" t="s">
        <v>1335</v>
      </c>
    </row>
    <row r="4933" spans="1:14" x14ac:dyDescent="0.3">
      <c r="A4933">
        <v>6109</v>
      </c>
      <c r="B4933">
        <v>1973</v>
      </c>
      <c r="C4933" t="s">
        <v>949</v>
      </c>
      <c r="D4933">
        <v>50</v>
      </c>
      <c r="E4933" s="13">
        <v>51.85</v>
      </c>
      <c r="F4933" s="14">
        <v>1</v>
      </c>
      <c r="G4933" s="12">
        <v>50.85</v>
      </c>
      <c r="H4933" s="12">
        <v>50.85</v>
      </c>
      <c r="I4933">
        <v>1</v>
      </c>
      <c r="J4933">
        <v>1.9286403085824494E-2</v>
      </c>
      <c r="K4933">
        <v>51.85</v>
      </c>
      <c r="L4933">
        <v>1</v>
      </c>
      <c r="M4933">
        <v>0.98071359691417548</v>
      </c>
      <c r="N4933" s="17" t="s">
        <v>1335</v>
      </c>
    </row>
    <row r="4934" spans="1:14" x14ac:dyDescent="0.3">
      <c r="A4934">
        <v>4809</v>
      </c>
      <c r="B4934">
        <v>1971</v>
      </c>
      <c r="C4934" t="s">
        <v>949</v>
      </c>
      <c r="D4934">
        <v>50</v>
      </c>
      <c r="E4934" s="13">
        <v>45.14</v>
      </c>
      <c r="F4934" s="14">
        <v>0.87</v>
      </c>
      <c r="G4934" s="12">
        <v>44.27</v>
      </c>
      <c r="H4934" s="12">
        <v>44.27</v>
      </c>
      <c r="I4934">
        <v>1</v>
      </c>
      <c r="J4934">
        <v>1.9273371732388127E-2</v>
      </c>
      <c r="K4934">
        <v>51.885057471264368</v>
      </c>
      <c r="L4934">
        <v>1</v>
      </c>
      <c r="M4934">
        <v>0.98072662826761192</v>
      </c>
      <c r="N4934" s="17" t="s">
        <v>1335</v>
      </c>
    </row>
    <row r="4935" spans="1:14" x14ac:dyDescent="0.3">
      <c r="A4935">
        <v>5459</v>
      </c>
      <c r="B4935">
        <v>1972</v>
      </c>
      <c r="C4935" t="s">
        <v>949</v>
      </c>
      <c r="D4935">
        <v>50</v>
      </c>
      <c r="E4935" s="13">
        <v>47.22</v>
      </c>
      <c r="F4935" s="14">
        <v>0.91</v>
      </c>
      <c r="G4935" s="12">
        <v>46.31</v>
      </c>
      <c r="H4935" s="12">
        <v>46.31</v>
      </c>
      <c r="I4935">
        <v>1</v>
      </c>
      <c r="J4935">
        <v>1.927149512918255E-2</v>
      </c>
      <c r="K4935">
        <v>51.890109890109891</v>
      </c>
      <c r="L4935">
        <v>1</v>
      </c>
      <c r="M4935">
        <v>0.98072850487081753</v>
      </c>
      <c r="N4935" s="17" t="s">
        <v>1335</v>
      </c>
    </row>
    <row r="4936" spans="1:14" x14ac:dyDescent="0.3">
      <c r="A4936">
        <v>10659</v>
      </c>
      <c r="B4936">
        <v>1980</v>
      </c>
      <c r="C4936" t="s">
        <v>949</v>
      </c>
      <c r="D4936">
        <v>50</v>
      </c>
      <c r="E4936" s="13">
        <v>208.51</v>
      </c>
      <c r="F4936" s="14">
        <v>4.01</v>
      </c>
      <c r="G4936" s="12">
        <v>204.5</v>
      </c>
      <c r="H4936" s="12">
        <v>204.5</v>
      </c>
      <c r="I4936">
        <v>1</v>
      </c>
      <c r="J4936">
        <v>1.9231691525586302E-2</v>
      </c>
      <c r="K4936">
        <v>51.997506234413969</v>
      </c>
      <c r="L4936">
        <v>1</v>
      </c>
      <c r="M4936">
        <v>0.98076830847441376</v>
      </c>
      <c r="N4936" s="17" t="s">
        <v>1335</v>
      </c>
    </row>
    <row r="4937" spans="1:14" x14ac:dyDescent="0.3">
      <c r="A4937">
        <v>11314</v>
      </c>
      <c r="B4937">
        <v>1981</v>
      </c>
      <c r="C4937" t="s">
        <v>949</v>
      </c>
      <c r="D4937">
        <v>50</v>
      </c>
      <c r="E4937" s="13">
        <v>245.97</v>
      </c>
      <c r="F4937" s="14">
        <v>4.72</v>
      </c>
      <c r="G4937" s="12">
        <v>241.25</v>
      </c>
      <c r="H4937" s="12">
        <v>241.25</v>
      </c>
      <c r="I4937">
        <v>1</v>
      </c>
      <c r="J4937">
        <v>1.9189332032361669E-2</v>
      </c>
      <c r="K4937">
        <v>52.112288135593225</v>
      </c>
      <c r="L4937">
        <v>1</v>
      </c>
      <c r="M4937">
        <v>0.98081066796763838</v>
      </c>
      <c r="N4937" s="17" t="s">
        <v>1335</v>
      </c>
    </row>
    <row r="4938" spans="1:14" x14ac:dyDescent="0.3">
      <c r="A4938">
        <v>11969</v>
      </c>
      <c r="B4938">
        <v>1982</v>
      </c>
      <c r="C4938" t="s">
        <v>949</v>
      </c>
      <c r="D4938">
        <v>50</v>
      </c>
      <c r="E4938" s="13">
        <v>266.33999999999997</v>
      </c>
      <c r="F4938" s="14">
        <v>5.0999999999999996</v>
      </c>
      <c r="G4938" s="12">
        <v>261.24</v>
      </c>
      <c r="H4938" s="12">
        <v>261.24</v>
      </c>
      <c r="I4938">
        <v>1</v>
      </c>
      <c r="J4938">
        <v>1.9148456859653076E-2</v>
      </c>
      <c r="K4938">
        <v>52.223529411764702</v>
      </c>
      <c r="L4938">
        <v>1</v>
      </c>
      <c r="M4938">
        <v>0.98085154314034706</v>
      </c>
      <c r="N4938" s="17" t="s">
        <v>1335</v>
      </c>
    </row>
    <row r="4939" spans="1:14" x14ac:dyDescent="0.3">
      <c r="A4939">
        <v>27705</v>
      </c>
      <c r="B4939">
        <v>2006</v>
      </c>
      <c r="C4939" t="s">
        <v>949</v>
      </c>
      <c r="D4939">
        <v>50</v>
      </c>
      <c r="E4939" s="13">
        <v>634.6</v>
      </c>
      <c r="F4939" s="14">
        <v>12.11</v>
      </c>
      <c r="G4939" s="12">
        <v>622.49</v>
      </c>
      <c r="H4939" s="12">
        <v>622.49</v>
      </c>
      <c r="I4939">
        <v>1</v>
      </c>
      <c r="J4939">
        <v>1.9082886857863218E-2</v>
      </c>
      <c r="K4939">
        <v>52.402972749793562</v>
      </c>
      <c r="L4939">
        <v>1</v>
      </c>
      <c r="M4939">
        <v>0.98091711314213681</v>
      </c>
      <c r="N4939" s="17" t="s">
        <v>1335</v>
      </c>
    </row>
    <row r="4940" spans="1:14" x14ac:dyDescent="0.3">
      <c r="A4940">
        <v>23106</v>
      </c>
      <c r="B4940">
        <v>1999</v>
      </c>
      <c r="C4940" t="s">
        <v>949</v>
      </c>
      <c r="D4940">
        <v>50</v>
      </c>
      <c r="E4940" s="13">
        <v>270.38</v>
      </c>
      <c r="F4940" s="14">
        <v>5.14</v>
      </c>
      <c r="G4940" s="12">
        <v>265.24</v>
      </c>
      <c r="H4940" s="12">
        <v>265.24</v>
      </c>
      <c r="I4940">
        <v>1</v>
      </c>
      <c r="J4940">
        <v>1.9010281825578814E-2</v>
      </c>
      <c r="K4940">
        <v>52.603112840466927</v>
      </c>
      <c r="L4940">
        <v>1</v>
      </c>
      <c r="M4940">
        <v>0.98098971817442127</v>
      </c>
      <c r="N4940" s="17" t="s">
        <v>1335</v>
      </c>
    </row>
    <row r="4941" spans="1:14" x14ac:dyDescent="0.3">
      <c r="A4941">
        <v>29019</v>
      </c>
      <c r="B4941">
        <v>2008</v>
      </c>
      <c r="C4941" t="s">
        <v>949</v>
      </c>
      <c r="D4941">
        <v>50</v>
      </c>
      <c r="E4941" s="13">
        <v>711.45</v>
      </c>
      <c r="F4941" s="14">
        <v>13.5</v>
      </c>
      <c r="G4941" s="12">
        <v>697.95</v>
      </c>
      <c r="H4941" s="12">
        <v>697.95</v>
      </c>
      <c r="I4941">
        <v>1</v>
      </c>
      <c r="J4941">
        <v>1.8975332068311195E-2</v>
      </c>
      <c r="K4941">
        <v>52.7</v>
      </c>
      <c r="L4941">
        <v>1</v>
      </c>
      <c r="M4941">
        <v>0.98102466793168885</v>
      </c>
      <c r="N4941" s="17" t="s">
        <v>1335</v>
      </c>
    </row>
    <row r="4942" spans="1:14" x14ac:dyDescent="0.3">
      <c r="A4942">
        <v>36795</v>
      </c>
      <c r="B4942">
        <v>2019</v>
      </c>
      <c r="C4942" t="s">
        <v>949</v>
      </c>
      <c r="D4942">
        <v>50</v>
      </c>
      <c r="E4942" s="13">
        <v>500.93</v>
      </c>
      <c r="F4942" s="14">
        <v>9.5</v>
      </c>
      <c r="G4942" s="12">
        <v>491.43</v>
      </c>
      <c r="H4942" s="12">
        <v>491.43</v>
      </c>
      <c r="I4942">
        <v>1</v>
      </c>
      <c r="J4942">
        <v>1.8964725610364722E-2</v>
      </c>
      <c r="K4942">
        <v>52.729473684210525</v>
      </c>
      <c r="L4942">
        <v>1</v>
      </c>
      <c r="M4942">
        <v>0.98103527438963523</v>
      </c>
      <c r="N4942" s="17" t="s">
        <v>1335</v>
      </c>
    </row>
    <row r="4943" spans="1:14" x14ac:dyDescent="0.3">
      <c r="A4943">
        <v>34650</v>
      </c>
      <c r="B4943">
        <v>2016</v>
      </c>
      <c r="C4943" t="s">
        <v>949</v>
      </c>
      <c r="D4943">
        <v>50</v>
      </c>
      <c r="E4943" s="13">
        <v>456.11</v>
      </c>
      <c r="F4943" s="14">
        <v>8.6199999999999992</v>
      </c>
      <c r="G4943" s="12">
        <v>447.49</v>
      </c>
      <c r="H4943" s="12">
        <v>447.49</v>
      </c>
      <c r="I4943">
        <v>1</v>
      </c>
      <c r="J4943">
        <v>1.8898949814737671E-2</v>
      </c>
      <c r="K4943">
        <v>52.912993039443165</v>
      </c>
      <c r="L4943">
        <v>1</v>
      </c>
      <c r="M4943">
        <v>0.98110105018526228</v>
      </c>
      <c r="N4943" s="17" t="s">
        <v>1335</v>
      </c>
    </row>
    <row r="4944" spans="1:14" x14ac:dyDescent="0.3">
      <c r="A4944">
        <v>35365</v>
      </c>
      <c r="B4944">
        <v>2017</v>
      </c>
      <c r="C4944" t="s">
        <v>949</v>
      </c>
      <c r="D4944">
        <v>50</v>
      </c>
      <c r="E4944" s="13">
        <v>505.34</v>
      </c>
      <c r="F4944" s="14">
        <v>9.5500000000000007</v>
      </c>
      <c r="G4944" s="12">
        <v>495.789999999999</v>
      </c>
      <c r="H4944" s="12">
        <v>495.789999999999</v>
      </c>
      <c r="I4944">
        <v>1</v>
      </c>
      <c r="J4944">
        <v>1.8898167570348678E-2</v>
      </c>
      <c r="K4944">
        <v>52.91518324607329</v>
      </c>
      <c r="L4944">
        <v>1</v>
      </c>
      <c r="M4944">
        <v>0.98110183242964943</v>
      </c>
      <c r="N4944" s="17" t="s">
        <v>1335</v>
      </c>
    </row>
    <row r="4945" spans="1:14" x14ac:dyDescent="0.3">
      <c r="A4945">
        <v>28362</v>
      </c>
      <c r="B4945">
        <v>2007</v>
      </c>
      <c r="C4945" t="s">
        <v>949</v>
      </c>
      <c r="D4945">
        <v>50</v>
      </c>
      <c r="E4945" s="13">
        <v>627.60999999999899</v>
      </c>
      <c r="F4945" s="14">
        <v>11.86</v>
      </c>
      <c r="G4945" s="12">
        <v>615.74999999999898</v>
      </c>
      <c r="H4945" s="12">
        <v>615.74999999999898</v>
      </c>
      <c r="I4945">
        <v>1</v>
      </c>
      <c r="J4945">
        <v>1.8897085769825239E-2</v>
      </c>
      <c r="K4945">
        <v>52.918212478920658</v>
      </c>
      <c r="L4945">
        <v>1</v>
      </c>
      <c r="M4945">
        <v>0.98110291423017471</v>
      </c>
      <c r="N4945" s="17" t="s">
        <v>1335</v>
      </c>
    </row>
    <row r="4946" spans="1:14" x14ac:dyDescent="0.3">
      <c r="A4946">
        <v>36080</v>
      </c>
      <c r="B4946">
        <v>2018</v>
      </c>
      <c r="C4946" t="s">
        <v>949</v>
      </c>
      <c r="D4946">
        <v>50</v>
      </c>
      <c r="E4946" s="13">
        <v>526.54999999999995</v>
      </c>
      <c r="F4946" s="14">
        <v>9.86</v>
      </c>
      <c r="G4946" s="12">
        <v>516.68999999999903</v>
      </c>
      <c r="H4946" s="12">
        <v>516.68999999999903</v>
      </c>
      <c r="I4946">
        <v>1</v>
      </c>
      <c r="J4946">
        <v>1.8725667078150224E-2</v>
      </c>
      <c r="K4946">
        <v>53.402636916835696</v>
      </c>
      <c r="L4946">
        <v>1</v>
      </c>
      <c r="M4946">
        <v>0.98127433292184807</v>
      </c>
      <c r="N4946" s="17" t="s">
        <v>1335</v>
      </c>
    </row>
    <row r="4947" spans="1:14" x14ac:dyDescent="0.3">
      <c r="A4947">
        <v>4159</v>
      </c>
      <c r="B4947">
        <v>1970</v>
      </c>
      <c r="C4947" t="s">
        <v>949</v>
      </c>
      <c r="D4947">
        <v>50</v>
      </c>
      <c r="E4947" s="13">
        <v>42.79</v>
      </c>
      <c r="F4947" s="14">
        <v>0.8</v>
      </c>
      <c r="G4947" s="12">
        <v>41.99</v>
      </c>
      <c r="H4947" s="12">
        <v>41.99</v>
      </c>
      <c r="I4947">
        <v>1</v>
      </c>
      <c r="J4947">
        <v>1.8695956999298904E-2</v>
      </c>
      <c r="K4947">
        <v>53.487499999999997</v>
      </c>
      <c r="L4947">
        <v>1</v>
      </c>
      <c r="M4947">
        <v>0.98130404300070118</v>
      </c>
      <c r="N4947" s="17" t="s">
        <v>1335</v>
      </c>
    </row>
    <row r="4948" spans="1:14" x14ac:dyDescent="0.3">
      <c r="A4948">
        <v>30360</v>
      </c>
      <c r="B4948">
        <v>2010</v>
      </c>
      <c r="C4948" t="s">
        <v>949</v>
      </c>
      <c r="D4948">
        <v>50</v>
      </c>
      <c r="E4948" s="13">
        <v>570.52</v>
      </c>
      <c r="F4948" s="14">
        <v>10.65</v>
      </c>
      <c r="G4948" s="12">
        <v>559.87</v>
      </c>
      <c r="H4948" s="12">
        <v>559.87</v>
      </c>
      <c r="I4948">
        <v>1</v>
      </c>
      <c r="J4948">
        <v>1.8667180817499827E-2</v>
      </c>
      <c r="K4948">
        <v>53.569953051643189</v>
      </c>
      <c r="L4948">
        <v>1</v>
      </c>
      <c r="M4948">
        <v>0.98133281918250026</v>
      </c>
      <c r="N4948" s="17" t="s">
        <v>1335</v>
      </c>
    </row>
    <row r="4949" spans="1:14" x14ac:dyDescent="0.3">
      <c r="A4949">
        <v>25077</v>
      </c>
      <c r="B4949">
        <v>2002</v>
      </c>
      <c r="C4949" t="s">
        <v>949</v>
      </c>
      <c r="D4949">
        <v>50</v>
      </c>
      <c r="E4949" s="13">
        <v>346.19999999999902</v>
      </c>
      <c r="F4949" s="14">
        <v>6.46</v>
      </c>
      <c r="G4949" s="12">
        <v>339.73999999999899</v>
      </c>
      <c r="H4949" s="12">
        <v>339.73999999999899</v>
      </c>
      <c r="I4949">
        <v>1</v>
      </c>
      <c r="J4949">
        <v>1.8659734257654586E-2</v>
      </c>
      <c r="K4949">
        <v>53.591331269349695</v>
      </c>
      <c r="L4949">
        <v>1</v>
      </c>
      <c r="M4949">
        <v>0.98134026574234534</v>
      </c>
      <c r="N4949" s="17" t="s">
        <v>1335</v>
      </c>
    </row>
    <row r="4950" spans="1:14" x14ac:dyDescent="0.3">
      <c r="A4950">
        <v>33935</v>
      </c>
      <c r="B4950">
        <v>2015</v>
      </c>
      <c r="C4950" t="s">
        <v>949</v>
      </c>
      <c r="D4950">
        <v>50</v>
      </c>
      <c r="E4950" s="13">
        <v>510.64</v>
      </c>
      <c r="F4950" s="14">
        <v>9.51</v>
      </c>
      <c r="G4950" s="12">
        <v>501.13</v>
      </c>
      <c r="H4950" s="12">
        <v>501.13</v>
      </c>
      <c r="I4950">
        <v>1</v>
      </c>
      <c r="J4950">
        <v>1.8623687921040265E-2</v>
      </c>
      <c r="K4950">
        <v>53.695057833859096</v>
      </c>
      <c r="L4950">
        <v>1</v>
      </c>
      <c r="M4950">
        <v>0.9813763120789597</v>
      </c>
      <c r="N4950" s="17" t="s">
        <v>1335</v>
      </c>
    </row>
    <row r="4951" spans="1:14" x14ac:dyDescent="0.3">
      <c r="A4951">
        <v>29676</v>
      </c>
      <c r="B4951">
        <v>2009</v>
      </c>
      <c r="C4951" t="s">
        <v>949</v>
      </c>
      <c r="D4951">
        <v>50</v>
      </c>
      <c r="E4951" s="13">
        <v>569.32999999999902</v>
      </c>
      <c r="F4951" s="14">
        <v>10.5</v>
      </c>
      <c r="G4951" s="12">
        <v>558.82999999999902</v>
      </c>
      <c r="H4951" s="12">
        <v>558.82999999999902</v>
      </c>
      <c r="I4951">
        <v>1</v>
      </c>
      <c r="J4951">
        <v>1.8442730929338024E-2</v>
      </c>
      <c r="K4951">
        <v>54.221904761904668</v>
      </c>
      <c r="L4951">
        <v>1</v>
      </c>
      <c r="M4951">
        <v>0.98155726907066199</v>
      </c>
      <c r="N4951" s="17" t="s">
        <v>1335</v>
      </c>
    </row>
    <row r="4952" spans="1:14" x14ac:dyDescent="0.3">
      <c r="A4952">
        <v>33220</v>
      </c>
      <c r="B4952">
        <v>2014</v>
      </c>
      <c r="C4952" t="s">
        <v>949</v>
      </c>
      <c r="D4952">
        <v>50</v>
      </c>
      <c r="E4952" s="13">
        <v>582.70999999999901</v>
      </c>
      <c r="F4952" s="14">
        <v>10.61</v>
      </c>
      <c r="G4952" s="12">
        <v>572.099999999999</v>
      </c>
      <c r="H4952" s="12">
        <v>572.099999999999</v>
      </c>
      <c r="I4952">
        <v>1</v>
      </c>
      <c r="J4952">
        <v>1.8208028007070443E-2</v>
      </c>
      <c r="K4952">
        <v>54.920829406220456</v>
      </c>
      <c r="L4952">
        <v>1</v>
      </c>
      <c r="M4952">
        <v>0.98179197199292956</v>
      </c>
      <c r="N4952" s="17" t="s">
        <v>1335</v>
      </c>
    </row>
    <row r="4953" spans="1:14" x14ac:dyDescent="0.3">
      <c r="A4953">
        <v>32505</v>
      </c>
      <c r="B4953">
        <v>2013</v>
      </c>
      <c r="C4953" t="s">
        <v>949</v>
      </c>
      <c r="D4953">
        <v>50</v>
      </c>
      <c r="E4953" s="13">
        <v>554.91</v>
      </c>
      <c r="F4953" s="14">
        <v>10.07</v>
      </c>
      <c r="G4953" s="12">
        <v>544.83999999999901</v>
      </c>
      <c r="H4953" s="12">
        <v>544.83999999999901</v>
      </c>
      <c r="I4953">
        <v>1</v>
      </c>
      <c r="J4953">
        <v>1.8147086914995225E-2</v>
      </c>
      <c r="K4953">
        <v>55.105263157894733</v>
      </c>
      <c r="L4953">
        <v>1</v>
      </c>
      <c r="M4953">
        <v>0.981852913085003</v>
      </c>
      <c r="N4953" s="17" t="s">
        <v>1335</v>
      </c>
    </row>
    <row r="4954" spans="1:14" x14ac:dyDescent="0.3">
      <c r="A4954">
        <v>31075</v>
      </c>
      <c r="B4954">
        <v>2011</v>
      </c>
      <c r="C4954" t="s">
        <v>949</v>
      </c>
      <c r="D4954">
        <v>50</v>
      </c>
      <c r="E4954" s="13">
        <v>616.70999999999901</v>
      </c>
      <c r="F4954" s="14">
        <v>11.17</v>
      </c>
      <c r="G4954" s="12">
        <v>605.54</v>
      </c>
      <c r="H4954" s="12">
        <v>605.54</v>
      </c>
      <c r="I4954">
        <v>1</v>
      </c>
      <c r="J4954">
        <v>1.8112240761460036E-2</v>
      </c>
      <c r="K4954">
        <v>55.211280214861148</v>
      </c>
      <c r="L4954">
        <v>1</v>
      </c>
      <c r="M4954">
        <v>0.98188775923854155</v>
      </c>
      <c r="N4954" s="17" t="s">
        <v>1335</v>
      </c>
    </row>
    <row r="4955" spans="1:14" x14ac:dyDescent="0.3">
      <c r="A4955">
        <v>31790</v>
      </c>
      <c r="B4955">
        <v>2012</v>
      </c>
      <c r="C4955" t="s">
        <v>949</v>
      </c>
      <c r="D4955">
        <v>50</v>
      </c>
      <c r="E4955" s="13">
        <v>580.76</v>
      </c>
      <c r="F4955" s="14">
        <v>10.37</v>
      </c>
      <c r="G4955" s="12">
        <v>570.39</v>
      </c>
      <c r="H4955" s="12">
        <v>570.39</v>
      </c>
      <c r="I4955">
        <v>1</v>
      </c>
      <c r="J4955">
        <v>1.7855912941662649E-2</v>
      </c>
      <c r="K4955">
        <v>56.003857280617169</v>
      </c>
      <c r="L4955">
        <v>1</v>
      </c>
      <c r="M4955">
        <v>0.98214408705833733</v>
      </c>
      <c r="N4955" s="17" t="s">
        <v>1335</v>
      </c>
    </row>
    <row r="4956" spans="1:14" x14ac:dyDescent="0.3">
      <c r="A4956">
        <v>8062</v>
      </c>
      <c r="B4956">
        <v>1976</v>
      </c>
      <c r="C4956" t="s">
        <v>955</v>
      </c>
      <c r="D4956">
        <v>50</v>
      </c>
      <c r="E4956" s="13">
        <v>50.4</v>
      </c>
      <c r="F4956" s="14">
        <v>1.03</v>
      </c>
      <c r="G4956" s="12">
        <v>49.37</v>
      </c>
      <c r="H4956" s="12">
        <v>49.37</v>
      </c>
      <c r="I4956">
        <v>1</v>
      </c>
      <c r="J4956">
        <v>2.0436507936507937E-2</v>
      </c>
      <c r="K4956">
        <v>48.932038834951456</v>
      </c>
      <c r="L4956">
        <v>1</v>
      </c>
      <c r="M4956">
        <v>0.97956349206349203</v>
      </c>
      <c r="N4956" s="17" t="s">
        <v>1335</v>
      </c>
    </row>
    <row r="4957" spans="1:14" x14ac:dyDescent="0.3">
      <c r="A4957">
        <v>9362</v>
      </c>
      <c r="B4957">
        <v>1978</v>
      </c>
      <c r="C4957" t="s">
        <v>955</v>
      </c>
      <c r="D4957">
        <v>50</v>
      </c>
      <c r="E4957" s="13">
        <v>62.25</v>
      </c>
      <c r="F4957" s="14">
        <v>1.27</v>
      </c>
      <c r="G4957" s="12">
        <v>60.98</v>
      </c>
      <c r="H4957" s="12">
        <v>60.98</v>
      </c>
      <c r="I4957">
        <v>1</v>
      </c>
      <c r="J4957">
        <v>2.0401606425702812E-2</v>
      </c>
      <c r="K4957">
        <v>49.015748031496059</v>
      </c>
      <c r="L4957">
        <v>1</v>
      </c>
      <c r="M4957">
        <v>0.97959839357429712</v>
      </c>
      <c r="N4957" s="17" t="s">
        <v>1335</v>
      </c>
    </row>
    <row r="4958" spans="1:14" x14ac:dyDescent="0.3">
      <c r="A4958">
        <v>8712</v>
      </c>
      <c r="B4958">
        <v>1977</v>
      </c>
      <c r="C4958" t="s">
        <v>955</v>
      </c>
      <c r="D4958">
        <v>50</v>
      </c>
      <c r="E4958" s="13">
        <v>58.019999999999897</v>
      </c>
      <c r="F4958" s="14">
        <v>1.17</v>
      </c>
      <c r="G4958" s="12">
        <v>56.849999999999902</v>
      </c>
      <c r="H4958" s="12">
        <v>56.849999999999902</v>
      </c>
      <c r="I4958">
        <v>1</v>
      </c>
      <c r="J4958">
        <v>2.0165460186142743E-2</v>
      </c>
      <c r="K4958">
        <v>49.589743589743506</v>
      </c>
      <c r="L4958">
        <v>1</v>
      </c>
      <c r="M4958">
        <v>0.97983453981385737</v>
      </c>
      <c r="N4958" s="17" t="s">
        <v>1335</v>
      </c>
    </row>
    <row r="4959" spans="1:14" x14ac:dyDescent="0.3">
      <c r="A4959">
        <v>6762</v>
      </c>
      <c r="B4959">
        <v>1974</v>
      </c>
      <c r="C4959" t="s">
        <v>955</v>
      </c>
      <c r="D4959">
        <v>50</v>
      </c>
      <c r="E4959" s="13">
        <v>44.08</v>
      </c>
      <c r="F4959" s="14">
        <v>0.87</v>
      </c>
      <c r="G4959" s="12">
        <v>43.21</v>
      </c>
      <c r="H4959" s="12">
        <v>43.21</v>
      </c>
      <c r="I4959">
        <v>1</v>
      </c>
      <c r="J4959">
        <v>1.973684210526316E-2</v>
      </c>
      <c r="K4959">
        <v>50.666666666666664</v>
      </c>
      <c r="L4959">
        <v>1</v>
      </c>
      <c r="M4959">
        <v>0.98026315789473695</v>
      </c>
      <c r="N4959" s="17" t="s">
        <v>1335</v>
      </c>
    </row>
    <row r="4960" spans="1:14" x14ac:dyDescent="0.3">
      <c r="A4960">
        <v>19181</v>
      </c>
      <c r="B4960">
        <v>1993</v>
      </c>
      <c r="C4960" t="s">
        <v>955</v>
      </c>
      <c r="D4960">
        <v>50</v>
      </c>
      <c r="E4960" s="13">
        <v>71.66</v>
      </c>
      <c r="F4960" s="14">
        <v>1.4</v>
      </c>
      <c r="G4960" s="12">
        <v>70.260000000000005</v>
      </c>
      <c r="H4960" s="12">
        <v>70.260000000000005</v>
      </c>
      <c r="I4960">
        <v>1</v>
      </c>
      <c r="J4960">
        <v>1.9536701088473347E-2</v>
      </c>
      <c r="K4960">
        <v>51.185714285714283</v>
      </c>
      <c r="L4960">
        <v>1</v>
      </c>
      <c r="M4960">
        <v>0.98046329891152673</v>
      </c>
      <c r="N4960" s="17" t="s">
        <v>1335</v>
      </c>
    </row>
    <row r="4961" spans="1:14" x14ac:dyDescent="0.3">
      <c r="A4961">
        <v>10012</v>
      </c>
      <c r="B4961">
        <v>1979</v>
      </c>
      <c r="C4961" t="s">
        <v>955</v>
      </c>
      <c r="D4961">
        <v>50</v>
      </c>
      <c r="E4961" s="13">
        <v>76.819999999999993</v>
      </c>
      <c r="F4961" s="14">
        <v>1.5</v>
      </c>
      <c r="G4961" s="12">
        <v>75.319999999999993</v>
      </c>
      <c r="H4961" s="12">
        <v>75.319999999999993</v>
      </c>
      <c r="I4961">
        <v>1</v>
      </c>
      <c r="J4961">
        <v>1.9526165061181985E-2</v>
      </c>
      <c r="K4961">
        <v>51.213333333333331</v>
      </c>
      <c r="L4961">
        <v>1</v>
      </c>
      <c r="M4961">
        <v>0.98047383493881801</v>
      </c>
      <c r="N4961" s="17" t="s">
        <v>1335</v>
      </c>
    </row>
    <row r="4962" spans="1:14" x14ac:dyDescent="0.3">
      <c r="A4962">
        <v>7412</v>
      </c>
      <c r="B4962">
        <v>1975</v>
      </c>
      <c r="C4962" t="s">
        <v>955</v>
      </c>
      <c r="D4962">
        <v>50</v>
      </c>
      <c r="E4962" s="13">
        <v>49.96</v>
      </c>
      <c r="F4962" s="14">
        <v>0.97</v>
      </c>
      <c r="G4962" s="12">
        <v>48.99</v>
      </c>
      <c r="H4962" s="12">
        <v>48.99</v>
      </c>
      <c r="I4962">
        <v>1</v>
      </c>
      <c r="J4962">
        <v>1.9415532425940751E-2</v>
      </c>
      <c r="K4962">
        <v>51.505154639175259</v>
      </c>
      <c r="L4962">
        <v>1</v>
      </c>
      <c r="M4962">
        <v>0.98058446757405926</v>
      </c>
      <c r="N4962" s="17" t="s">
        <v>1335</v>
      </c>
    </row>
    <row r="4963" spans="1:14" x14ac:dyDescent="0.3">
      <c r="A4963">
        <v>19834</v>
      </c>
      <c r="B4963">
        <v>1994</v>
      </c>
      <c r="C4963" t="s">
        <v>955</v>
      </c>
      <c r="D4963">
        <v>50</v>
      </c>
      <c r="E4963" s="13">
        <v>70.94</v>
      </c>
      <c r="F4963" s="14">
        <v>1.36</v>
      </c>
      <c r="G4963" s="12">
        <v>69.58</v>
      </c>
      <c r="H4963" s="12">
        <v>69.58</v>
      </c>
      <c r="I4963">
        <v>1</v>
      </c>
      <c r="J4963">
        <v>1.9171130532844659E-2</v>
      </c>
      <c r="K4963">
        <v>52.161764705882348</v>
      </c>
      <c r="L4963">
        <v>1</v>
      </c>
      <c r="M4963">
        <v>0.98082886946715531</v>
      </c>
      <c r="N4963" s="17" t="s">
        <v>1335</v>
      </c>
    </row>
    <row r="4964" spans="1:14" x14ac:dyDescent="0.3">
      <c r="A4964">
        <v>17871</v>
      </c>
      <c r="B4964">
        <v>1991</v>
      </c>
      <c r="C4964" t="s">
        <v>955</v>
      </c>
      <c r="D4964">
        <v>50</v>
      </c>
      <c r="E4964" s="13">
        <v>73.17</v>
      </c>
      <c r="F4964" s="14">
        <v>1.4</v>
      </c>
      <c r="G4964" s="12">
        <v>71.77</v>
      </c>
      <c r="H4964" s="12">
        <v>71.77</v>
      </c>
      <c r="I4964">
        <v>1</v>
      </c>
      <c r="J4964">
        <v>1.9133524668580017E-2</v>
      </c>
      <c r="K4964">
        <v>52.26428571428572</v>
      </c>
      <c r="L4964">
        <v>1</v>
      </c>
      <c r="M4964">
        <v>0.98086647533141991</v>
      </c>
      <c r="N4964" s="17" t="s">
        <v>1335</v>
      </c>
    </row>
    <row r="4965" spans="1:14" x14ac:dyDescent="0.3">
      <c r="A4965">
        <v>14592</v>
      </c>
      <c r="B4965">
        <v>1986</v>
      </c>
      <c r="C4965" t="s">
        <v>955</v>
      </c>
      <c r="D4965">
        <v>50</v>
      </c>
      <c r="E4965" s="13">
        <v>83.98</v>
      </c>
      <c r="F4965" s="14">
        <v>1.6</v>
      </c>
      <c r="G4965" s="12">
        <v>82.38</v>
      </c>
      <c r="H4965" s="12">
        <v>82.38</v>
      </c>
      <c r="I4965">
        <v>1</v>
      </c>
      <c r="J4965">
        <v>1.9052155275065492E-2</v>
      </c>
      <c r="K4965">
        <v>52.487499999999997</v>
      </c>
      <c r="L4965">
        <v>1</v>
      </c>
      <c r="M4965">
        <v>0.98094784472493446</v>
      </c>
      <c r="N4965" s="17" t="s">
        <v>1335</v>
      </c>
    </row>
    <row r="4966" spans="1:14" x14ac:dyDescent="0.3">
      <c r="A4966">
        <v>16557</v>
      </c>
      <c r="B4966">
        <v>1989</v>
      </c>
      <c r="C4966" t="s">
        <v>955</v>
      </c>
      <c r="D4966">
        <v>50</v>
      </c>
      <c r="E4966" s="13">
        <v>79.290000000000006</v>
      </c>
      <c r="F4966" s="14">
        <v>1.51</v>
      </c>
      <c r="G4966" s="12">
        <v>77.78</v>
      </c>
      <c r="H4966" s="12">
        <v>77.78</v>
      </c>
      <c r="I4966">
        <v>1</v>
      </c>
      <c r="J4966">
        <v>1.90440156387943E-2</v>
      </c>
      <c r="K4966">
        <v>52.509933774834444</v>
      </c>
      <c r="L4966">
        <v>1</v>
      </c>
      <c r="M4966">
        <v>0.98095598436120568</v>
      </c>
      <c r="N4966" s="17" t="s">
        <v>1335</v>
      </c>
    </row>
    <row r="4967" spans="1:14" x14ac:dyDescent="0.3">
      <c r="A4967">
        <v>17214</v>
      </c>
      <c r="B4967">
        <v>1990</v>
      </c>
      <c r="C4967" t="s">
        <v>955</v>
      </c>
      <c r="D4967">
        <v>50</v>
      </c>
      <c r="E4967" s="13">
        <v>77.91</v>
      </c>
      <c r="F4967" s="14">
        <v>1.48</v>
      </c>
      <c r="G4967" s="12">
        <v>76.430000000000007</v>
      </c>
      <c r="H4967" s="12">
        <v>76.430000000000007</v>
      </c>
      <c r="I4967">
        <v>1</v>
      </c>
      <c r="J4967">
        <v>1.8996277756385575E-2</v>
      </c>
      <c r="K4967">
        <v>52.641891891891888</v>
      </c>
      <c r="L4967">
        <v>1</v>
      </c>
      <c r="M4967">
        <v>0.98100372224361454</v>
      </c>
      <c r="N4967" s="17" t="s">
        <v>1335</v>
      </c>
    </row>
    <row r="4968" spans="1:14" x14ac:dyDescent="0.3">
      <c r="A4968">
        <v>10662</v>
      </c>
      <c r="B4968">
        <v>1980</v>
      </c>
      <c r="C4968" t="s">
        <v>955</v>
      </c>
      <c r="D4968">
        <v>50</v>
      </c>
      <c r="E4968" s="13">
        <v>93.54</v>
      </c>
      <c r="F4968" s="14">
        <v>1.77</v>
      </c>
      <c r="G4968" s="12">
        <v>91.77</v>
      </c>
      <c r="H4968" s="12">
        <v>91.77</v>
      </c>
      <c r="I4968">
        <v>1</v>
      </c>
      <c r="J4968">
        <v>1.892238614496472E-2</v>
      </c>
      <c r="K4968">
        <v>52.847457627118644</v>
      </c>
      <c r="L4968">
        <v>1</v>
      </c>
      <c r="M4968">
        <v>0.98107761385503522</v>
      </c>
      <c r="N4968" s="17" t="s">
        <v>1335</v>
      </c>
    </row>
    <row r="4969" spans="1:14" x14ac:dyDescent="0.3">
      <c r="A4969">
        <v>11972</v>
      </c>
      <c r="B4969">
        <v>1982</v>
      </c>
      <c r="C4969" t="s">
        <v>955</v>
      </c>
      <c r="D4969">
        <v>50</v>
      </c>
      <c r="E4969" s="13">
        <v>108.399999999999</v>
      </c>
      <c r="F4969" s="14">
        <v>2.0499999999999998</v>
      </c>
      <c r="G4969" s="12">
        <v>106.349999999999</v>
      </c>
      <c r="H4969" s="12">
        <v>106.349999999999</v>
      </c>
      <c r="I4969">
        <v>1</v>
      </c>
      <c r="J4969">
        <v>1.8911439114391318E-2</v>
      </c>
      <c r="K4969">
        <v>52.878048780487319</v>
      </c>
      <c r="L4969">
        <v>1</v>
      </c>
      <c r="M4969">
        <v>0.9810885608856087</v>
      </c>
      <c r="N4969" s="17" t="s">
        <v>1335</v>
      </c>
    </row>
    <row r="4970" spans="1:14" x14ac:dyDescent="0.3">
      <c r="A4970">
        <v>11317</v>
      </c>
      <c r="B4970">
        <v>1981</v>
      </c>
      <c r="C4970" t="s">
        <v>955</v>
      </c>
      <c r="D4970">
        <v>50</v>
      </c>
      <c r="E4970" s="13">
        <v>108.02</v>
      </c>
      <c r="F4970" s="14">
        <v>2.04</v>
      </c>
      <c r="G4970" s="12">
        <v>105.979999999999</v>
      </c>
      <c r="H4970" s="12">
        <v>105.979999999999</v>
      </c>
      <c r="I4970">
        <v>1</v>
      </c>
      <c r="J4970">
        <v>1.8885391594149231E-2</v>
      </c>
      <c r="K4970">
        <v>52.950980392156858</v>
      </c>
      <c r="L4970">
        <v>1</v>
      </c>
      <c r="M4970">
        <v>0.98111460840584153</v>
      </c>
      <c r="N4970" s="17" t="s">
        <v>1335</v>
      </c>
    </row>
    <row r="4971" spans="1:14" x14ac:dyDescent="0.3">
      <c r="A4971">
        <v>18528</v>
      </c>
      <c r="B4971">
        <v>1992</v>
      </c>
      <c r="C4971" t="s">
        <v>955</v>
      </c>
      <c r="D4971">
        <v>50</v>
      </c>
      <c r="E4971" s="13">
        <v>73.37</v>
      </c>
      <c r="F4971" s="14">
        <v>1.38</v>
      </c>
      <c r="G4971" s="12">
        <v>71.989999999999995</v>
      </c>
      <c r="H4971" s="12">
        <v>71.989999999999995</v>
      </c>
      <c r="I4971">
        <v>1</v>
      </c>
      <c r="J4971">
        <v>1.8808777429467082E-2</v>
      </c>
      <c r="K4971">
        <v>53.166666666666671</v>
      </c>
      <c r="L4971">
        <v>1</v>
      </c>
      <c r="M4971">
        <v>0.98119122257053282</v>
      </c>
      <c r="N4971" s="17" t="s">
        <v>1335</v>
      </c>
    </row>
    <row r="4972" spans="1:14" x14ac:dyDescent="0.3">
      <c r="A4972">
        <v>6112</v>
      </c>
      <c r="B4972">
        <v>1973</v>
      </c>
      <c r="C4972" t="s">
        <v>955</v>
      </c>
      <c r="D4972">
        <v>50</v>
      </c>
      <c r="E4972" s="13">
        <v>25.13</v>
      </c>
      <c r="F4972" s="14">
        <v>0.47</v>
      </c>
      <c r="G4972" s="12">
        <v>24.66</v>
      </c>
      <c r="H4972" s="12">
        <v>24.66</v>
      </c>
      <c r="J4972">
        <v>1.870274572224433E-2</v>
      </c>
      <c r="K4972">
        <v>53.468085106382979</v>
      </c>
      <c r="L4972">
        <v>1</v>
      </c>
      <c r="M4972">
        <v>0.98129725427775572</v>
      </c>
      <c r="N4972" s="17" t="s">
        <v>1335</v>
      </c>
    </row>
    <row r="4973" spans="1:14" x14ac:dyDescent="0.3">
      <c r="A4973">
        <v>12627</v>
      </c>
      <c r="B4973">
        <v>1983</v>
      </c>
      <c r="C4973" t="s">
        <v>955</v>
      </c>
      <c r="D4973">
        <v>50</v>
      </c>
      <c r="E4973" s="13">
        <v>108.17</v>
      </c>
      <c r="F4973" s="14">
        <v>2.02</v>
      </c>
      <c r="G4973" s="12">
        <v>106.15</v>
      </c>
      <c r="H4973" s="12">
        <v>106.15</v>
      </c>
      <c r="I4973">
        <v>1</v>
      </c>
      <c r="J4973">
        <v>1.8674308958121475E-2</v>
      </c>
      <c r="K4973">
        <v>53.549504950495049</v>
      </c>
      <c r="L4973">
        <v>1</v>
      </c>
      <c r="M4973">
        <v>0.98132569104187861</v>
      </c>
      <c r="N4973" s="17" t="s">
        <v>1335</v>
      </c>
    </row>
    <row r="4974" spans="1:14" x14ac:dyDescent="0.3">
      <c r="A4974">
        <v>13282</v>
      </c>
      <c r="B4974">
        <v>1984</v>
      </c>
      <c r="C4974" t="s">
        <v>955</v>
      </c>
      <c r="D4974">
        <v>50</v>
      </c>
      <c r="E4974" s="13">
        <v>109.119999999999</v>
      </c>
      <c r="F4974" s="14">
        <v>2.02</v>
      </c>
      <c r="G4974" s="12">
        <v>107.1</v>
      </c>
      <c r="H4974" s="12">
        <v>107.1</v>
      </c>
      <c r="I4974">
        <v>1</v>
      </c>
      <c r="J4974">
        <v>1.8511730205278763E-2</v>
      </c>
      <c r="K4974">
        <v>54.019801980197521</v>
      </c>
      <c r="L4974">
        <v>1</v>
      </c>
      <c r="M4974">
        <v>0.98148826979473036</v>
      </c>
      <c r="N4974" s="17" t="s">
        <v>1335</v>
      </c>
    </row>
    <row r="4975" spans="1:14" x14ac:dyDescent="0.3">
      <c r="A4975">
        <v>5462</v>
      </c>
      <c r="B4975">
        <v>1972</v>
      </c>
      <c r="C4975" t="s">
        <v>955</v>
      </c>
      <c r="D4975">
        <v>50</v>
      </c>
      <c r="E4975" s="13">
        <v>22.69</v>
      </c>
      <c r="F4975" s="14">
        <v>0.42</v>
      </c>
      <c r="G4975" s="12">
        <v>22.27</v>
      </c>
      <c r="H4975" s="12">
        <v>22.27</v>
      </c>
      <c r="J4975">
        <v>1.8510356985456146E-2</v>
      </c>
      <c r="K4975">
        <v>54.023809523809526</v>
      </c>
      <c r="L4975">
        <v>1</v>
      </c>
      <c r="M4975">
        <v>0.98148964301454378</v>
      </c>
      <c r="N4975" s="17" t="s">
        <v>1335</v>
      </c>
    </row>
    <row r="4976" spans="1:14" x14ac:dyDescent="0.3">
      <c r="A4976">
        <v>4162</v>
      </c>
      <c r="B4976">
        <v>1970</v>
      </c>
      <c r="C4976" t="s">
        <v>955</v>
      </c>
      <c r="D4976">
        <v>50</v>
      </c>
      <c r="E4976" s="13">
        <v>17.38</v>
      </c>
      <c r="F4976" s="14">
        <v>0.32</v>
      </c>
      <c r="G4976" s="12">
        <v>17.059999999999999</v>
      </c>
      <c r="H4976" s="12">
        <v>17.059999999999999</v>
      </c>
      <c r="J4976">
        <v>1.8411967779056387E-2</v>
      </c>
      <c r="K4976">
        <v>54.312499999999993</v>
      </c>
      <c r="L4976">
        <v>1</v>
      </c>
      <c r="M4976">
        <v>0.9815880322209436</v>
      </c>
      <c r="N4976" s="17" t="s">
        <v>1335</v>
      </c>
    </row>
    <row r="4977" spans="1:14" x14ac:dyDescent="0.3">
      <c r="A4977">
        <v>20487</v>
      </c>
      <c r="B4977">
        <v>1995</v>
      </c>
      <c r="C4977" t="s">
        <v>955</v>
      </c>
      <c r="D4977">
        <v>50</v>
      </c>
      <c r="E4977" s="13">
        <v>70.31</v>
      </c>
      <c r="F4977" s="14">
        <v>1.29</v>
      </c>
      <c r="G4977" s="12">
        <v>69.02</v>
      </c>
      <c r="H4977" s="12">
        <v>69.02</v>
      </c>
      <c r="I4977">
        <v>1</v>
      </c>
      <c r="J4977">
        <v>1.8347319015787227E-2</v>
      </c>
      <c r="K4977">
        <v>54.503875968992247</v>
      </c>
      <c r="L4977">
        <v>1</v>
      </c>
      <c r="M4977">
        <v>0.98165268098421266</v>
      </c>
      <c r="N4977" s="17" t="s">
        <v>1335</v>
      </c>
    </row>
    <row r="4978" spans="1:14" x14ac:dyDescent="0.3">
      <c r="A4978">
        <v>13937</v>
      </c>
      <c r="B4978">
        <v>1985</v>
      </c>
      <c r="C4978" t="s">
        <v>955</v>
      </c>
      <c r="D4978">
        <v>50</v>
      </c>
      <c r="E4978" s="13">
        <v>105.36</v>
      </c>
      <c r="F4978" s="14">
        <v>1.91</v>
      </c>
      <c r="G4978" s="12">
        <v>103.45</v>
      </c>
      <c r="H4978" s="12">
        <v>103.45</v>
      </c>
      <c r="I4978">
        <v>1</v>
      </c>
      <c r="J4978">
        <v>1.8128321943811691E-2</v>
      </c>
      <c r="K4978">
        <v>55.162303664921467</v>
      </c>
      <c r="L4978">
        <v>1</v>
      </c>
      <c r="M4978">
        <v>0.98187167805618836</v>
      </c>
      <c r="N4978" s="17" t="s">
        <v>1335</v>
      </c>
    </row>
    <row r="4979" spans="1:14" x14ac:dyDescent="0.3">
      <c r="A4979">
        <v>4812</v>
      </c>
      <c r="B4979">
        <v>1971</v>
      </c>
      <c r="C4979" t="s">
        <v>955</v>
      </c>
      <c r="D4979">
        <v>50</v>
      </c>
      <c r="E4979" s="13">
        <v>20.979999999999901</v>
      </c>
      <c r="F4979" s="14">
        <v>0.38</v>
      </c>
      <c r="G4979" s="12">
        <v>20.599999999999898</v>
      </c>
      <c r="H4979" s="12">
        <v>20.599999999999898</v>
      </c>
      <c r="J4979">
        <v>1.8112488083889502E-2</v>
      </c>
      <c r="K4979">
        <v>55.21052631578921</v>
      </c>
      <c r="L4979">
        <v>1</v>
      </c>
      <c r="M4979">
        <v>0.98188751191611034</v>
      </c>
      <c r="N4979" s="17" t="s">
        <v>1335</v>
      </c>
    </row>
    <row r="4980" spans="1:14" x14ac:dyDescent="0.3">
      <c r="A4980">
        <v>21140</v>
      </c>
      <c r="B4980">
        <v>1996</v>
      </c>
      <c r="C4980" t="s">
        <v>955</v>
      </c>
      <c r="D4980">
        <v>50</v>
      </c>
      <c r="E4980" s="13">
        <v>75.48</v>
      </c>
      <c r="F4980" s="14">
        <v>1.35</v>
      </c>
      <c r="G4980" s="12">
        <v>74.13</v>
      </c>
      <c r="H4980" s="12">
        <v>74.13</v>
      </c>
      <c r="I4980">
        <v>1</v>
      </c>
      <c r="J4980">
        <v>1.7885532591414944E-2</v>
      </c>
      <c r="K4980">
        <v>55.911111111111111</v>
      </c>
      <c r="L4980">
        <v>1</v>
      </c>
      <c r="M4980">
        <v>0.98211446740858499</v>
      </c>
      <c r="N4980" s="17" t="s">
        <v>1335</v>
      </c>
    </row>
    <row r="4981" spans="1:14" x14ac:dyDescent="0.3">
      <c r="A4981">
        <v>22452</v>
      </c>
      <c r="B4981">
        <v>1998</v>
      </c>
      <c r="C4981" t="s">
        <v>955</v>
      </c>
      <c r="D4981">
        <v>50</v>
      </c>
      <c r="E4981" s="13">
        <v>74.349999999999994</v>
      </c>
      <c r="F4981" s="14">
        <v>1.32</v>
      </c>
      <c r="G4981" s="12">
        <v>73.03</v>
      </c>
      <c r="H4981" s="12">
        <v>73.03</v>
      </c>
      <c r="I4981">
        <v>1</v>
      </c>
      <c r="J4981">
        <v>1.7753866845998657E-2</v>
      </c>
      <c r="K4981">
        <v>56.325757575757571</v>
      </c>
      <c r="L4981">
        <v>1</v>
      </c>
      <c r="M4981">
        <v>0.98224613315400144</v>
      </c>
      <c r="N4981" s="17" t="s">
        <v>1335</v>
      </c>
    </row>
    <row r="4982" spans="1:14" x14ac:dyDescent="0.3">
      <c r="A4982">
        <v>24423</v>
      </c>
      <c r="B4982">
        <v>2001</v>
      </c>
      <c r="C4982" t="s">
        <v>955</v>
      </c>
      <c r="D4982">
        <v>50</v>
      </c>
      <c r="E4982" s="13">
        <v>105.43</v>
      </c>
      <c r="F4982" s="14">
        <v>1.85</v>
      </c>
      <c r="G4982" s="12">
        <v>103.58</v>
      </c>
      <c r="H4982" s="12">
        <v>103.58</v>
      </c>
      <c r="I4982">
        <v>1</v>
      </c>
      <c r="J4982">
        <v>1.7547187707483636E-2</v>
      </c>
      <c r="K4982">
        <v>56.98918918918919</v>
      </c>
      <c r="L4982">
        <v>1</v>
      </c>
      <c r="M4982">
        <v>0.98245281229251624</v>
      </c>
      <c r="N4982" s="17" t="s">
        <v>1335</v>
      </c>
    </row>
    <row r="4983" spans="1:14" x14ac:dyDescent="0.3">
      <c r="A4983">
        <v>21795</v>
      </c>
      <c r="B4983">
        <v>1997</v>
      </c>
      <c r="C4983" t="s">
        <v>955</v>
      </c>
      <c r="D4983">
        <v>50</v>
      </c>
      <c r="E4983" s="13">
        <v>78.7</v>
      </c>
      <c r="F4983" s="14">
        <v>1.38</v>
      </c>
      <c r="G4983" s="12">
        <v>77.319999999999993</v>
      </c>
      <c r="H4983" s="12">
        <v>77.319999999999993</v>
      </c>
      <c r="I4983">
        <v>1</v>
      </c>
      <c r="J4983">
        <v>1.7534942820838624E-2</v>
      </c>
      <c r="K4983">
        <v>57.028985507246382</v>
      </c>
      <c r="L4983">
        <v>1</v>
      </c>
      <c r="M4983">
        <v>0.98246505717916122</v>
      </c>
      <c r="N4983" s="17" t="s">
        <v>1335</v>
      </c>
    </row>
    <row r="4984" spans="1:14" x14ac:dyDescent="0.3">
      <c r="A4984">
        <v>15902</v>
      </c>
      <c r="B4984">
        <v>1988</v>
      </c>
      <c r="C4984" t="s">
        <v>955</v>
      </c>
      <c r="D4984">
        <v>50</v>
      </c>
      <c r="E4984" s="13">
        <v>85.919999999999902</v>
      </c>
      <c r="F4984" s="14">
        <v>1.49</v>
      </c>
      <c r="G4984" s="12">
        <v>84.429999999999893</v>
      </c>
      <c r="H4984" s="12">
        <v>84.429999999999893</v>
      </c>
      <c r="I4984">
        <v>1</v>
      </c>
      <c r="J4984">
        <v>1.734171322160151E-2</v>
      </c>
      <c r="K4984">
        <v>57.664429530201275</v>
      </c>
      <c r="L4984">
        <v>1</v>
      </c>
      <c r="M4984">
        <v>0.98265828677839839</v>
      </c>
      <c r="N4984" s="17" t="s">
        <v>1335</v>
      </c>
    </row>
    <row r="4985" spans="1:14" x14ac:dyDescent="0.3">
      <c r="A4985">
        <v>23109</v>
      </c>
      <c r="B4985">
        <v>1999</v>
      </c>
      <c r="C4985" t="s">
        <v>955</v>
      </c>
      <c r="D4985">
        <v>50</v>
      </c>
      <c r="E4985" s="13">
        <v>77.17</v>
      </c>
      <c r="F4985" s="14">
        <v>1.33</v>
      </c>
      <c r="G4985" s="12">
        <v>75.84</v>
      </c>
      <c r="H4985" s="12">
        <v>75.84</v>
      </c>
      <c r="I4985">
        <v>1</v>
      </c>
      <c r="J4985">
        <v>1.723467668783206E-2</v>
      </c>
      <c r="K4985">
        <v>58.022556390977442</v>
      </c>
      <c r="L4985">
        <v>1</v>
      </c>
      <c r="M4985">
        <v>0.98276532331216793</v>
      </c>
      <c r="N4985" s="17" t="s">
        <v>1335</v>
      </c>
    </row>
    <row r="4986" spans="1:14" x14ac:dyDescent="0.3">
      <c r="A4986">
        <v>15247</v>
      </c>
      <c r="B4986">
        <v>1987</v>
      </c>
      <c r="C4986" t="s">
        <v>955</v>
      </c>
      <c r="D4986">
        <v>50</v>
      </c>
      <c r="E4986" s="13">
        <v>91.7</v>
      </c>
      <c r="F4986" s="14">
        <v>1.57</v>
      </c>
      <c r="G4986" s="12">
        <v>90.13</v>
      </c>
      <c r="H4986" s="12">
        <v>90.13</v>
      </c>
      <c r="I4986">
        <v>1</v>
      </c>
      <c r="J4986">
        <v>1.7121046892039259E-2</v>
      </c>
      <c r="K4986">
        <v>58.407643312101911</v>
      </c>
      <c r="L4986">
        <v>1</v>
      </c>
      <c r="M4986">
        <v>0.9828789531079607</v>
      </c>
      <c r="N4986" s="17" t="s">
        <v>1335</v>
      </c>
    </row>
    <row r="4987" spans="1:14" x14ac:dyDescent="0.3">
      <c r="A4987">
        <v>25080</v>
      </c>
      <c r="B4987">
        <v>2002</v>
      </c>
      <c r="C4987" t="s">
        <v>955</v>
      </c>
      <c r="D4987">
        <v>50</v>
      </c>
      <c r="E4987" s="13">
        <v>91.269999999999897</v>
      </c>
      <c r="F4987" s="14">
        <v>1.54</v>
      </c>
      <c r="G4987" s="12">
        <v>89.729999999999905</v>
      </c>
      <c r="H4987" s="12">
        <v>89.729999999999905</v>
      </c>
      <c r="I4987">
        <v>1</v>
      </c>
      <c r="J4987">
        <v>1.6873014133888482E-2</v>
      </c>
      <c r="K4987">
        <v>59.266233766233697</v>
      </c>
      <c r="L4987">
        <v>1</v>
      </c>
      <c r="M4987">
        <v>0.98312698586611158</v>
      </c>
      <c r="N4987" s="17" t="s">
        <v>1335</v>
      </c>
    </row>
    <row r="4988" spans="1:14" x14ac:dyDescent="0.3">
      <c r="A4988">
        <v>25737</v>
      </c>
      <c r="B4988">
        <v>2003</v>
      </c>
      <c r="C4988" t="s">
        <v>955</v>
      </c>
      <c r="D4988">
        <v>50</v>
      </c>
      <c r="E4988" s="13">
        <v>109.409999999999</v>
      </c>
      <c r="F4988" s="14">
        <v>1.84</v>
      </c>
      <c r="G4988" s="12">
        <v>107.569999999999</v>
      </c>
      <c r="H4988" s="12">
        <v>107.569999999999</v>
      </c>
      <c r="I4988">
        <v>1</v>
      </c>
      <c r="J4988">
        <v>1.6817475550681079E-2</v>
      </c>
      <c r="K4988">
        <v>59.461956521738585</v>
      </c>
      <c r="L4988">
        <v>1</v>
      </c>
      <c r="M4988">
        <v>0.98318252444931886</v>
      </c>
      <c r="N4988" s="17" t="s">
        <v>1335</v>
      </c>
    </row>
    <row r="4989" spans="1:14" x14ac:dyDescent="0.3">
      <c r="A4989">
        <v>23766</v>
      </c>
      <c r="B4989">
        <v>2000</v>
      </c>
      <c r="C4989" t="s">
        <v>955</v>
      </c>
      <c r="D4989">
        <v>50</v>
      </c>
      <c r="E4989" s="13">
        <v>103.32</v>
      </c>
      <c r="F4989" s="14">
        <v>1.71</v>
      </c>
      <c r="G4989" s="12">
        <v>101.61</v>
      </c>
      <c r="H4989" s="12">
        <v>101.61</v>
      </c>
      <c r="I4989">
        <v>1</v>
      </c>
      <c r="J4989">
        <v>1.6550522648083623E-2</v>
      </c>
      <c r="K4989">
        <v>60.421052631578945</v>
      </c>
      <c r="L4989">
        <v>1</v>
      </c>
      <c r="M4989">
        <v>0.98344947735191646</v>
      </c>
      <c r="N4989" s="17" t="s">
        <v>1335</v>
      </c>
    </row>
    <row r="4990" spans="1:14" x14ac:dyDescent="0.3">
      <c r="A4990">
        <v>34653</v>
      </c>
      <c r="B4990">
        <v>2016</v>
      </c>
      <c r="C4990" t="s">
        <v>955</v>
      </c>
      <c r="D4990">
        <v>50</v>
      </c>
      <c r="E4990" s="13">
        <v>126.42</v>
      </c>
      <c r="F4990" s="14">
        <v>2.09</v>
      </c>
      <c r="G4990" s="12">
        <v>124.33</v>
      </c>
      <c r="H4990" s="12">
        <v>124.33</v>
      </c>
      <c r="I4990">
        <v>1</v>
      </c>
      <c r="J4990">
        <v>1.6532194273058059E-2</v>
      </c>
      <c r="K4990">
        <v>60.488038277511968</v>
      </c>
      <c r="L4990">
        <v>1</v>
      </c>
      <c r="M4990">
        <v>0.98346780572694192</v>
      </c>
      <c r="N4990" s="17" t="s">
        <v>1335</v>
      </c>
    </row>
    <row r="4991" spans="1:14" x14ac:dyDescent="0.3">
      <c r="A4991">
        <v>33223</v>
      </c>
      <c r="B4991">
        <v>2014</v>
      </c>
      <c r="C4991" t="s">
        <v>955</v>
      </c>
      <c r="D4991">
        <v>50</v>
      </c>
      <c r="E4991" s="13">
        <v>169.38</v>
      </c>
      <c r="F4991" s="14">
        <v>2.8</v>
      </c>
      <c r="G4991" s="12">
        <v>166.58</v>
      </c>
      <c r="H4991" s="12">
        <v>166.58</v>
      </c>
      <c r="I4991">
        <v>1</v>
      </c>
      <c r="J4991">
        <v>1.6530877317274765E-2</v>
      </c>
      <c r="K4991">
        <v>60.492857142857147</v>
      </c>
      <c r="L4991">
        <v>1</v>
      </c>
      <c r="M4991">
        <v>0.98346912268272535</v>
      </c>
      <c r="N4991" s="17" t="s">
        <v>1335</v>
      </c>
    </row>
    <row r="4992" spans="1:14" x14ac:dyDescent="0.3">
      <c r="A4992">
        <v>26394</v>
      </c>
      <c r="B4992">
        <v>2004</v>
      </c>
      <c r="C4992" t="s">
        <v>955</v>
      </c>
      <c r="D4992">
        <v>50</v>
      </c>
      <c r="E4992" s="13">
        <v>121.41999999999901</v>
      </c>
      <c r="F4992" s="14">
        <v>2</v>
      </c>
      <c r="G4992" s="12">
        <v>119.41999999999901</v>
      </c>
      <c r="H4992" s="12">
        <v>119.41999999999901</v>
      </c>
      <c r="I4992">
        <v>1</v>
      </c>
      <c r="J4992">
        <v>1.6471750947125816E-2</v>
      </c>
      <c r="K4992">
        <v>60.709999999999503</v>
      </c>
      <c r="L4992">
        <v>1</v>
      </c>
      <c r="M4992">
        <v>0.98352824905287417</v>
      </c>
      <c r="N4992" s="17" t="s">
        <v>1335</v>
      </c>
    </row>
    <row r="4993" spans="1:14" x14ac:dyDescent="0.3">
      <c r="A4993">
        <v>32508</v>
      </c>
      <c r="B4993">
        <v>2013</v>
      </c>
      <c r="C4993" t="s">
        <v>955</v>
      </c>
      <c r="D4993">
        <v>50</v>
      </c>
      <c r="E4993" s="13">
        <v>159.38</v>
      </c>
      <c r="F4993" s="14">
        <v>2.62</v>
      </c>
      <c r="G4993" s="12">
        <v>156.76</v>
      </c>
      <c r="H4993" s="12">
        <v>156.76</v>
      </c>
      <c r="I4993">
        <v>1</v>
      </c>
      <c r="J4993">
        <v>1.6438699962354125E-2</v>
      </c>
      <c r="K4993">
        <v>60.832061068702288</v>
      </c>
      <c r="L4993">
        <v>1</v>
      </c>
      <c r="M4993">
        <v>0.98356130003764586</v>
      </c>
      <c r="N4993" s="17" t="s">
        <v>1335</v>
      </c>
    </row>
    <row r="4994" spans="1:14" x14ac:dyDescent="0.3">
      <c r="A4994">
        <v>33938</v>
      </c>
      <c r="B4994">
        <v>2015</v>
      </c>
      <c r="C4994" t="s">
        <v>955</v>
      </c>
      <c r="D4994">
        <v>50</v>
      </c>
      <c r="E4994" s="13">
        <v>139.53</v>
      </c>
      <c r="F4994" s="14">
        <v>2.2799999999999998</v>
      </c>
      <c r="G4994" s="12">
        <v>137.25</v>
      </c>
      <c r="H4994" s="12">
        <v>137.25</v>
      </c>
      <c r="I4994">
        <v>1</v>
      </c>
      <c r="J4994">
        <v>1.6340571920017199E-2</v>
      </c>
      <c r="K4994">
        <v>61.197368421052637</v>
      </c>
      <c r="L4994">
        <v>1</v>
      </c>
      <c r="M4994">
        <v>0.98365942807998274</v>
      </c>
      <c r="N4994" s="17" t="s">
        <v>1335</v>
      </c>
    </row>
    <row r="4995" spans="1:14" x14ac:dyDescent="0.3">
      <c r="A4995">
        <v>27051</v>
      </c>
      <c r="B4995">
        <v>2005</v>
      </c>
      <c r="C4995" t="s">
        <v>955</v>
      </c>
      <c r="D4995">
        <v>50</v>
      </c>
      <c r="E4995" s="13">
        <v>160.27000000000001</v>
      </c>
      <c r="F4995" s="14">
        <v>2.61</v>
      </c>
      <c r="G4995" s="12">
        <v>157.66</v>
      </c>
      <c r="H4995" s="12">
        <v>157.66</v>
      </c>
      <c r="I4995">
        <v>1</v>
      </c>
      <c r="J4995">
        <v>1.6285019030386223E-2</v>
      </c>
      <c r="K4995">
        <v>61.406130268199242</v>
      </c>
      <c r="L4995">
        <v>1</v>
      </c>
      <c r="M4995">
        <v>0.98371498096961374</v>
      </c>
      <c r="N4995" s="17" t="s">
        <v>1335</v>
      </c>
    </row>
    <row r="4996" spans="1:14" x14ac:dyDescent="0.3">
      <c r="A4996">
        <v>29679</v>
      </c>
      <c r="B4996">
        <v>2009</v>
      </c>
      <c r="C4996" t="s">
        <v>955</v>
      </c>
      <c r="D4996">
        <v>50</v>
      </c>
      <c r="E4996" s="13">
        <v>151.4</v>
      </c>
      <c r="F4996" s="14">
        <v>2.4500000000000002</v>
      </c>
      <c r="G4996" s="12">
        <v>148.94999999999999</v>
      </c>
      <c r="H4996" s="12">
        <v>148.94999999999999</v>
      </c>
      <c r="I4996">
        <v>1</v>
      </c>
      <c r="J4996">
        <v>1.6182298546895641E-2</v>
      </c>
      <c r="K4996">
        <v>61.795918367346935</v>
      </c>
      <c r="L4996">
        <v>1</v>
      </c>
      <c r="M4996">
        <v>0.98381770145310421</v>
      </c>
      <c r="N4996" s="17" t="s">
        <v>1335</v>
      </c>
    </row>
    <row r="4997" spans="1:14" x14ac:dyDescent="0.3">
      <c r="A4997">
        <v>30363</v>
      </c>
      <c r="B4997">
        <v>2010</v>
      </c>
      <c r="C4997" t="s">
        <v>955</v>
      </c>
      <c r="D4997">
        <v>50</v>
      </c>
      <c r="E4997" s="13">
        <v>165.84</v>
      </c>
      <c r="F4997" s="14">
        <v>2.63</v>
      </c>
      <c r="G4997" s="12">
        <v>163.21</v>
      </c>
      <c r="H4997" s="12">
        <v>163.21</v>
      </c>
      <c r="I4997">
        <v>1</v>
      </c>
      <c r="J4997">
        <v>1.5858658948383984E-2</v>
      </c>
      <c r="K4997">
        <v>63.057034220532323</v>
      </c>
      <c r="L4997">
        <v>1</v>
      </c>
      <c r="M4997">
        <v>0.98414134105161599</v>
      </c>
      <c r="N4997" s="17" t="s">
        <v>1335</v>
      </c>
    </row>
    <row r="4998" spans="1:14" x14ac:dyDescent="0.3">
      <c r="A4998">
        <v>27708</v>
      </c>
      <c r="B4998">
        <v>2006</v>
      </c>
      <c r="C4998" t="s">
        <v>955</v>
      </c>
      <c r="D4998">
        <v>50</v>
      </c>
      <c r="E4998" s="13">
        <v>156.93</v>
      </c>
      <c r="F4998" s="14">
        <v>2.48</v>
      </c>
      <c r="G4998" s="12">
        <v>154.44999999999999</v>
      </c>
      <c r="H4998" s="12">
        <v>154.44999999999999</v>
      </c>
      <c r="I4998">
        <v>1</v>
      </c>
      <c r="J4998">
        <v>1.580322436755241E-2</v>
      </c>
      <c r="K4998">
        <v>63.278225806451616</v>
      </c>
      <c r="L4998">
        <v>1</v>
      </c>
      <c r="M4998">
        <v>0.98419677563244745</v>
      </c>
      <c r="N4998" s="17" t="s">
        <v>1335</v>
      </c>
    </row>
    <row r="4999" spans="1:14" x14ac:dyDescent="0.3">
      <c r="A4999">
        <v>28365</v>
      </c>
      <c r="B4999">
        <v>2007</v>
      </c>
      <c r="C4999" t="s">
        <v>955</v>
      </c>
      <c r="D4999">
        <v>50</v>
      </c>
      <c r="E4999" s="13">
        <v>169.81</v>
      </c>
      <c r="F4999" s="14">
        <v>2.68</v>
      </c>
      <c r="G4999" s="12">
        <v>167.13</v>
      </c>
      <c r="H4999" s="12">
        <v>167.13</v>
      </c>
      <c r="I4999">
        <v>1</v>
      </c>
      <c r="J4999">
        <v>1.578234497379424E-2</v>
      </c>
      <c r="K4999">
        <v>63.361940298507463</v>
      </c>
      <c r="L4999">
        <v>1</v>
      </c>
      <c r="M4999">
        <v>0.98421765502620573</v>
      </c>
      <c r="N4999" s="17" t="s">
        <v>1335</v>
      </c>
    </row>
    <row r="5000" spans="1:14" x14ac:dyDescent="0.3">
      <c r="A5000">
        <v>36798</v>
      </c>
      <c r="B5000">
        <v>2019</v>
      </c>
      <c r="C5000" t="s">
        <v>955</v>
      </c>
      <c r="D5000">
        <v>50</v>
      </c>
      <c r="E5000" s="13">
        <v>132.51</v>
      </c>
      <c r="F5000" s="14">
        <v>2.09</v>
      </c>
      <c r="G5000" s="12">
        <v>130.41999999999999</v>
      </c>
      <c r="H5000" s="12">
        <v>130.41999999999999</v>
      </c>
      <c r="I5000">
        <v>1</v>
      </c>
      <c r="J5000">
        <v>1.5772394536261416E-2</v>
      </c>
      <c r="K5000">
        <v>63.401913875598083</v>
      </c>
      <c r="L5000">
        <v>1</v>
      </c>
      <c r="M5000">
        <v>0.98422760546373855</v>
      </c>
      <c r="N5000" s="17" t="s">
        <v>1335</v>
      </c>
    </row>
    <row r="5001" spans="1:14" x14ac:dyDescent="0.3">
      <c r="A5001">
        <v>35368</v>
      </c>
      <c r="B5001">
        <v>2017</v>
      </c>
      <c r="C5001" t="s">
        <v>955</v>
      </c>
      <c r="D5001">
        <v>50</v>
      </c>
      <c r="E5001" s="13">
        <v>142.20999999999901</v>
      </c>
      <c r="F5001" s="14">
        <v>2.21</v>
      </c>
      <c r="G5001" s="12">
        <v>139.99999999999901</v>
      </c>
      <c r="H5001" s="12">
        <v>139.99999999999901</v>
      </c>
      <c r="I5001">
        <v>1</v>
      </c>
      <c r="J5001">
        <v>1.5540398002953487E-2</v>
      </c>
      <c r="K5001">
        <v>64.348416289592308</v>
      </c>
      <c r="L5001">
        <v>1</v>
      </c>
      <c r="M5001">
        <v>0.98445960199704641</v>
      </c>
      <c r="N5001" s="17" t="s">
        <v>1335</v>
      </c>
    </row>
    <row r="5002" spans="1:14" x14ac:dyDescent="0.3">
      <c r="A5002">
        <v>29022</v>
      </c>
      <c r="B5002">
        <v>2008</v>
      </c>
      <c r="C5002" t="s">
        <v>955</v>
      </c>
      <c r="D5002">
        <v>50</v>
      </c>
      <c r="E5002" s="13">
        <v>206.9</v>
      </c>
      <c r="F5002" s="14">
        <v>3.21</v>
      </c>
      <c r="G5002" s="12">
        <v>203.69</v>
      </c>
      <c r="H5002" s="12">
        <v>203.69</v>
      </c>
      <c r="I5002">
        <v>1</v>
      </c>
      <c r="J5002">
        <v>1.5514741420976317E-2</v>
      </c>
      <c r="K5002">
        <v>64.454828660436135</v>
      </c>
      <c r="L5002">
        <v>1</v>
      </c>
      <c r="M5002">
        <v>0.98448525857902369</v>
      </c>
      <c r="N5002" s="17" t="s">
        <v>1335</v>
      </c>
    </row>
    <row r="5003" spans="1:14" x14ac:dyDescent="0.3">
      <c r="A5003">
        <v>31078</v>
      </c>
      <c r="B5003">
        <v>2011</v>
      </c>
      <c r="C5003" t="s">
        <v>955</v>
      </c>
      <c r="D5003">
        <v>50</v>
      </c>
      <c r="E5003" s="13">
        <v>172.7</v>
      </c>
      <c r="F5003" s="14">
        <v>2.65</v>
      </c>
      <c r="G5003" s="12">
        <v>170.05</v>
      </c>
      <c r="H5003" s="12">
        <v>170.05</v>
      </c>
      <c r="I5003">
        <v>1</v>
      </c>
      <c r="J5003">
        <v>1.5344528083381588E-2</v>
      </c>
      <c r="K5003">
        <v>65.169811320754718</v>
      </c>
      <c r="L5003">
        <v>1</v>
      </c>
      <c r="M5003">
        <v>0.98465547191661851</v>
      </c>
      <c r="N5003" s="17" t="s">
        <v>1335</v>
      </c>
    </row>
    <row r="5004" spans="1:14" x14ac:dyDescent="0.3">
      <c r="A5004">
        <v>36083</v>
      </c>
      <c r="B5004">
        <v>2018</v>
      </c>
      <c r="C5004" t="s">
        <v>955</v>
      </c>
      <c r="D5004">
        <v>50</v>
      </c>
      <c r="E5004" s="13">
        <v>153.56</v>
      </c>
      <c r="F5004" s="14">
        <v>2.33</v>
      </c>
      <c r="G5004" s="12">
        <v>151.22999999999999</v>
      </c>
      <c r="H5004" s="12">
        <v>151.22999999999999</v>
      </c>
      <c r="I5004">
        <v>1</v>
      </c>
      <c r="J5004">
        <v>1.51732221932795E-2</v>
      </c>
      <c r="K5004">
        <v>65.905579399141629</v>
      </c>
      <c r="L5004">
        <v>1</v>
      </c>
      <c r="M5004">
        <v>0.98482677780672045</v>
      </c>
      <c r="N5004" s="17" t="s">
        <v>1335</v>
      </c>
    </row>
    <row r="5005" spans="1:14" x14ac:dyDescent="0.3">
      <c r="A5005">
        <v>31793</v>
      </c>
      <c r="B5005">
        <v>2012</v>
      </c>
      <c r="C5005" t="s">
        <v>955</v>
      </c>
      <c r="D5005">
        <v>50</v>
      </c>
      <c r="E5005" s="13">
        <v>167.02</v>
      </c>
      <c r="F5005" s="14">
        <v>2.41</v>
      </c>
      <c r="G5005" s="12">
        <v>164.61</v>
      </c>
      <c r="H5005" s="12">
        <v>164.61</v>
      </c>
      <c r="I5005">
        <v>1</v>
      </c>
      <c r="J5005">
        <v>1.4429409651538739E-2</v>
      </c>
      <c r="K5005">
        <v>69.302904564315355</v>
      </c>
      <c r="L5005">
        <v>1</v>
      </c>
      <c r="M5005">
        <v>0.98557059034846128</v>
      </c>
      <c r="N5005" s="17" t="s">
        <v>1335</v>
      </c>
    </row>
    <row r="5006" spans="1:14" x14ac:dyDescent="0.3">
      <c r="A5006">
        <v>29024</v>
      </c>
      <c r="B5006">
        <v>2008</v>
      </c>
      <c r="C5006" t="s">
        <v>959</v>
      </c>
      <c r="D5006">
        <v>50</v>
      </c>
      <c r="E5006" s="13">
        <v>652.06999999999903</v>
      </c>
      <c r="F5006" s="14">
        <v>13.27</v>
      </c>
      <c r="G5006" s="12">
        <v>638.79999999999995</v>
      </c>
      <c r="H5006" s="12">
        <v>638.79999999999995</v>
      </c>
      <c r="I5006">
        <v>1</v>
      </c>
      <c r="J5006">
        <v>2.0350575858420136E-2</v>
      </c>
      <c r="K5006">
        <v>49.138658628485231</v>
      </c>
      <c r="L5006">
        <v>1</v>
      </c>
      <c r="M5006">
        <v>0.97964942414158129</v>
      </c>
      <c r="N5006" s="17" t="s">
        <v>1335</v>
      </c>
    </row>
    <row r="5007" spans="1:14" x14ac:dyDescent="0.3">
      <c r="A5007">
        <v>27053</v>
      </c>
      <c r="B5007">
        <v>2005</v>
      </c>
      <c r="C5007" t="s">
        <v>959</v>
      </c>
      <c r="D5007">
        <v>50</v>
      </c>
      <c r="E5007" s="13">
        <v>454.86</v>
      </c>
      <c r="F5007" s="14">
        <v>9.14</v>
      </c>
      <c r="G5007" s="12">
        <v>445.72</v>
      </c>
      <c r="H5007" s="12">
        <v>445.72</v>
      </c>
      <c r="I5007">
        <v>1</v>
      </c>
      <c r="J5007">
        <v>2.0094094886338655E-2</v>
      </c>
      <c r="K5007">
        <v>49.76586433260394</v>
      </c>
      <c r="L5007">
        <v>1</v>
      </c>
      <c r="M5007">
        <v>0.97990590511366138</v>
      </c>
      <c r="N5007" s="17" t="s">
        <v>1335</v>
      </c>
    </row>
    <row r="5008" spans="1:14" x14ac:dyDescent="0.3">
      <c r="A5008">
        <v>12629</v>
      </c>
      <c r="B5008">
        <v>1983</v>
      </c>
      <c r="C5008" t="s">
        <v>959</v>
      </c>
      <c r="D5008">
        <v>50</v>
      </c>
      <c r="E5008" s="13">
        <v>235.32</v>
      </c>
      <c r="F5008" s="14">
        <v>4.72</v>
      </c>
      <c r="G5008" s="12">
        <v>230.6</v>
      </c>
      <c r="H5008" s="12">
        <v>230.6</v>
      </c>
      <c r="I5008">
        <v>1</v>
      </c>
      <c r="J5008">
        <v>2.0057793642699301E-2</v>
      </c>
      <c r="K5008">
        <v>49.855932203389834</v>
      </c>
      <c r="L5008">
        <v>1</v>
      </c>
      <c r="M5008">
        <v>0.97994220635730067</v>
      </c>
      <c r="N5008" s="17" t="s">
        <v>1335</v>
      </c>
    </row>
    <row r="5009" spans="1:14" x14ac:dyDescent="0.3">
      <c r="A5009">
        <v>26396</v>
      </c>
      <c r="B5009">
        <v>2004</v>
      </c>
      <c r="C5009" t="s">
        <v>959</v>
      </c>
      <c r="D5009">
        <v>50</v>
      </c>
      <c r="E5009" s="13">
        <v>359.29</v>
      </c>
      <c r="F5009" s="14">
        <v>7.19</v>
      </c>
      <c r="G5009" s="12">
        <v>352.1</v>
      </c>
      <c r="H5009" s="12">
        <v>352.1</v>
      </c>
      <c r="I5009">
        <v>1</v>
      </c>
      <c r="J5009">
        <v>2.0011689721394974E-2</v>
      </c>
      <c r="K5009">
        <v>49.970792767732959</v>
      </c>
      <c r="L5009">
        <v>1</v>
      </c>
      <c r="M5009">
        <v>0.979988310278605</v>
      </c>
      <c r="N5009" s="17" t="s">
        <v>1335</v>
      </c>
    </row>
    <row r="5010" spans="1:14" x14ac:dyDescent="0.3">
      <c r="A5010">
        <v>23768</v>
      </c>
      <c r="B5010">
        <v>2000</v>
      </c>
      <c r="C5010" t="s">
        <v>959</v>
      </c>
      <c r="D5010">
        <v>50</v>
      </c>
      <c r="E5010" s="13">
        <v>255.94</v>
      </c>
      <c r="F5010" s="14">
        <v>5.12</v>
      </c>
      <c r="G5010" s="12">
        <v>250.82</v>
      </c>
      <c r="H5010" s="12">
        <v>250.82</v>
      </c>
      <c r="I5010">
        <v>1</v>
      </c>
      <c r="J5010">
        <v>2.0004688598890364E-2</v>
      </c>
      <c r="K5010">
        <v>49.98828125</v>
      </c>
      <c r="L5010">
        <v>1</v>
      </c>
      <c r="M5010">
        <v>0.97999531140110963</v>
      </c>
      <c r="N5010" s="17" t="s">
        <v>1335</v>
      </c>
    </row>
    <row r="5011" spans="1:14" x14ac:dyDescent="0.3">
      <c r="A5011">
        <v>13284</v>
      </c>
      <c r="B5011">
        <v>1984</v>
      </c>
      <c r="C5011" t="s">
        <v>959</v>
      </c>
      <c r="D5011">
        <v>50</v>
      </c>
      <c r="E5011" s="13">
        <v>235.81</v>
      </c>
      <c r="F5011" s="14">
        <v>4.6900000000000004</v>
      </c>
      <c r="G5011" s="12">
        <v>231.12</v>
      </c>
      <c r="H5011" s="12">
        <v>231.12</v>
      </c>
      <c r="I5011">
        <v>1</v>
      </c>
      <c r="J5011">
        <v>1.9888893600780291E-2</v>
      </c>
      <c r="K5011">
        <v>50.279317697228144</v>
      </c>
      <c r="L5011">
        <v>1</v>
      </c>
      <c r="M5011">
        <v>0.98011110639921972</v>
      </c>
      <c r="N5011" s="17" t="s">
        <v>1335</v>
      </c>
    </row>
    <row r="5012" spans="1:14" x14ac:dyDescent="0.3">
      <c r="A5012">
        <v>11974</v>
      </c>
      <c r="B5012">
        <v>1982</v>
      </c>
      <c r="C5012" t="s">
        <v>959</v>
      </c>
      <c r="D5012">
        <v>50</v>
      </c>
      <c r="E5012" s="13">
        <v>235.13</v>
      </c>
      <c r="F5012" s="14">
        <v>4.67</v>
      </c>
      <c r="G5012" s="12">
        <v>230.46</v>
      </c>
      <c r="H5012" s="12">
        <v>230.46</v>
      </c>
      <c r="I5012">
        <v>1</v>
      </c>
      <c r="J5012">
        <v>1.986135329392251E-2</v>
      </c>
      <c r="K5012">
        <v>50.349036402569595</v>
      </c>
      <c r="L5012">
        <v>1</v>
      </c>
      <c r="M5012">
        <v>0.98013864670607753</v>
      </c>
      <c r="N5012" s="17" t="s">
        <v>1335</v>
      </c>
    </row>
    <row r="5013" spans="1:14" x14ac:dyDescent="0.3">
      <c r="A5013">
        <v>28367</v>
      </c>
      <c r="B5013">
        <v>2007</v>
      </c>
      <c r="C5013" t="s">
        <v>959</v>
      </c>
      <c r="D5013">
        <v>50</v>
      </c>
      <c r="E5013" s="13">
        <v>536.65</v>
      </c>
      <c r="F5013" s="14">
        <v>10.6</v>
      </c>
      <c r="G5013" s="12">
        <v>526.04999999999995</v>
      </c>
      <c r="H5013" s="12">
        <v>526.04999999999995</v>
      </c>
      <c r="I5013">
        <v>1</v>
      </c>
      <c r="J5013">
        <v>1.9752166216342123E-2</v>
      </c>
      <c r="K5013">
        <v>50.627358490566039</v>
      </c>
      <c r="L5013">
        <v>1</v>
      </c>
      <c r="M5013">
        <v>0.98024783378365787</v>
      </c>
      <c r="N5013" s="17" t="s">
        <v>1335</v>
      </c>
    </row>
    <row r="5014" spans="1:14" x14ac:dyDescent="0.3">
      <c r="A5014">
        <v>25739</v>
      </c>
      <c r="B5014">
        <v>2003</v>
      </c>
      <c r="C5014" t="s">
        <v>959</v>
      </c>
      <c r="D5014">
        <v>50</v>
      </c>
      <c r="E5014" s="13">
        <v>307.61999999999898</v>
      </c>
      <c r="F5014" s="14">
        <v>6.05</v>
      </c>
      <c r="G5014" s="12">
        <v>301.56999999999903</v>
      </c>
      <c r="H5014" s="12">
        <v>301.56999999999903</v>
      </c>
      <c r="I5014">
        <v>1</v>
      </c>
      <c r="J5014">
        <v>1.9667121773616864E-2</v>
      </c>
      <c r="K5014">
        <v>50.84628099173537</v>
      </c>
      <c r="L5014">
        <v>1</v>
      </c>
      <c r="M5014">
        <v>0.98033287822638326</v>
      </c>
      <c r="N5014" s="17" t="s">
        <v>1335</v>
      </c>
    </row>
    <row r="5015" spans="1:14" x14ac:dyDescent="0.3">
      <c r="A5015">
        <v>23111</v>
      </c>
      <c r="B5015">
        <v>1999</v>
      </c>
      <c r="C5015" t="s">
        <v>959</v>
      </c>
      <c r="D5015">
        <v>50</v>
      </c>
      <c r="E5015" s="13">
        <v>189.43</v>
      </c>
      <c r="F5015" s="14">
        <v>3.71</v>
      </c>
      <c r="G5015" s="12">
        <v>185.72</v>
      </c>
      <c r="H5015" s="12">
        <v>185.72</v>
      </c>
      <c r="I5015">
        <v>1</v>
      </c>
      <c r="J5015">
        <v>1.9585071002481125E-2</v>
      </c>
      <c r="K5015">
        <v>51.059299191374663</v>
      </c>
      <c r="L5015">
        <v>1</v>
      </c>
      <c r="M5015">
        <v>0.98041492899751881</v>
      </c>
      <c r="N5015" s="17" t="s">
        <v>1335</v>
      </c>
    </row>
    <row r="5016" spans="1:14" x14ac:dyDescent="0.3">
      <c r="A5016">
        <v>11319</v>
      </c>
      <c r="B5016">
        <v>1981</v>
      </c>
      <c r="C5016" t="s">
        <v>959</v>
      </c>
      <c r="D5016">
        <v>50</v>
      </c>
      <c r="E5016" s="13">
        <v>225.65</v>
      </c>
      <c r="F5016" s="14">
        <v>4.41</v>
      </c>
      <c r="G5016" s="12">
        <v>221.24</v>
      </c>
      <c r="H5016" s="12">
        <v>221.24</v>
      </c>
      <c r="I5016">
        <v>1</v>
      </c>
      <c r="J5016">
        <v>1.9543540881896741E-2</v>
      </c>
      <c r="K5016">
        <v>51.167800453514737</v>
      </c>
      <c r="L5016">
        <v>1</v>
      </c>
      <c r="M5016">
        <v>0.98045645911810331</v>
      </c>
      <c r="N5016" s="17" t="s">
        <v>1335</v>
      </c>
    </row>
    <row r="5017" spans="1:14" x14ac:dyDescent="0.3">
      <c r="A5017">
        <v>10014</v>
      </c>
      <c r="B5017">
        <v>1979</v>
      </c>
      <c r="C5017" t="s">
        <v>959</v>
      </c>
      <c r="D5017">
        <v>50</v>
      </c>
      <c r="E5017" s="13">
        <v>146.22</v>
      </c>
      <c r="F5017" s="14">
        <v>2.85</v>
      </c>
      <c r="G5017" s="12">
        <v>143.37</v>
      </c>
      <c r="H5017" s="12">
        <v>143.37</v>
      </c>
      <c r="I5017">
        <v>1</v>
      </c>
      <c r="J5017">
        <v>1.9491177677472302E-2</v>
      </c>
      <c r="K5017">
        <v>51.305263157894736</v>
      </c>
      <c r="L5017">
        <v>1</v>
      </c>
      <c r="M5017">
        <v>0.98050882232252778</v>
      </c>
      <c r="N5017" s="17" t="s">
        <v>1335</v>
      </c>
    </row>
    <row r="5018" spans="1:14" x14ac:dyDescent="0.3">
      <c r="A5018">
        <v>10664</v>
      </c>
      <c r="B5018">
        <v>1980</v>
      </c>
      <c r="C5018" t="s">
        <v>959</v>
      </c>
      <c r="D5018">
        <v>50</v>
      </c>
      <c r="E5018" s="13">
        <v>194.87</v>
      </c>
      <c r="F5018" s="14">
        <v>3.78</v>
      </c>
      <c r="G5018" s="12">
        <v>191.09</v>
      </c>
      <c r="H5018" s="12">
        <v>191.09</v>
      </c>
      <c r="I5018">
        <v>1</v>
      </c>
      <c r="J5018">
        <v>1.9397547082670497E-2</v>
      </c>
      <c r="K5018">
        <v>51.552910052910057</v>
      </c>
      <c r="L5018">
        <v>1</v>
      </c>
      <c r="M5018">
        <v>0.9806024529173295</v>
      </c>
      <c r="N5018" s="17" t="s">
        <v>1335</v>
      </c>
    </row>
    <row r="5019" spans="1:14" x14ac:dyDescent="0.3">
      <c r="A5019">
        <v>21142</v>
      </c>
      <c r="B5019">
        <v>1996</v>
      </c>
      <c r="C5019" t="s">
        <v>959</v>
      </c>
      <c r="D5019">
        <v>50</v>
      </c>
      <c r="E5019" s="13">
        <v>203.74</v>
      </c>
      <c r="F5019" s="14">
        <v>3.94</v>
      </c>
      <c r="G5019" s="12">
        <v>199.8</v>
      </c>
      <c r="H5019" s="12">
        <v>199.8</v>
      </c>
      <c r="I5019">
        <v>1</v>
      </c>
      <c r="J5019">
        <v>1.9338372435456955E-2</v>
      </c>
      <c r="K5019">
        <v>51.710659898477161</v>
      </c>
      <c r="L5019">
        <v>1</v>
      </c>
      <c r="M5019">
        <v>0.980661627564543</v>
      </c>
      <c r="N5019" s="17" t="s">
        <v>1335</v>
      </c>
    </row>
    <row r="5020" spans="1:14" x14ac:dyDescent="0.3">
      <c r="A5020">
        <v>9364</v>
      </c>
      <c r="B5020">
        <v>1978</v>
      </c>
      <c r="C5020" t="s">
        <v>959</v>
      </c>
      <c r="D5020">
        <v>50</v>
      </c>
      <c r="E5020" s="13">
        <v>117.55</v>
      </c>
      <c r="F5020" s="14">
        <v>2.27</v>
      </c>
      <c r="G5020" s="12">
        <v>115.28</v>
      </c>
      <c r="H5020" s="12">
        <v>115.28</v>
      </c>
      <c r="I5020">
        <v>1</v>
      </c>
      <c r="J5020">
        <v>1.9310931518502765E-2</v>
      </c>
      <c r="K5020">
        <v>51.784140969162991</v>
      </c>
      <c r="L5020">
        <v>1</v>
      </c>
      <c r="M5020">
        <v>0.98068906848149728</v>
      </c>
      <c r="N5020" s="17" t="s">
        <v>1335</v>
      </c>
    </row>
    <row r="5021" spans="1:14" x14ac:dyDescent="0.3">
      <c r="A5021">
        <v>21797</v>
      </c>
      <c r="B5021">
        <v>1997</v>
      </c>
      <c r="C5021" t="s">
        <v>959</v>
      </c>
      <c r="D5021">
        <v>50</v>
      </c>
      <c r="E5021" s="13">
        <v>204.64999999999901</v>
      </c>
      <c r="F5021" s="14">
        <v>3.95</v>
      </c>
      <c r="G5021" s="12">
        <v>200.7</v>
      </c>
      <c r="H5021" s="12">
        <v>200.7</v>
      </c>
      <c r="I5021">
        <v>1</v>
      </c>
      <c r="J5021">
        <v>1.9301246029807081E-2</v>
      </c>
      <c r="K5021">
        <v>51.81012658227823</v>
      </c>
      <c r="L5021">
        <v>1</v>
      </c>
      <c r="M5021">
        <v>0.98069875397019768</v>
      </c>
      <c r="N5021" s="17" t="s">
        <v>1335</v>
      </c>
    </row>
    <row r="5022" spans="1:14" x14ac:dyDescent="0.3">
      <c r="A5022">
        <v>27710</v>
      </c>
      <c r="B5022">
        <v>2006</v>
      </c>
      <c r="C5022" t="s">
        <v>959</v>
      </c>
      <c r="D5022">
        <v>50</v>
      </c>
      <c r="E5022" s="13">
        <v>523.35</v>
      </c>
      <c r="F5022" s="14">
        <v>10.1</v>
      </c>
      <c r="G5022" s="12">
        <v>513.25</v>
      </c>
      <c r="H5022" s="12">
        <v>513.25</v>
      </c>
      <c r="I5022">
        <v>1</v>
      </c>
      <c r="J5022">
        <v>1.9298748447501672E-2</v>
      </c>
      <c r="K5022">
        <v>51.816831683168324</v>
      </c>
      <c r="L5022">
        <v>1</v>
      </c>
      <c r="M5022">
        <v>0.98070125155249832</v>
      </c>
      <c r="N5022" s="17" t="s">
        <v>1335</v>
      </c>
    </row>
    <row r="5023" spans="1:14" x14ac:dyDescent="0.3">
      <c r="A5023">
        <v>31080</v>
      </c>
      <c r="B5023">
        <v>2011</v>
      </c>
      <c r="C5023" t="s">
        <v>959</v>
      </c>
      <c r="D5023">
        <v>50</v>
      </c>
      <c r="E5023" s="13">
        <v>637.66999999999996</v>
      </c>
      <c r="F5023" s="14">
        <v>12.3</v>
      </c>
      <c r="G5023" s="12">
        <v>625.37</v>
      </c>
      <c r="H5023" s="12">
        <v>625.37</v>
      </c>
      <c r="I5023">
        <v>1</v>
      </c>
      <c r="J5023">
        <v>1.9288973920679978E-2</v>
      </c>
      <c r="K5023">
        <v>51.843089430894302</v>
      </c>
      <c r="L5023">
        <v>1</v>
      </c>
      <c r="M5023">
        <v>0.98071102607932015</v>
      </c>
      <c r="N5023" s="17" t="s">
        <v>1335</v>
      </c>
    </row>
    <row r="5024" spans="1:14" x14ac:dyDescent="0.3">
      <c r="A5024">
        <v>8064</v>
      </c>
      <c r="B5024">
        <v>1976</v>
      </c>
      <c r="C5024" t="s">
        <v>959</v>
      </c>
      <c r="D5024">
        <v>50</v>
      </c>
      <c r="E5024" s="13">
        <v>95.98</v>
      </c>
      <c r="F5024" s="14">
        <v>1.85</v>
      </c>
      <c r="G5024" s="12">
        <v>94.13</v>
      </c>
      <c r="H5024" s="12">
        <v>94.13</v>
      </c>
      <c r="I5024">
        <v>1</v>
      </c>
      <c r="J5024">
        <v>1.9274848926859763E-2</v>
      </c>
      <c r="K5024">
        <v>51.881081081081078</v>
      </c>
      <c r="L5024">
        <v>1</v>
      </c>
      <c r="M5024">
        <v>0.98072515107314018</v>
      </c>
      <c r="N5024" s="17" t="s">
        <v>1335</v>
      </c>
    </row>
    <row r="5025" spans="1:14" x14ac:dyDescent="0.3">
      <c r="A5025">
        <v>8714</v>
      </c>
      <c r="B5025">
        <v>1977</v>
      </c>
      <c r="C5025" t="s">
        <v>959</v>
      </c>
      <c r="D5025">
        <v>50</v>
      </c>
      <c r="E5025" s="13">
        <v>110.019999999999</v>
      </c>
      <c r="F5025" s="14">
        <v>2.12</v>
      </c>
      <c r="G5025" s="12">
        <v>107.899999999999</v>
      </c>
      <c r="H5025" s="12">
        <v>107.899999999999</v>
      </c>
      <c r="I5025">
        <v>1</v>
      </c>
      <c r="J5025">
        <v>1.9269223777495178E-2</v>
      </c>
      <c r="K5025">
        <v>51.896226415093864</v>
      </c>
      <c r="L5025">
        <v>1</v>
      </c>
      <c r="M5025">
        <v>0.98073077622250482</v>
      </c>
      <c r="N5025" s="17" t="s">
        <v>1335</v>
      </c>
    </row>
    <row r="5026" spans="1:14" x14ac:dyDescent="0.3">
      <c r="A5026">
        <v>14594</v>
      </c>
      <c r="B5026">
        <v>1986</v>
      </c>
      <c r="C5026" t="s">
        <v>959</v>
      </c>
      <c r="D5026">
        <v>50</v>
      </c>
      <c r="E5026" s="13">
        <v>191.64</v>
      </c>
      <c r="F5026" s="14">
        <v>3.67</v>
      </c>
      <c r="G5026" s="12">
        <v>187.97</v>
      </c>
      <c r="H5026" s="12">
        <v>187.97</v>
      </c>
      <c r="I5026">
        <v>1</v>
      </c>
      <c r="J5026">
        <v>1.9150490503026509E-2</v>
      </c>
      <c r="K5026">
        <v>52.217983651226156</v>
      </c>
      <c r="L5026">
        <v>1</v>
      </c>
      <c r="M5026">
        <v>0.98084950949697358</v>
      </c>
      <c r="N5026" s="17" t="s">
        <v>1335</v>
      </c>
    </row>
    <row r="5027" spans="1:14" x14ac:dyDescent="0.3">
      <c r="A5027">
        <v>30365</v>
      </c>
      <c r="B5027">
        <v>2010</v>
      </c>
      <c r="C5027" t="s">
        <v>959</v>
      </c>
      <c r="D5027">
        <v>50</v>
      </c>
      <c r="E5027" s="13">
        <v>548.86999999999898</v>
      </c>
      <c r="F5027" s="14">
        <v>10.5</v>
      </c>
      <c r="G5027" s="12">
        <v>538.36999999999898</v>
      </c>
      <c r="H5027" s="12">
        <v>538.36999999999898</v>
      </c>
      <c r="I5027">
        <v>1</v>
      </c>
      <c r="J5027">
        <v>1.9130212983037912E-2</v>
      </c>
      <c r="K5027">
        <v>52.273333333333234</v>
      </c>
      <c r="L5027">
        <v>1</v>
      </c>
      <c r="M5027">
        <v>0.98086978701696204</v>
      </c>
      <c r="N5027" s="17" t="s">
        <v>1335</v>
      </c>
    </row>
    <row r="5028" spans="1:14" x14ac:dyDescent="0.3">
      <c r="A5028">
        <v>24425</v>
      </c>
      <c r="B5028">
        <v>2001</v>
      </c>
      <c r="C5028" t="s">
        <v>959</v>
      </c>
      <c r="D5028">
        <v>50</v>
      </c>
      <c r="E5028" s="13">
        <v>285.69</v>
      </c>
      <c r="F5028" s="14">
        <v>5.45</v>
      </c>
      <c r="G5028" s="12">
        <v>280.24</v>
      </c>
      <c r="H5028" s="12">
        <v>280.24</v>
      </c>
      <c r="I5028">
        <v>1</v>
      </c>
      <c r="J5028">
        <v>1.9076621512828591E-2</v>
      </c>
      <c r="K5028">
        <v>52.420183486238528</v>
      </c>
      <c r="L5028">
        <v>1</v>
      </c>
      <c r="M5028">
        <v>0.98092337848717148</v>
      </c>
      <c r="N5028" s="17" t="s">
        <v>1335</v>
      </c>
    </row>
    <row r="5029" spans="1:14" x14ac:dyDescent="0.3">
      <c r="A5029">
        <v>13939</v>
      </c>
      <c r="B5029">
        <v>1985</v>
      </c>
      <c r="C5029" t="s">
        <v>959</v>
      </c>
      <c r="D5029">
        <v>50</v>
      </c>
      <c r="E5029" s="13">
        <v>234.85</v>
      </c>
      <c r="F5029" s="14">
        <v>4.47</v>
      </c>
      <c r="G5029" s="12">
        <v>230.38</v>
      </c>
      <c r="H5029" s="12">
        <v>230.38</v>
      </c>
      <c r="I5029">
        <v>1</v>
      </c>
      <c r="J5029">
        <v>1.9033425590802639E-2</v>
      </c>
      <c r="K5029">
        <v>52.539149888143179</v>
      </c>
      <c r="L5029">
        <v>1</v>
      </c>
      <c r="M5029">
        <v>0.98096657440919732</v>
      </c>
      <c r="N5029" s="17" t="s">
        <v>1335</v>
      </c>
    </row>
    <row r="5030" spans="1:14" x14ac:dyDescent="0.3">
      <c r="A5030">
        <v>7414</v>
      </c>
      <c r="B5030">
        <v>1975</v>
      </c>
      <c r="C5030" t="s">
        <v>959</v>
      </c>
      <c r="D5030">
        <v>50</v>
      </c>
      <c r="E5030" s="13">
        <v>89.009999999999906</v>
      </c>
      <c r="F5030" s="14">
        <v>1.68</v>
      </c>
      <c r="G5030" s="12">
        <v>87.329999999999899</v>
      </c>
      <c r="H5030" s="12">
        <v>87.329999999999899</v>
      </c>
      <c r="I5030">
        <v>1</v>
      </c>
      <c r="J5030">
        <v>1.8874283788338407E-2</v>
      </c>
      <c r="K5030">
        <v>52.982142857142804</v>
      </c>
      <c r="L5030">
        <v>1</v>
      </c>
      <c r="M5030">
        <v>0.98112571621166156</v>
      </c>
      <c r="N5030" s="17" t="s">
        <v>1335</v>
      </c>
    </row>
    <row r="5031" spans="1:14" x14ac:dyDescent="0.3">
      <c r="A5031">
        <v>20489</v>
      </c>
      <c r="B5031">
        <v>1995</v>
      </c>
      <c r="C5031" t="s">
        <v>959</v>
      </c>
      <c r="D5031">
        <v>50</v>
      </c>
      <c r="E5031" s="13">
        <v>181.45999999999901</v>
      </c>
      <c r="F5031" s="14">
        <v>3.42</v>
      </c>
      <c r="G5031" s="12">
        <v>178.04</v>
      </c>
      <c r="H5031" s="12">
        <v>178.04</v>
      </c>
      <c r="I5031">
        <v>1</v>
      </c>
      <c r="J5031">
        <v>1.8847128843822433E-2</v>
      </c>
      <c r="K5031">
        <v>53.058479532163453</v>
      </c>
      <c r="L5031">
        <v>1</v>
      </c>
      <c r="M5031">
        <v>0.98115287115618299</v>
      </c>
      <c r="N5031" s="17" t="s">
        <v>1335</v>
      </c>
    </row>
    <row r="5032" spans="1:14" x14ac:dyDescent="0.3">
      <c r="A5032">
        <v>19836</v>
      </c>
      <c r="B5032">
        <v>1994</v>
      </c>
      <c r="C5032" t="s">
        <v>959</v>
      </c>
      <c r="D5032">
        <v>50</v>
      </c>
      <c r="E5032" s="13">
        <v>187.36999999999901</v>
      </c>
      <c r="F5032" s="14">
        <v>3.53</v>
      </c>
      <c r="G5032" s="12">
        <v>183.83999999999901</v>
      </c>
      <c r="H5032" s="12">
        <v>183.83999999999901</v>
      </c>
      <c r="I5032">
        <v>1</v>
      </c>
      <c r="J5032">
        <v>1.8839728878689323E-2</v>
      </c>
      <c r="K5032">
        <v>53.079320113314168</v>
      </c>
      <c r="L5032">
        <v>1</v>
      </c>
      <c r="M5032">
        <v>0.98116027112131066</v>
      </c>
      <c r="N5032" s="17" t="s">
        <v>1335</v>
      </c>
    </row>
    <row r="5033" spans="1:14" x14ac:dyDescent="0.3">
      <c r="A5033">
        <v>15904</v>
      </c>
      <c r="B5033">
        <v>1988</v>
      </c>
      <c r="C5033" t="s">
        <v>959</v>
      </c>
      <c r="D5033">
        <v>50</v>
      </c>
      <c r="E5033" s="13">
        <v>180.24</v>
      </c>
      <c r="F5033" s="14">
        <v>3.39</v>
      </c>
      <c r="G5033" s="12">
        <v>176.85</v>
      </c>
      <c r="H5033" s="12">
        <v>176.85</v>
      </c>
      <c r="I5033">
        <v>1</v>
      </c>
      <c r="J5033">
        <v>1.880825565912117E-2</v>
      </c>
      <c r="K5033">
        <v>53.168141592920357</v>
      </c>
      <c r="L5033">
        <v>1</v>
      </c>
      <c r="M5033">
        <v>0.98119174434087875</v>
      </c>
      <c r="N5033" s="17" t="s">
        <v>1335</v>
      </c>
    </row>
    <row r="5034" spans="1:14" x14ac:dyDescent="0.3">
      <c r="A5034">
        <v>18530</v>
      </c>
      <c r="B5034">
        <v>1992</v>
      </c>
      <c r="C5034" t="s">
        <v>959</v>
      </c>
      <c r="D5034">
        <v>50</v>
      </c>
      <c r="E5034" s="13">
        <v>184.6</v>
      </c>
      <c r="F5034" s="14">
        <v>3.47</v>
      </c>
      <c r="G5034" s="12">
        <v>181.13</v>
      </c>
      <c r="H5034" s="12">
        <v>181.13</v>
      </c>
      <c r="I5034">
        <v>1</v>
      </c>
      <c r="J5034">
        <v>1.8797399783315277E-2</v>
      </c>
      <c r="K5034">
        <v>53.198847262247831</v>
      </c>
      <c r="L5034">
        <v>1</v>
      </c>
      <c r="M5034">
        <v>0.98120260021668471</v>
      </c>
      <c r="N5034" s="17" t="s">
        <v>1335</v>
      </c>
    </row>
    <row r="5035" spans="1:14" x14ac:dyDescent="0.3">
      <c r="A5035">
        <v>15249</v>
      </c>
      <c r="B5035">
        <v>1987</v>
      </c>
      <c r="C5035" t="s">
        <v>959</v>
      </c>
      <c r="D5035">
        <v>50</v>
      </c>
      <c r="E5035" s="13">
        <v>189.17999999999901</v>
      </c>
      <c r="F5035" s="14">
        <v>3.55</v>
      </c>
      <c r="G5035" s="12">
        <v>185.629999999999</v>
      </c>
      <c r="H5035" s="12">
        <v>185.629999999999</v>
      </c>
      <c r="I5035">
        <v>1</v>
      </c>
      <c r="J5035">
        <v>1.8765197166719625E-2</v>
      </c>
      <c r="K5035">
        <v>53.290140845070148</v>
      </c>
      <c r="L5035">
        <v>1</v>
      </c>
      <c r="M5035">
        <v>0.98123480283328035</v>
      </c>
      <c r="N5035" s="17" t="s">
        <v>1335</v>
      </c>
    </row>
    <row r="5036" spans="1:14" x14ac:dyDescent="0.3">
      <c r="A5036">
        <v>17873</v>
      </c>
      <c r="B5036">
        <v>1991</v>
      </c>
      <c r="C5036" t="s">
        <v>959</v>
      </c>
      <c r="D5036">
        <v>50</v>
      </c>
      <c r="E5036" s="13">
        <v>189.04</v>
      </c>
      <c r="F5036" s="14">
        <v>3.54</v>
      </c>
      <c r="G5036" s="12">
        <v>185.5</v>
      </c>
      <c r="H5036" s="12">
        <v>185.5</v>
      </c>
      <c r="I5036">
        <v>1</v>
      </c>
      <c r="J5036">
        <v>1.8726195514176893E-2</v>
      </c>
      <c r="K5036">
        <v>53.401129943502823</v>
      </c>
      <c r="L5036">
        <v>1</v>
      </c>
      <c r="M5036">
        <v>0.98127380448582313</v>
      </c>
      <c r="N5036" s="17" t="s">
        <v>1335</v>
      </c>
    </row>
    <row r="5037" spans="1:14" x14ac:dyDescent="0.3">
      <c r="A5037">
        <v>17216</v>
      </c>
      <c r="B5037">
        <v>1990</v>
      </c>
      <c r="C5037" t="s">
        <v>959</v>
      </c>
      <c r="D5037">
        <v>50</v>
      </c>
      <c r="E5037" s="13">
        <v>196.47</v>
      </c>
      <c r="F5037" s="14">
        <v>3.66</v>
      </c>
      <c r="G5037" s="12">
        <v>192.81</v>
      </c>
      <c r="H5037" s="12">
        <v>192.81</v>
      </c>
      <c r="I5037">
        <v>1</v>
      </c>
      <c r="J5037">
        <v>1.862879828981524E-2</v>
      </c>
      <c r="K5037">
        <v>53.680327868852459</v>
      </c>
      <c r="L5037">
        <v>1</v>
      </c>
      <c r="M5037">
        <v>0.98137120171018477</v>
      </c>
      <c r="N5037" s="17" t="s">
        <v>1335</v>
      </c>
    </row>
    <row r="5038" spans="1:14" x14ac:dyDescent="0.3">
      <c r="A5038">
        <v>19183</v>
      </c>
      <c r="B5038">
        <v>1993</v>
      </c>
      <c r="C5038" t="s">
        <v>959</v>
      </c>
      <c r="D5038">
        <v>50</v>
      </c>
      <c r="E5038" s="13">
        <v>187.98999999999899</v>
      </c>
      <c r="F5038" s="14">
        <v>3.5</v>
      </c>
      <c r="G5038" s="12">
        <v>184.48999999999899</v>
      </c>
      <c r="H5038" s="12">
        <v>184.48999999999899</v>
      </c>
      <c r="I5038">
        <v>1</v>
      </c>
      <c r="J5038">
        <v>1.861801159636161E-2</v>
      </c>
      <c r="K5038">
        <v>53.711428571428279</v>
      </c>
      <c r="L5038">
        <v>1</v>
      </c>
      <c r="M5038">
        <v>0.98138198840363844</v>
      </c>
      <c r="N5038" s="17" t="s">
        <v>1335</v>
      </c>
    </row>
    <row r="5039" spans="1:14" x14ac:dyDescent="0.3">
      <c r="A5039">
        <v>29681</v>
      </c>
      <c r="B5039">
        <v>2009</v>
      </c>
      <c r="C5039" t="s">
        <v>959</v>
      </c>
      <c r="D5039">
        <v>50</v>
      </c>
      <c r="E5039" s="13">
        <v>507.65</v>
      </c>
      <c r="F5039" s="14">
        <v>9.44</v>
      </c>
      <c r="G5039" s="12">
        <v>498.21</v>
      </c>
      <c r="H5039" s="12">
        <v>498.21</v>
      </c>
      <c r="I5039">
        <v>1</v>
      </c>
      <c r="J5039">
        <v>1.8595489018024228E-2</v>
      </c>
      <c r="K5039">
        <v>53.77648305084746</v>
      </c>
      <c r="L5039">
        <v>1</v>
      </c>
      <c r="M5039">
        <v>0.98140451098197579</v>
      </c>
      <c r="N5039" s="17" t="s">
        <v>1335</v>
      </c>
    </row>
    <row r="5040" spans="1:14" x14ac:dyDescent="0.3">
      <c r="A5040">
        <v>25082</v>
      </c>
      <c r="B5040">
        <v>2002</v>
      </c>
      <c r="C5040" t="s">
        <v>959</v>
      </c>
      <c r="D5040">
        <v>50</v>
      </c>
      <c r="E5040" s="13">
        <v>261.94</v>
      </c>
      <c r="F5040" s="14">
        <v>4.87</v>
      </c>
      <c r="G5040" s="12">
        <v>257.07</v>
      </c>
      <c r="H5040" s="12">
        <v>257.07</v>
      </c>
      <c r="I5040">
        <v>1</v>
      </c>
      <c r="J5040">
        <v>1.8592043979537298E-2</v>
      </c>
      <c r="K5040">
        <v>53.786447638603697</v>
      </c>
      <c r="L5040">
        <v>1</v>
      </c>
      <c r="M5040">
        <v>0.98140795602046271</v>
      </c>
      <c r="N5040" s="17" t="s">
        <v>1335</v>
      </c>
    </row>
    <row r="5041" spans="1:14" x14ac:dyDescent="0.3">
      <c r="A5041">
        <v>22454</v>
      </c>
      <c r="B5041">
        <v>1998</v>
      </c>
      <c r="C5041" t="s">
        <v>959</v>
      </c>
      <c r="D5041">
        <v>50</v>
      </c>
      <c r="E5041" s="13">
        <v>183.539999999999</v>
      </c>
      <c r="F5041" s="14">
        <v>3.39</v>
      </c>
      <c r="G5041" s="12">
        <v>180.14999999999901</v>
      </c>
      <c r="H5041" s="12">
        <v>180.14999999999901</v>
      </c>
      <c r="I5041">
        <v>1</v>
      </c>
      <c r="J5041">
        <v>1.847008826413871E-2</v>
      </c>
      <c r="K5041">
        <v>54.141592920353688</v>
      </c>
      <c r="L5041">
        <v>1</v>
      </c>
      <c r="M5041">
        <v>0.98152991173586135</v>
      </c>
      <c r="N5041" s="17" t="s">
        <v>1335</v>
      </c>
    </row>
    <row r="5042" spans="1:14" x14ac:dyDescent="0.3">
      <c r="A5042">
        <v>5464</v>
      </c>
      <c r="B5042">
        <v>1972</v>
      </c>
      <c r="C5042" t="s">
        <v>959</v>
      </c>
      <c r="D5042">
        <v>50</v>
      </c>
      <c r="E5042" s="13">
        <v>39.270000000000003</v>
      </c>
      <c r="F5042" s="14">
        <v>0.72</v>
      </c>
      <c r="G5042" s="12">
        <v>38.549999999999997</v>
      </c>
      <c r="H5042" s="12">
        <v>38.549999999999997</v>
      </c>
      <c r="I5042">
        <v>1</v>
      </c>
      <c r="J5042">
        <v>1.8334606569900685E-2</v>
      </c>
      <c r="K5042">
        <v>54.541666666666671</v>
      </c>
      <c r="L5042">
        <v>1</v>
      </c>
      <c r="M5042">
        <v>0.98166539343009918</v>
      </c>
      <c r="N5042" s="17" t="s">
        <v>1335</v>
      </c>
    </row>
    <row r="5043" spans="1:14" x14ac:dyDescent="0.3">
      <c r="A5043">
        <v>6764</v>
      </c>
      <c r="B5043">
        <v>1974</v>
      </c>
      <c r="C5043" t="s">
        <v>959</v>
      </c>
      <c r="D5043">
        <v>50</v>
      </c>
      <c r="E5043" s="13">
        <v>76.430000000000007</v>
      </c>
      <c r="F5043" s="14">
        <v>1.39</v>
      </c>
      <c r="G5043" s="12">
        <v>75.040000000000006</v>
      </c>
      <c r="H5043" s="12">
        <v>75.040000000000006</v>
      </c>
      <c r="I5043">
        <v>1</v>
      </c>
      <c r="J5043">
        <v>1.8186575951851365E-2</v>
      </c>
      <c r="K5043">
        <v>54.985611510791372</v>
      </c>
      <c r="L5043">
        <v>1</v>
      </c>
      <c r="M5043">
        <v>0.98181342404814864</v>
      </c>
      <c r="N5043" s="17" t="s">
        <v>1335</v>
      </c>
    </row>
    <row r="5044" spans="1:14" x14ac:dyDescent="0.3">
      <c r="A5044">
        <v>4164</v>
      </c>
      <c r="B5044">
        <v>1970</v>
      </c>
      <c r="C5044" t="s">
        <v>959</v>
      </c>
      <c r="D5044">
        <v>50</v>
      </c>
      <c r="E5044" s="13">
        <v>34.269999999999897</v>
      </c>
      <c r="F5044" s="14">
        <v>0.62</v>
      </c>
      <c r="G5044" s="12">
        <v>33.65</v>
      </c>
      <c r="H5044" s="12">
        <v>33.65</v>
      </c>
      <c r="I5044">
        <v>1</v>
      </c>
      <c r="J5044">
        <v>1.8091625328275514E-2</v>
      </c>
      <c r="K5044">
        <v>55.274193548386933</v>
      </c>
      <c r="L5044">
        <v>1</v>
      </c>
      <c r="M5044">
        <v>0.98190837467172742</v>
      </c>
      <c r="N5044" s="17" t="s">
        <v>1335</v>
      </c>
    </row>
    <row r="5045" spans="1:14" x14ac:dyDescent="0.3">
      <c r="A5045">
        <v>6114</v>
      </c>
      <c r="B5045">
        <v>1973</v>
      </c>
      <c r="C5045" t="s">
        <v>959</v>
      </c>
      <c r="D5045">
        <v>50</v>
      </c>
      <c r="E5045" s="13">
        <v>44.26</v>
      </c>
      <c r="F5045" s="14">
        <v>0.8</v>
      </c>
      <c r="G5045" s="12">
        <v>43.46</v>
      </c>
      <c r="H5045" s="12">
        <v>43.46</v>
      </c>
      <c r="I5045">
        <v>1</v>
      </c>
      <c r="J5045">
        <v>1.8075011296882063E-2</v>
      </c>
      <c r="K5045">
        <v>55.324999999999996</v>
      </c>
      <c r="L5045">
        <v>1</v>
      </c>
      <c r="M5045">
        <v>0.98192498870311795</v>
      </c>
      <c r="N5045" s="17" t="s">
        <v>1335</v>
      </c>
    </row>
    <row r="5046" spans="1:14" x14ac:dyDescent="0.3">
      <c r="A5046">
        <v>16559</v>
      </c>
      <c r="B5046">
        <v>1989</v>
      </c>
      <c r="C5046" t="s">
        <v>959</v>
      </c>
      <c r="D5046">
        <v>50</v>
      </c>
      <c r="E5046" s="13">
        <v>183.33</v>
      </c>
      <c r="F5046" s="14">
        <v>3.31</v>
      </c>
      <c r="G5046" s="12">
        <v>180.02</v>
      </c>
      <c r="H5046" s="12">
        <v>180.02</v>
      </c>
      <c r="I5046">
        <v>1</v>
      </c>
      <c r="J5046">
        <v>1.8054873724976817E-2</v>
      </c>
      <c r="K5046">
        <v>55.386706948640487</v>
      </c>
      <c r="L5046">
        <v>1</v>
      </c>
      <c r="M5046">
        <v>0.98194512627502317</v>
      </c>
      <c r="N5046" s="17" t="s">
        <v>1335</v>
      </c>
    </row>
    <row r="5047" spans="1:14" x14ac:dyDescent="0.3">
      <c r="A5047">
        <v>32510</v>
      </c>
      <c r="B5047">
        <v>2013</v>
      </c>
      <c r="C5047" t="s">
        <v>959</v>
      </c>
      <c r="D5047">
        <v>50</v>
      </c>
      <c r="E5047" s="13">
        <v>607.37</v>
      </c>
      <c r="F5047" s="14">
        <v>10.93</v>
      </c>
      <c r="G5047" s="12">
        <v>596.44000000000005</v>
      </c>
      <c r="H5047" s="12">
        <v>596.44000000000005</v>
      </c>
      <c r="I5047">
        <v>1</v>
      </c>
      <c r="J5047">
        <v>1.7995620461991865E-2</v>
      </c>
      <c r="K5047">
        <v>55.569075937785911</v>
      </c>
      <c r="L5047">
        <v>1</v>
      </c>
      <c r="M5047">
        <v>0.98200437953800823</v>
      </c>
      <c r="N5047" s="17" t="s">
        <v>1335</v>
      </c>
    </row>
    <row r="5048" spans="1:14" x14ac:dyDescent="0.3">
      <c r="A5048">
        <v>31795</v>
      </c>
      <c r="B5048">
        <v>2012</v>
      </c>
      <c r="C5048" t="s">
        <v>959</v>
      </c>
      <c r="D5048">
        <v>50</v>
      </c>
      <c r="E5048" s="13">
        <v>607.12999999999897</v>
      </c>
      <c r="F5048" s="14">
        <v>10.9</v>
      </c>
      <c r="G5048" s="12">
        <v>596.229999999999</v>
      </c>
      <c r="H5048" s="12">
        <v>596.229999999999</v>
      </c>
      <c r="I5048">
        <v>1</v>
      </c>
      <c r="J5048">
        <v>1.7953321364452456E-2</v>
      </c>
      <c r="K5048">
        <v>55.699999999999903</v>
      </c>
      <c r="L5048">
        <v>1</v>
      </c>
      <c r="M5048">
        <v>0.98204667863554762</v>
      </c>
      <c r="N5048" s="17" t="s">
        <v>1335</v>
      </c>
    </row>
    <row r="5049" spans="1:14" x14ac:dyDescent="0.3">
      <c r="A5049">
        <v>4814</v>
      </c>
      <c r="B5049">
        <v>1971</v>
      </c>
      <c r="C5049" t="s">
        <v>959</v>
      </c>
      <c r="D5049">
        <v>50</v>
      </c>
      <c r="E5049" s="13">
        <v>38.129999999999903</v>
      </c>
      <c r="F5049" s="14">
        <v>0.68</v>
      </c>
      <c r="G5049" s="12">
        <v>37.449999999999903</v>
      </c>
      <c r="H5049" s="12">
        <v>37.449999999999903</v>
      </c>
      <c r="I5049">
        <v>1</v>
      </c>
      <c r="J5049">
        <v>1.7833726724364063E-2</v>
      </c>
      <c r="K5049">
        <v>56.073529411764561</v>
      </c>
      <c r="L5049">
        <v>1</v>
      </c>
      <c r="M5049">
        <v>0.98216627327563599</v>
      </c>
      <c r="N5049" s="17" t="s">
        <v>1335</v>
      </c>
    </row>
    <row r="5050" spans="1:14" x14ac:dyDescent="0.3">
      <c r="A5050">
        <v>33225</v>
      </c>
      <c r="B5050">
        <v>2014</v>
      </c>
      <c r="C5050" t="s">
        <v>959</v>
      </c>
      <c r="D5050">
        <v>50</v>
      </c>
      <c r="E5050" s="13">
        <v>620.97</v>
      </c>
      <c r="F5050" s="14">
        <v>11.04</v>
      </c>
      <c r="G5050" s="12">
        <v>609.92999999999995</v>
      </c>
      <c r="H5050" s="12">
        <v>609.92999999999995</v>
      </c>
      <c r="I5050">
        <v>1</v>
      </c>
      <c r="J5050">
        <v>1.7778636649113482E-2</v>
      </c>
      <c r="K5050">
        <v>56.247282608695656</v>
      </c>
      <c r="L5050">
        <v>1</v>
      </c>
      <c r="M5050">
        <v>0.98222136335088639</v>
      </c>
      <c r="N5050" s="17" t="s">
        <v>1335</v>
      </c>
    </row>
    <row r="5051" spans="1:14" x14ac:dyDescent="0.3">
      <c r="A5051">
        <v>35370</v>
      </c>
      <c r="B5051">
        <v>2017</v>
      </c>
      <c r="C5051" t="s">
        <v>959</v>
      </c>
      <c r="D5051">
        <v>50</v>
      </c>
      <c r="E5051" s="13">
        <v>448.409999999999</v>
      </c>
      <c r="F5051" s="14">
        <v>7.88</v>
      </c>
      <c r="G5051" s="12">
        <v>440.53</v>
      </c>
      <c r="H5051" s="12">
        <v>440.53</v>
      </c>
      <c r="I5051">
        <v>1</v>
      </c>
      <c r="J5051">
        <v>1.7573203095381497E-2</v>
      </c>
      <c r="K5051">
        <v>56.904822335025251</v>
      </c>
      <c r="L5051">
        <v>1</v>
      </c>
      <c r="M5051">
        <v>0.98242679690462065</v>
      </c>
      <c r="N5051" s="17" t="s">
        <v>1335</v>
      </c>
    </row>
    <row r="5052" spans="1:14" x14ac:dyDescent="0.3">
      <c r="A5052">
        <v>36085</v>
      </c>
      <c r="B5052">
        <v>2018</v>
      </c>
      <c r="C5052" t="s">
        <v>959</v>
      </c>
      <c r="D5052">
        <v>50</v>
      </c>
      <c r="E5052" s="13">
        <v>505.71</v>
      </c>
      <c r="F5052" s="14">
        <v>8.7799999999999994</v>
      </c>
      <c r="G5052" s="12">
        <v>496.93</v>
      </c>
      <c r="H5052" s="12">
        <v>496.93</v>
      </c>
      <c r="I5052">
        <v>1</v>
      </c>
      <c r="J5052">
        <v>1.7361729054201025E-2</v>
      </c>
      <c r="K5052">
        <v>57.597949886104786</v>
      </c>
      <c r="L5052">
        <v>1</v>
      </c>
      <c r="M5052">
        <v>0.98263827094579903</v>
      </c>
      <c r="N5052" s="17" t="s">
        <v>1335</v>
      </c>
    </row>
    <row r="5053" spans="1:14" x14ac:dyDescent="0.3">
      <c r="A5053">
        <v>34655</v>
      </c>
      <c r="B5053">
        <v>2016</v>
      </c>
      <c r="C5053" t="s">
        <v>959</v>
      </c>
      <c r="D5053">
        <v>50</v>
      </c>
      <c r="E5053" s="13">
        <v>400.78</v>
      </c>
      <c r="F5053" s="14">
        <v>6.8</v>
      </c>
      <c r="G5053" s="12">
        <v>393.98</v>
      </c>
      <c r="H5053" s="12">
        <v>393.98</v>
      </c>
      <c r="I5053">
        <v>1</v>
      </c>
      <c r="J5053">
        <v>1.6966914516692449E-2</v>
      </c>
      <c r="K5053">
        <v>58.938235294117646</v>
      </c>
      <c r="L5053">
        <v>1</v>
      </c>
      <c r="M5053">
        <v>0.9830330854833077</v>
      </c>
      <c r="N5053" s="17" t="s">
        <v>1335</v>
      </c>
    </row>
    <row r="5054" spans="1:14" x14ac:dyDescent="0.3">
      <c r="A5054">
        <v>36800</v>
      </c>
      <c r="B5054">
        <v>2019</v>
      </c>
      <c r="C5054" t="s">
        <v>959</v>
      </c>
      <c r="D5054">
        <v>50</v>
      </c>
      <c r="E5054" s="13">
        <v>477.39</v>
      </c>
      <c r="F5054" s="14">
        <v>7.94</v>
      </c>
      <c r="G5054" s="12">
        <v>469.45</v>
      </c>
      <c r="H5054" s="12">
        <v>469.45</v>
      </c>
      <c r="I5054">
        <v>1</v>
      </c>
      <c r="J5054">
        <v>1.6632103730702362E-2</v>
      </c>
      <c r="K5054">
        <v>60.124685138539036</v>
      </c>
      <c r="L5054">
        <v>1</v>
      </c>
      <c r="M5054">
        <v>0.98336789626929766</v>
      </c>
      <c r="N5054" s="17" t="s">
        <v>1335</v>
      </c>
    </row>
    <row r="5055" spans="1:14" x14ac:dyDescent="0.3">
      <c r="A5055">
        <v>33940</v>
      </c>
      <c r="B5055">
        <v>2015</v>
      </c>
      <c r="C5055" t="s">
        <v>959</v>
      </c>
      <c r="D5055">
        <v>50</v>
      </c>
      <c r="E5055" s="13">
        <v>474.43</v>
      </c>
      <c r="F5055" s="14">
        <v>7.73</v>
      </c>
      <c r="G5055" s="12">
        <v>466.7</v>
      </c>
      <c r="H5055" s="12">
        <v>466.7</v>
      </c>
      <c r="I5055">
        <v>1</v>
      </c>
      <c r="J5055">
        <v>1.6293236093838922E-2</v>
      </c>
      <c r="K5055">
        <v>61.3751617076326</v>
      </c>
      <c r="L5055">
        <v>1</v>
      </c>
      <c r="M5055">
        <v>0.98370676390616107</v>
      </c>
      <c r="N5055" s="17" t="s">
        <v>1335</v>
      </c>
    </row>
    <row r="5056" spans="1:14" x14ac:dyDescent="0.3">
      <c r="A5056">
        <v>14597</v>
      </c>
      <c r="B5056">
        <v>1986</v>
      </c>
      <c r="C5056" t="s">
        <v>965</v>
      </c>
      <c r="D5056">
        <v>50</v>
      </c>
      <c r="E5056" s="13">
        <v>303.25</v>
      </c>
      <c r="F5056" s="14">
        <v>5.83</v>
      </c>
      <c r="G5056" s="12">
        <v>297.42</v>
      </c>
      <c r="H5056" s="12">
        <v>297.42</v>
      </c>
      <c r="I5056">
        <v>1</v>
      </c>
      <c r="J5056">
        <v>1.9225061830173126E-2</v>
      </c>
      <c r="K5056">
        <v>52.015437392795882</v>
      </c>
      <c r="L5056">
        <v>1</v>
      </c>
      <c r="M5056">
        <v>0.98077493816982697</v>
      </c>
      <c r="N5056" s="17" t="s">
        <v>1335</v>
      </c>
    </row>
    <row r="5057" spans="1:14" x14ac:dyDescent="0.3">
      <c r="A5057">
        <v>19839</v>
      </c>
      <c r="B5057">
        <v>1994</v>
      </c>
      <c r="C5057" t="s">
        <v>965</v>
      </c>
      <c r="D5057">
        <v>50</v>
      </c>
      <c r="E5057" s="13">
        <v>333.26</v>
      </c>
      <c r="F5057" s="14">
        <v>6.39</v>
      </c>
      <c r="G5057" s="12">
        <v>326.87</v>
      </c>
      <c r="H5057" s="12">
        <v>326.87</v>
      </c>
      <c r="I5057">
        <v>1</v>
      </c>
      <c r="J5057">
        <v>1.9174218328032167E-2</v>
      </c>
      <c r="K5057">
        <v>52.153364632237874</v>
      </c>
      <c r="L5057">
        <v>1</v>
      </c>
      <c r="M5057">
        <v>0.98082578167196788</v>
      </c>
      <c r="N5057" s="17" t="s">
        <v>1335</v>
      </c>
    </row>
    <row r="5058" spans="1:14" x14ac:dyDescent="0.3">
      <c r="A5058">
        <v>15252</v>
      </c>
      <c r="B5058">
        <v>1987</v>
      </c>
      <c r="C5058" t="s">
        <v>965</v>
      </c>
      <c r="D5058">
        <v>50</v>
      </c>
      <c r="E5058" s="13">
        <v>292.659999999999</v>
      </c>
      <c r="F5058" s="14">
        <v>5.6</v>
      </c>
      <c r="G5058" s="12">
        <v>287.05999999999898</v>
      </c>
      <c r="H5058" s="12">
        <v>287.05999999999898</v>
      </c>
      <c r="I5058">
        <v>1</v>
      </c>
      <c r="J5058">
        <v>1.9134832228524631E-2</v>
      </c>
      <c r="K5058">
        <v>52.260714285714108</v>
      </c>
      <c r="L5058">
        <v>1</v>
      </c>
      <c r="M5058">
        <v>0.98086516777147525</v>
      </c>
      <c r="N5058" s="17" t="s">
        <v>1335</v>
      </c>
    </row>
    <row r="5059" spans="1:14" x14ac:dyDescent="0.3">
      <c r="A5059">
        <v>13942</v>
      </c>
      <c r="B5059">
        <v>1985</v>
      </c>
      <c r="C5059" t="s">
        <v>965</v>
      </c>
      <c r="D5059">
        <v>50</v>
      </c>
      <c r="E5059" s="13">
        <v>333.91</v>
      </c>
      <c r="F5059" s="14">
        <v>6.37</v>
      </c>
      <c r="G5059" s="12">
        <v>327.54000000000002</v>
      </c>
      <c r="H5059" s="12">
        <v>327.54000000000002</v>
      </c>
      <c r="I5059">
        <v>1</v>
      </c>
      <c r="J5059">
        <v>1.907699679554371E-2</v>
      </c>
      <c r="K5059">
        <v>52.419152276295137</v>
      </c>
      <c r="L5059">
        <v>1</v>
      </c>
      <c r="M5059">
        <v>0.98092300320445625</v>
      </c>
      <c r="N5059" s="17" t="s">
        <v>1335</v>
      </c>
    </row>
    <row r="5060" spans="1:14" x14ac:dyDescent="0.3">
      <c r="A5060">
        <v>15907</v>
      </c>
      <c r="B5060">
        <v>1988</v>
      </c>
      <c r="C5060" t="s">
        <v>965</v>
      </c>
      <c r="D5060">
        <v>50</v>
      </c>
      <c r="E5060" s="13">
        <v>291.14</v>
      </c>
      <c r="F5060" s="14">
        <v>5.54</v>
      </c>
      <c r="G5060" s="12">
        <v>285.599999999999</v>
      </c>
      <c r="H5060" s="12">
        <v>285.599999999999</v>
      </c>
      <c r="I5060">
        <v>1</v>
      </c>
      <c r="J5060">
        <v>1.9028646012227795E-2</v>
      </c>
      <c r="K5060">
        <v>52.552346570397113</v>
      </c>
      <c r="L5060">
        <v>1</v>
      </c>
      <c r="M5060">
        <v>0.9809713539877688</v>
      </c>
      <c r="N5060" s="17" t="s">
        <v>1335</v>
      </c>
    </row>
    <row r="5061" spans="1:14" x14ac:dyDescent="0.3">
      <c r="A5061">
        <v>19186</v>
      </c>
      <c r="B5061">
        <v>1993</v>
      </c>
      <c r="C5061" t="s">
        <v>965</v>
      </c>
      <c r="D5061">
        <v>50</v>
      </c>
      <c r="E5061" s="13">
        <v>326.97000000000003</v>
      </c>
      <c r="F5061" s="14">
        <v>6.22</v>
      </c>
      <c r="G5061" s="12">
        <v>320.75</v>
      </c>
      <c r="H5061" s="12">
        <v>320.75</v>
      </c>
      <c r="I5061">
        <v>1</v>
      </c>
      <c r="J5061">
        <v>1.9023151971128846E-2</v>
      </c>
      <c r="K5061">
        <v>52.567524115755631</v>
      </c>
      <c r="L5061">
        <v>1</v>
      </c>
      <c r="M5061">
        <v>0.98097684802887108</v>
      </c>
      <c r="N5061" s="17" t="s">
        <v>1335</v>
      </c>
    </row>
    <row r="5062" spans="1:14" x14ac:dyDescent="0.3">
      <c r="A5062">
        <v>18533</v>
      </c>
      <c r="B5062">
        <v>1992</v>
      </c>
      <c r="C5062" t="s">
        <v>965</v>
      </c>
      <c r="D5062">
        <v>50</v>
      </c>
      <c r="E5062" s="13">
        <v>319.25</v>
      </c>
      <c r="F5062" s="14">
        <v>6.06</v>
      </c>
      <c r="G5062" s="12">
        <v>313.19</v>
      </c>
      <c r="H5062" s="12">
        <v>313.19</v>
      </c>
      <c r="I5062">
        <v>1</v>
      </c>
      <c r="J5062">
        <v>1.8981989036805012E-2</v>
      </c>
      <c r="K5062">
        <v>52.681518151815183</v>
      </c>
      <c r="L5062">
        <v>1</v>
      </c>
      <c r="M5062">
        <v>0.98101801096319496</v>
      </c>
      <c r="N5062" s="17" t="s">
        <v>1335</v>
      </c>
    </row>
    <row r="5063" spans="1:14" x14ac:dyDescent="0.3">
      <c r="A5063">
        <v>13287</v>
      </c>
      <c r="B5063">
        <v>1984</v>
      </c>
      <c r="C5063" t="s">
        <v>965</v>
      </c>
      <c r="D5063">
        <v>50</v>
      </c>
      <c r="E5063" s="13">
        <v>339.35999999999899</v>
      </c>
      <c r="F5063" s="14">
        <v>6.44</v>
      </c>
      <c r="G5063" s="12">
        <v>332.91999999999899</v>
      </c>
      <c r="H5063" s="12">
        <v>332.91999999999899</v>
      </c>
      <c r="I5063">
        <v>1</v>
      </c>
      <c r="J5063">
        <v>1.8976897689769033E-2</v>
      </c>
      <c r="K5063">
        <v>52.695652173912883</v>
      </c>
      <c r="L5063">
        <v>1</v>
      </c>
      <c r="M5063">
        <v>0.98102310231023093</v>
      </c>
      <c r="N5063" s="17" t="s">
        <v>1335</v>
      </c>
    </row>
    <row r="5064" spans="1:14" x14ac:dyDescent="0.3">
      <c r="A5064">
        <v>16562</v>
      </c>
      <c r="B5064">
        <v>1989</v>
      </c>
      <c r="C5064" t="s">
        <v>965</v>
      </c>
      <c r="D5064">
        <v>50</v>
      </c>
      <c r="E5064" s="13">
        <v>311.19</v>
      </c>
      <c r="F5064" s="14">
        <v>5.88</v>
      </c>
      <c r="G5064" s="12">
        <v>305.31</v>
      </c>
      <c r="H5064" s="12">
        <v>305.31</v>
      </c>
      <c r="I5064">
        <v>1</v>
      </c>
      <c r="J5064">
        <v>1.8895208714932998E-2</v>
      </c>
      <c r="K5064">
        <v>52.923469387755105</v>
      </c>
      <c r="L5064">
        <v>1</v>
      </c>
      <c r="M5064">
        <v>0.981104791285067</v>
      </c>
      <c r="N5064" s="17" t="s">
        <v>1335</v>
      </c>
    </row>
    <row r="5065" spans="1:14" x14ac:dyDescent="0.3">
      <c r="A5065">
        <v>27056</v>
      </c>
      <c r="B5065">
        <v>2005</v>
      </c>
      <c r="C5065" t="s">
        <v>965</v>
      </c>
      <c r="D5065">
        <v>50</v>
      </c>
      <c r="E5065" s="13">
        <v>697.33</v>
      </c>
      <c r="F5065" s="14">
        <v>13.16</v>
      </c>
      <c r="G5065" s="12">
        <v>684.17</v>
      </c>
      <c r="H5065" s="12">
        <v>684.17</v>
      </c>
      <c r="I5065">
        <v>1</v>
      </c>
      <c r="J5065">
        <v>1.8871983135674644E-2</v>
      </c>
      <c r="K5065">
        <v>52.988601823708208</v>
      </c>
      <c r="L5065">
        <v>1</v>
      </c>
      <c r="M5065">
        <v>0.98112801686432527</v>
      </c>
      <c r="N5065" s="17" t="s">
        <v>1335</v>
      </c>
    </row>
    <row r="5066" spans="1:14" x14ac:dyDescent="0.3">
      <c r="A5066">
        <v>17219</v>
      </c>
      <c r="B5066">
        <v>1990</v>
      </c>
      <c r="C5066" t="s">
        <v>965</v>
      </c>
      <c r="D5066">
        <v>50</v>
      </c>
      <c r="E5066" s="13">
        <v>330.11999999999898</v>
      </c>
      <c r="F5066" s="14">
        <v>6.23</v>
      </c>
      <c r="G5066" s="12">
        <v>323.88999999999902</v>
      </c>
      <c r="H5066" s="12">
        <v>323.88999999999902</v>
      </c>
      <c r="I5066">
        <v>1</v>
      </c>
      <c r="J5066">
        <v>1.887192536047504E-2</v>
      </c>
      <c r="K5066">
        <v>52.98876404494365</v>
      </c>
      <c r="L5066">
        <v>1</v>
      </c>
      <c r="M5066">
        <v>0.98112807463952512</v>
      </c>
      <c r="N5066" s="17" t="s">
        <v>1335</v>
      </c>
    </row>
    <row r="5067" spans="1:14" x14ac:dyDescent="0.3">
      <c r="A5067">
        <v>21145</v>
      </c>
      <c r="B5067">
        <v>1996</v>
      </c>
      <c r="C5067" t="s">
        <v>965</v>
      </c>
      <c r="D5067">
        <v>50</v>
      </c>
      <c r="E5067" s="13">
        <v>348.37</v>
      </c>
      <c r="F5067" s="14">
        <v>6.57</v>
      </c>
      <c r="G5067" s="12">
        <v>341.8</v>
      </c>
      <c r="H5067" s="12">
        <v>341.8</v>
      </c>
      <c r="I5067">
        <v>1</v>
      </c>
      <c r="J5067">
        <v>1.8859258833998336E-2</v>
      </c>
      <c r="K5067">
        <v>53.024353120243532</v>
      </c>
      <c r="L5067">
        <v>1</v>
      </c>
      <c r="M5067">
        <v>0.9811407411660017</v>
      </c>
      <c r="N5067" s="17" t="s">
        <v>1335</v>
      </c>
    </row>
    <row r="5068" spans="1:14" x14ac:dyDescent="0.3">
      <c r="A5068">
        <v>20492</v>
      </c>
      <c r="B5068">
        <v>1995</v>
      </c>
      <c r="C5068" t="s">
        <v>965</v>
      </c>
      <c r="D5068">
        <v>50</v>
      </c>
      <c r="E5068" s="13">
        <v>324.19</v>
      </c>
      <c r="F5068" s="14">
        <v>6.11</v>
      </c>
      <c r="G5068" s="12">
        <v>318.08</v>
      </c>
      <c r="H5068" s="12">
        <v>318.08</v>
      </c>
      <c r="I5068">
        <v>1</v>
      </c>
      <c r="J5068">
        <v>1.8846972454424876E-2</v>
      </c>
      <c r="K5068">
        <v>53.058919803600652</v>
      </c>
      <c r="L5068">
        <v>1</v>
      </c>
      <c r="M5068">
        <v>0.9811530275455751</v>
      </c>
      <c r="N5068" s="17" t="s">
        <v>1335</v>
      </c>
    </row>
    <row r="5069" spans="1:14" x14ac:dyDescent="0.3">
      <c r="A5069">
        <v>12632</v>
      </c>
      <c r="B5069">
        <v>1983</v>
      </c>
      <c r="C5069" t="s">
        <v>965</v>
      </c>
      <c r="D5069">
        <v>50</v>
      </c>
      <c r="E5069" s="13">
        <v>336.62</v>
      </c>
      <c r="F5069" s="14">
        <v>6.33</v>
      </c>
      <c r="G5069" s="12">
        <v>330.29</v>
      </c>
      <c r="H5069" s="12">
        <v>330.29</v>
      </c>
      <c r="I5069">
        <v>1</v>
      </c>
      <c r="J5069">
        <v>1.8804586774404372E-2</v>
      </c>
      <c r="K5069">
        <v>53.178515007898895</v>
      </c>
      <c r="L5069">
        <v>1</v>
      </c>
      <c r="M5069">
        <v>0.98119541322559567</v>
      </c>
      <c r="N5069" s="17" t="s">
        <v>1335</v>
      </c>
    </row>
    <row r="5070" spans="1:14" x14ac:dyDescent="0.3">
      <c r="A5070">
        <v>21800</v>
      </c>
      <c r="B5070">
        <v>1997</v>
      </c>
      <c r="C5070" t="s">
        <v>965</v>
      </c>
      <c r="D5070">
        <v>50</v>
      </c>
      <c r="E5070" s="13">
        <v>373.87</v>
      </c>
      <c r="F5070" s="14">
        <v>7.03</v>
      </c>
      <c r="G5070" s="12">
        <v>366.84</v>
      </c>
      <c r="H5070" s="12">
        <v>366.84</v>
      </c>
      <c r="I5070">
        <v>1</v>
      </c>
      <c r="J5070">
        <v>1.8803327359777463E-2</v>
      </c>
      <c r="K5070">
        <v>53.182076813655762</v>
      </c>
      <c r="L5070">
        <v>1</v>
      </c>
      <c r="M5070">
        <v>0.98119667264022248</v>
      </c>
      <c r="N5070" s="17" t="s">
        <v>1335</v>
      </c>
    </row>
    <row r="5071" spans="1:14" x14ac:dyDescent="0.3">
      <c r="A5071">
        <v>26399</v>
      </c>
      <c r="B5071">
        <v>2004</v>
      </c>
      <c r="C5071" t="s">
        <v>965</v>
      </c>
      <c r="D5071">
        <v>50</v>
      </c>
      <c r="E5071" s="13">
        <v>585.14999999999895</v>
      </c>
      <c r="F5071" s="14">
        <v>10.96</v>
      </c>
      <c r="G5071" s="12">
        <v>574.18999999999903</v>
      </c>
      <c r="H5071" s="12">
        <v>574.18999999999903</v>
      </c>
      <c r="I5071">
        <v>1</v>
      </c>
      <c r="J5071">
        <v>1.87302401093737E-2</v>
      </c>
      <c r="K5071">
        <v>53.389598540145883</v>
      </c>
      <c r="L5071">
        <v>1</v>
      </c>
      <c r="M5071">
        <v>0.98126975989062648</v>
      </c>
      <c r="N5071" s="17" t="s">
        <v>1335</v>
      </c>
    </row>
    <row r="5072" spans="1:14" x14ac:dyDescent="0.3">
      <c r="A5072">
        <v>24428</v>
      </c>
      <c r="B5072">
        <v>2001</v>
      </c>
      <c r="C5072" t="s">
        <v>965</v>
      </c>
      <c r="D5072">
        <v>50</v>
      </c>
      <c r="E5072" s="13">
        <v>518.18999999999903</v>
      </c>
      <c r="F5072" s="14">
        <v>9.6999999999999993</v>
      </c>
      <c r="G5072" s="12">
        <v>508.48999999999899</v>
      </c>
      <c r="H5072" s="12">
        <v>508.48999999999899</v>
      </c>
      <c r="I5072">
        <v>1</v>
      </c>
      <c r="J5072">
        <v>1.8719002682413818E-2</v>
      </c>
      <c r="K5072">
        <v>53.421649484535983</v>
      </c>
      <c r="L5072">
        <v>1</v>
      </c>
      <c r="M5072">
        <v>0.98128099731758611</v>
      </c>
      <c r="N5072" s="17" t="s">
        <v>1335</v>
      </c>
    </row>
    <row r="5073" spans="1:14" x14ac:dyDescent="0.3">
      <c r="A5073">
        <v>22457</v>
      </c>
      <c r="B5073">
        <v>1998</v>
      </c>
      <c r="C5073" t="s">
        <v>965</v>
      </c>
      <c r="D5073">
        <v>50</v>
      </c>
      <c r="E5073" s="13">
        <v>357.93</v>
      </c>
      <c r="F5073" s="14">
        <v>6.7</v>
      </c>
      <c r="G5073" s="12">
        <v>351.23</v>
      </c>
      <c r="H5073" s="12">
        <v>351.23</v>
      </c>
      <c r="I5073">
        <v>1</v>
      </c>
      <c r="J5073">
        <v>1.8718743888469811E-2</v>
      </c>
      <c r="K5073">
        <v>53.42238805970149</v>
      </c>
      <c r="L5073">
        <v>1</v>
      </c>
      <c r="M5073">
        <v>0.98128125611153016</v>
      </c>
      <c r="N5073" s="17" t="s">
        <v>1335</v>
      </c>
    </row>
    <row r="5074" spans="1:14" x14ac:dyDescent="0.3">
      <c r="A5074">
        <v>25742</v>
      </c>
      <c r="B5074">
        <v>2003</v>
      </c>
      <c r="C5074" t="s">
        <v>965</v>
      </c>
      <c r="D5074">
        <v>50</v>
      </c>
      <c r="E5074" s="13">
        <v>517.74</v>
      </c>
      <c r="F5074" s="14">
        <v>9.69</v>
      </c>
      <c r="G5074" s="12">
        <v>508.05</v>
      </c>
      <c r="H5074" s="12">
        <v>508.05</v>
      </c>
      <c r="I5074">
        <v>1</v>
      </c>
      <c r="J5074">
        <v>1.8715957816664734E-2</v>
      </c>
      <c r="K5074">
        <v>53.430340557275542</v>
      </c>
      <c r="L5074">
        <v>1</v>
      </c>
      <c r="M5074">
        <v>0.98128404218333531</v>
      </c>
      <c r="N5074" s="17" t="s">
        <v>1335</v>
      </c>
    </row>
    <row r="5075" spans="1:14" x14ac:dyDescent="0.3">
      <c r="A5075">
        <v>8067</v>
      </c>
      <c r="B5075">
        <v>1976</v>
      </c>
      <c r="C5075" t="s">
        <v>965</v>
      </c>
      <c r="D5075">
        <v>50</v>
      </c>
      <c r="E5075" s="13">
        <v>126.77</v>
      </c>
      <c r="F5075" s="14">
        <v>2.37</v>
      </c>
      <c r="G5075" s="12">
        <v>124.399999999999</v>
      </c>
      <c r="H5075" s="12">
        <v>124.399999999999</v>
      </c>
      <c r="I5075">
        <v>1</v>
      </c>
      <c r="J5075">
        <v>1.8695274907312456E-2</v>
      </c>
      <c r="K5075">
        <v>53.489451476793242</v>
      </c>
      <c r="L5075">
        <v>1</v>
      </c>
      <c r="M5075">
        <v>0.98130472509267963</v>
      </c>
      <c r="N5075" s="17" t="s">
        <v>1335</v>
      </c>
    </row>
    <row r="5076" spans="1:14" x14ac:dyDescent="0.3">
      <c r="A5076">
        <v>23771</v>
      </c>
      <c r="B5076">
        <v>2000</v>
      </c>
      <c r="C5076" t="s">
        <v>965</v>
      </c>
      <c r="D5076">
        <v>50</v>
      </c>
      <c r="E5076" s="13">
        <v>445.12</v>
      </c>
      <c r="F5076" s="14">
        <v>8.32</v>
      </c>
      <c r="G5076" s="12">
        <v>436.8</v>
      </c>
      <c r="H5076" s="12">
        <v>436.8</v>
      </c>
      <c r="I5076">
        <v>1</v>
      </c>
      <c r="J5076">
        <v>1.8691588785046731E-2</v>
      </c>
      <c r="K5076">
        <v>53.5</v>
      </c>
      <c r="L5076">
        <v>1</v>
      </c>
      <c r="M5076">
        <v>0.98130841121495327</v>
      </c>
      <c r="N5076" s="17" t="s">
        <v>1335</v>
      </c>
    </row>
    <row r="5077" spans="1:14" x14ac:dyDescent="0.3">
      <c r="A5077">
        <v>17876</v>
      </c>
      <c r="B5077">
        <v>1991</v>
      </c>
      <c r="C5077" t="s">
        <v>965</v>
      </c>
      <c r="D5077">
        <v>50</v>
      </c>
      <c r="E5077" s="13">
        <v>330.78</v>
      </c>
      <c r="F5077" s="14">
        <v>6.17</v>
      </c>
      <c r="G5077" s="12">
        <v>324.61</v>
      </c>
      <c r="H5077" s="12">
        <v>324.61</v>
      </c>
      <c r="I5077">
        <v>1</v>
      </c>
      <c r="J5077">
        <v>1.8652881068988453E-2</v>
      </c>
      <c r="K5077">
        <v>53.611021069692057</v>
      </c>
      <c r="L5077">
        <v>1</v>
      </c>
      <c r="M5077">
        <v>0.98134711893101167</v>
      </c>
      <c r="N5077" s="17" t="s">
        <v>1335</v>
      </c>
    </row>
    <row r="5078" spans="1:14" x14ac:dyDescent="0.3">
      <c r="A5078">
        <v>9367</v>
      </c>
      <c r="B5078">
        <v>1978</v>
      </c>
      <c r="C5078" t="s">
        <v>965</v>
      </c>
      <c r="D5078">
        <v>50</v>
      </c>
      <c r="E5078" s="13">
        <v>156.91999999999999</v>
      </c>
      <c r="F5078" s="14">
        <v>2.92</v>
      </c>
      <c r="G5078" s="12">
        <v>154</v>
      </c>
      <c r="H5078" s="12">
        <v>154</v>
      </c>
      <c r="I5078">
        <v>1</v>
      </c>
      <c r="J5078">
        <v>1.8608208004078513E-2</v>
      </c>
      <c r="K5078">
        <v>53.739726027397261</v>
      </c>
      <c r="L5078">
        <v>1</v>
      </c>
      <c r="M5078">
        <v>0.98139179199592153</v>
      </c>
      <c r="N5078" s="17" t="s">
        <v>1335</v>
      </c>
    </row>
    <row r="5079" spans="1:14" x14ac:dyDescent="0.3">
      <c r="A5079">
        <v>23114</v>
      </c>
      <c r="B5079">
        <v>1999</v>
      </c>
      <c r="C5079" t="s">
        <v>965</v>
      </c>
      <c r="D5079">
        <v>50</v>
      </c>
      <c r="E5079" s="13">
        <v>359.75</v>
      </c>
      <c r="F5079" s="14">
        <v>6.68</v>
      </c>
      <c r="G5079" s="12">
        <v>353.07</v>
      </c>
      <c r="H5079" s="12">
        <v>353.07</v>
      </c>
      <c r="I5079">
        <v>1</v>
      </c>
      <c r="J5079">
        <v>1.8568450312717165E-2</v>
      </c>
      <c r="K5079">
        <v>53.854790419161681</v>
      </c>
      <c r="L5079">
        <v>1</v>
      </c>
      <c r="M5079">
        <v>0.98143154968728286</v>
      </c>
      <c r="N5079" s="17" t="s">
        <v>1335</v>
      </c>
    </row>
    <row r="5080" spans="1:14" x14ac:dyDescent="0.3">
      <c r="A5080">
        <v>27713</v>
      </c>
      <c r="B5080">
        <v>2006</v>
      </c>
      <c r="C5080" t="s">
        <v>965</v>
      </c>
      <c r="D5080">
        <v>50</v>
      </c>
      <c r="E5080" s="13">
        <v>777.68</v>
      </c>
      <c r="F5080" s="14">
        <v>14.42</v>
      </c>
      <c r="G5080" s="12">
        <v>763.26</v>
      </c>
      <c r="H5080" s="12">
        <v>763.26</v>
      </c>
      <c r="I5080">
        <v>1</v>
      </c>
      <c r="J5080">
        <v>1.8542331035901659E-2</v>
      </c>
      <c r="K5080">
        <v>53.930651872399444</v>
      </c>
      <c r="L5080">
        <v>1</v>
      </c>
      <c r="M5080">
        <v>0.98145766896409836</v>
      </c>
      <c r="N5080" s="17" t="s">
        <v>1335</v>
      </c>
    </row>
    <row r="5081" spans="1:14" x14ac:dyDescent="0.3">
      <c r="A5081">
        <v>8717</v>
      </c>
      <c r="B5081">
        <v>1977</v>
      </c>
      <c r="C5081" t="s">
        <v>965</v>
      </c>
      <c r="D5081">
        <v>50</v>
      </c>
      <c r="E5081" s="13">
        <v>148.35</v>
      </c>
      <c r="F5081" s="14">
        <v>2.75</v>
      </c>
      <c r="G5081" s="12">
        <v>145.6</v>
      </c>
      <c r="H5081" s="12">
        <v>145.6</v>
      </c>
      <c r="I5081">
        <v>1</v>
      </c>
      <c r="J5081">
        <v>1.8537243006403775E-2</v>
      </c>
      <c r="K5081">
        <v>53.945454545454545</v>
      </c>
      <c r="L5081">
        <v>1</v>
      </c>
      <c r="M5081">
        <v>0.9814627569935962</v>
      </c>
      <c r="N5081" s="17" t="s">
        <v>1335</v>
      </c>
    </row>
    <row r="5082" spans="1:14" x14ac:dyDescent="0.3">
      <c r="A5082">
        <v>28370</v>
      </c>
      <c r="B5082">
        <v>2007</v>
      </c>
      <c r="C5082" t="s">
        <v>965</v>
      </c>
      <c r="D5082">
        <v>50</v>
      </c>
      <c r="E5082" s="13">
        <v>774.28</v>
      </c>
      <c r="F5082" s="14">
        <v>14.27</v>
      </c>
      <c r="G5082" s="12">
        <v>760.01</v>
      </c>
      <c r="H5082" s="12">
        <v>760.01</v>
      </c>
      <c r="I5082">
        <v>1</v>
      </c>
      <c r="J5082">
        <v>1.8430025313839953E-2</v>
      </c>
      <c r="K5082">
        <v>54.259285213735112</v>
      </c>
      <c r="L5082">
        <v>1</v>
      </c>
      <c r="M5082">
        <v>0.98156997468616003</v>
      </c>
      <c r="N5082" s="17" t="s">
        <v>1335</v>
      </c>
    </row>
    <row r="5083" spans="1:14" x14ac:dyDescent="0.3">
      <c r="A5083">
        <v>11977</v>
      </c>
      <c r="B5083">
        <v>1982</v>
      </c>
      <c r="C5083" t="s">
        <v>965</v>
      </c>
      <c r="D5083">
        <v>50</v>
      </c>
      <c r="E5083" s="13">
        <v>315.02</v>
      </c>
      <c r="F5083" s="14">
        <v>5.8</v>
      </c>
      <c r="G5083" s="12">
        <v>309.22000000000003</v>
      </c>
      <c r="H5083" s="12">
        <v>309.22000000000003</v>
      </c>
      <c r="I5083">
        <v>1</v>
      </c>
      <c r="J5083">
        <v>1.8411529426703068E-2</v>
      </c>
      <c r="K5083">
        <v>54.313793103448276</v>
      </c>
      <c r="L5083">
        <v>1</v>
      </c>
      <c r="M5083">
        <v>0.98158847057329712</v>
      </c>
      <c r="N5083" s="17" t="s">
        <v>1335</v>
      </c>
    </row>
    <row r="5084" spans="1:14" x14ac:dyDescent="0.3">
      <c r="A5084">
        <v>10017</v>
      </c>
      <c r="B5084">
        <v>1979</v>
      </c>
      <c r="C5084" t="s">
        <v>965</v>
      </c>
      <c r="D5084">
        <v>50</v>
      </c>
      <c r="E5084" s="13">
        <v>194.99</v>
      </c>
      <c r="F5084" s="14">
        <v>3.59</v>
      </c>
      <c r="G5084" s="12">
        <v>191.4</v>
      </c>
      <c r="H5084" s="12">
        <v>191.4</v>
      </c>
      <c r="I5084">
        <v>1</v>
      </c>
      <c r="J5084">
        <v>1.8411200574388428E-2</v>
      </c>
      <c r="K5084">
        <v>54.314763231197773</v>
      </c>
      <c r="L5084">
        <v>1</v>
      </c>
      <c r="M5084">
        <v>0.9815887994256115</v>
      </c>
      <c r="N5084" s="17" t="s">
        <v>1335</v>
      </c>
    </row>
    <row r="5085" spans="1:14" x14ac:dyDescent="0.3">
      <c r="A5085">
        <v>29027</v>
      </c>
      <c r="B5085">
        <v>2008</v>
      </c>
      <c r="C5085" t="s">
        <v>965</v>
      </c>
      <c r="D5085">
        <v>50</v>
      </c>
      <c r="E5085" s="13">
        <v>866.15</v>
      </c>
      <c r="F5085" s="14">
        <v>15.93</v>
      </c>
      <c r="G5085" s="12">
        <v>850.22</v>
      </c>
      <c r="H5085" s="12">
        <v>850.22</v>
      </c>
      <c r="I5085">
        <v>1</v>
      </c>
      <c r="J5085">
        <v>1.8391733533452637E-2</v>
      </c>
      <c r="K5085">
        <v>54.372253609541744</v>
      </c>
      <c r="L5085">
        <v>1</v>
      </c>
      <c r="M5085">
        <v>0.98160826646654742</v>
      </c>
      <c r="N5085" s="17" t="s">
        <v>1335</v>
      </c>
    </row>
    <row r="5086" spans="1:14" x14ac:dyDescent="0.3">
      <c r="A5086">
        <v>7417</v>
      </c>
      <c r="B5086">
        <v>1975</v>
      </c>
      <c r="C5086" t="s">
        <v>965</v>
      </c>
      <c r="D5086">
        <v>50</v>
      </c>
      <c r="E5086" s="13">
        <v>114.88</v>
      </c>
      <c r="F5086" s="14">
        <v>2.11</v>
      </c>
      <c r="G5086" s="12">
        <v>112.77</v>
      </c>
      <c r="H5086" s="12">
        <v>112.77</v>
      </c>
      <c r="I5086">
        <v>1</v>
      </c>
      <c r="J5086">
        <v>1.8366991643454039E-2</v>
      </c>
      <c r="K5086">
        <v>54.445497630331758</v>
      </c>
      <c r="L5086">
        <v>1</v>
      </c>
      <c r="M5086">
        <v>0.98163300835654599</v>
      </c>
      <c r="N5086" s="17" t="s">
        <v>1335</v>
      </c>
    </row>
    <row r="5087" spans="1:14" x14ac:dyDescent="0.3">
      <c r="A5087">
        <v>10667</v>
      </c>
      <c r="B5087">
        <v>1980</v>
      </c>
      <c r="C5087" t="s">
        <v>965</v>
      </c>
      <c r="D5087">
        <v>50</v>
      </c>
      <c r="E5087" s="13">
        <v>246.72</v>
      </c>
      <c r="F5087" s="14">
        <v>4.51</v>
      </c>
      <c r="G5087" s="12">
        <v>242.21</v>
      </c>
      <c r="H5087" s="12">
        <v>242.21</v>
      </c>
      <c r="I5087">
        <v>1</v>
      </c>
      <c r="J5087">
        <v>1.8279831387808039E-2</v>
      </c>
      <c r="K5087">
        <v>54.705099778270515</v>
      </c>
      <c r="L5087">
        <v>1</v>
      </c>
      <c r="M5087">
        <v>0.98172016861219202</v>
      </c>
      <c r="N5087" s="17" t="s">
        <v>1335</v>
      </c>
    </row>
    <row r="5088" spans="1:14" x14ac:dyDescent="0.3">
      <c r="A5088">
        <v>4817</v>
      </c>
      <c r="B5088">
        <v>1971</v>
      </c>
      <c r="C5088" t="s">
        <v>965</v>
      </c>
      <c r="D5088">
        <v>50</v>
      </c>
      <c r="E5088" s="13">
        <v>70.12</v>
      </c>
      <c r="F5088" s="14">
        <v>1.28</v>
      </c>
      <c r="G5088" s="12">
        <v>68.84</v>
      </c>
      <c r="H5088" s="12">
        <v>68.84</v>
      </c>
      <c r="I5088">
        <v>1</v>
      </c>
      <c r="J5088">
        <v>1.825442099258414E-2</v>
      </c>
      <c r="K5088">
        <v>54.78125</v>
      </c>
      <c r="L5088">
        <v>1</v>
      </c>
      <c r="M5088">
        <v>0.98174557900741588</v>
      </c>
      <c r="N5088" s="17" t="s">
        <v>1335</v>
      </c>
    </row>
    <row r="5089" spans="1:14" x14ac:dyDescent="0.3">
      <c r="A5089">
        <v>5467</v>
      </c>
      <c r="B5089">
        <v>1972</v>
      </c>
      <c r="C5089" t="s">
        <v>965</v>
      </c>
      <c r="D5089">
        <v>50</v>
      </c>
      <c r="E5089" s="13">
        <v>72.869999999999905</v>
      </c>
      <c r="F5089" s="14">
        <v>1.33</v>
      </c>
      <c r="G5089" s="12">
        <v>71.539999999999907</v>
      </c>
      <c r="H5089" s="12">
        <v>71.539999999999907</v>
      </c>
      <c r="I5089">
        <v>1</v>
      </c>
      <c r="J5089">
        <v>1.8251681075888593E-2</v>
      </c>
      <c r="K5089">
        <v>54.789473684210449</v>
      </c>
      <c r="L5089">
        <v>1</v>
      </c>
      <c r="M5089">
        <v>0.98174831892411141</v>
      </c>
      <c r="N5089" s="17" t="s">
        <v>1335</v>
      </c>
    </row>
    <row r="5090" spans="1:14" x14ac:dyDescent="0.3">
      <c r="A5090">
        <v>11322</v>
      </c>
      <c r="B5090">
        <v>1981</v>
      </c>
      <c r="C5090" t="s">
        <v>965</v>
      </c>
      <c r="D5090">
        <v>50</v>
      </c>
      <c r="E5090" s="13">
        <v>288.48</v>
      </c>
      <c r="F5090" s="14">
        <v>5.24</v>
      </c>
      <c r="G5090" s="12">
        <v>283.24</v>
      </c>
      <c r="H5090" s="12">
        <v>283.24</v>
      </c>
      <c r="I5090">
        <v>1</v>
      </c>
      <c r="J5090">
        <v>1.8164170826400445E-2</v>
      </c>
      <c r="K5090">
        <v>55.05343511450382</v>
      </c>
      <c r="L5090">
        <v>1</v>
      </c>
      <c r="M5090">
        <v>0.98183582917359957</v>
      </c>
      <c r="N5090" s="17" t="s">
        <v>1335</v>
      </c>
    </row>
    <row r="5091" spans="1:14" x14ac:dyDescent="0.3">
      <c r="A5091">
        <v>25085</v>
      </c>
      <c r="B5091">
        <v>2002</v>
      </c>
      <c r="C5091" t="s">
        <v>965</v>
      </c>
      <c r="D5091">
        <v>50</v>
      </c>
      <c r="E5091" s="13">
        <v>446.52</v>
      </c>
      <c r="F5091" s="14">
        <v>8.09</v>
      </c>
      <c r="G5091" s="12">
        <v>438.43</v>
      </c>
      <c r="H5091" s="12">
        <v>438.43</v>
      </c>
      <c r="I5091">
        <v>1</v>
      </c>
      <c r="J5091">
        <v>1.8117889456239364E-2</v>
      </c>
      <c r="K5091">
        <v>55.194066749072931</v>
      </c>
      <c r="L5091">
        <v>1</v>
      </c>
      <c r="M5091">
        <v>0.98188211054376073</v>
      </c>
      <c r="N5091" s="17" t="s">
        <v>1335</v>
      </c>
    </row>
    <row r="5092" spans="1:14" x14ac:dyDescent="0.3">
      <c r="A5092">
        <v>29684</v>
      </c>
      <c r="B5092">
        <v>2009</v>
      </c>
      <c r="C5092" t="s">
        <v>965</v>
      </c>
      <c r="D5092">
        <v>50</v>
      </c>
      <c r="E5092" s="13">
        <v>738.45</v>
      </c>
      <c r="F5092" s="14">
        <v>13.36</v>
      </c>
      <c r="G5092" s="12">
        <v>725.09</v>
      </c>
      <c r="H5092" s="12">
        <v>725.09</v>
      </c>
      <c r="I5092">
        <v>1</v>
      </c>
      <c r="J5092">
        <v>1.8091949353375311E-2</v>
      </c>
      <c r="K5092">
        <v>55.273203592814376</v>
      </c>
      <c r="L5092">
        <v>1</v>
      </c>
      <c r="M5092">
        <v>0.98190805064662467</v>
      </c>
      <c r="N5092" s="17" t="s">
        <v>1335</v>
      </c>
    </row>
    <row r="5093" spans="1:14" x14ac:dyDescent="0.3">
      <c r="A5093">
        <v>4167</v>
      </c>
      <c r="B5093">
        <v>1970</v>
      </c>
      <c r="C5093" t="s">
        <v>965</v>
      </c>
      <c r="D5093">
        <v>50</v>
      </c>
      <c r="E5093" s="13">
        <v>67.479999999999905</v>
      </c>
      <c r="F5093" s="14">
        <v>1.22</v>
      </c>
      <c r="G5093" s="12">
        <v>66.259999999999906</v>
      </c>
      <c r="H5093" s="12">
        <v>66.259999999999906</v>
      </c>
      <c r="I5093">
        <v>1</v>
      </c>
      <c r="J5093">
        <v>1.8079430942501508E-2</v>
      </c>
      <c r="K5093">
        <v>55.311475409835985</v>
      </c>
      <c r="L5093">
        <v>1</v>
      </c>
      <c r="M5093">
        <v>0.98192056905749847</v>
      </c>
      <c r="N5093" s="17" t="s">
        <v>1335</v>
      </c>
    </row>
    <row r="5094" spans="1:14" x14ac:dyDescent="0.3">
      <c r="A5094">
        <v>30368</v>
      </c>
      <c r="B5094">
        <v>2010</v>
      </c>
      <c r="C5094" t="s">
        <v>965</v>
      </c>
      <c r="D5094">
        <v>50</v>
      </c>
      <c r="E5094" s="13">
        <v>738.99999999999898</v>
      </c>
      <c r="F5094" s="14">
        <v>13.31</v>
      </c>
      <c r="G5094" s="12">
        <v>725.68999999999903</v>
      </c>
      <c r="H5094" s="12">
        <v>725.68999999999903</v>
      </c>
      <c r="I5094">
        <v>1</v>
      </c>
      <c r="J5094">
        <v>1.8010825439783516E-2</v>
      </c>
      <c r="K5094">
        <v>55.522163786626514</v>
      </c>
      <c r="L5094">
        <v>1</v>
      </c>
      <c r="M5094">
        <v>0.9819891745602165</v>
      </c>
      <c r="N5094" s="17" t="s">
        <v>1335</v>
      </c>
    </row>
    <row r="5095" spans="1:14" x14ac:dyDescent="0.3">
      <c r="A5095">
        <v>6767</v>
      </c>
      <c r="B5095">
        <v>1974</v>
      </c>
      <c r="C5095" t="s">
        <v>965</v>
      </c>
      <c r="D5095">
        <v>50</v>
      </c>
      <c r="E5095" s="13">
        <v>107.25</v>
      </c>
      <c r="F5095" s="14">
        <v>1.91</v>
      </c>
      <c r="G5095" s="12">
        <v>105.34</v>
      </c>
      <c r="H5095" s="12">
        <v>105.34</v>
      </c>
      <c r="I5095">
        <v>1</v>
      </c>
      <c r="J5095">
        <v>1.7808857808857808E-2</v>
      </c>
      <c r="K5095">
        <v>56.15183246073299</v>
      </c>
      <c r="L5095">
        <v>1</v>
      </c>
      <c r="M5095">
        <v>0.98219114219114223</v>
      </c>
      <c r="N5095" s="17" t="s">
        <v>1335</v>
      </c>
    </row>
    <row r="5096" spans="1:14" x14ac:dyDescent="0.3">
      <c r="A5096">
        <v>36803</v>
      </c>
      <c r="B5096">
        <v>2019</v>
      </c>
      <c r="C5096" t="s">
        <v>965</v>
      </c>
      <c r="D5096">
        <v>50</v>
      </c>
      <c r="E5096" s="13">
        <v>663.65999999999894</v>
      </c>
      <c r="F5096" s="14">
        <v>11.81</v>
      </c>
      <c r="G5096" s="12">
        <v>651.849999999999</v>
      </c>
      <c r="H5096" s="12">
        <v>651.849999999999</v>
      </c>
      <c r="I5096">
        <v>1</v>
      </c>
      <c r="J5096">
        <v>1.7795256607298946E-2</v>
      </c>
      <c r="K5096">
        <v>56.194750211684919</v>
      </c>
      <c r="L5096">
        <v>1</v>
      </c>
      <c r="M5096">
        <v>0.98220474339270114</v>
      </c>
      <c r="N5096" s="17" t="s">
        <v>1335</v>
      </c>
    </row>
    <row r="5097" spans="1:14" x14ac:dyDescent="0.3">
      <c r="A5097">
        <v>31083</v>
      </c>
      <c r="B5097">
        <v>2011</v>
      </c>
      <c r="C5097" t="s">
        <v>965</v>
      </c>
      <c r="D5097">
        <v>50</v>
      </c>
      <c r="E5097" s="13">
        <v>766.13</v>
      </c>
      <c r="F5097" s="14">
        <v>13.59</v>
      </c>
      <c r="G5097" s="12">
        <v>752.54</v>
      </c>
      <c r="H5097" s="12">
        <v>752.54</v>
      </c>
      <c r="I5097">
        <v>1</v>
      </c>
      <c r="J5097">
        <v>1.773850390925822E-2</v>
      </c>
      <c r="K5097">
        <v>56.374540103016926</v>
      </c>
      <c r="L5097">
        <v>1</v>
      </c>
      <c r="M5097">
        <v>0.98226149609074176</v>
      </c>
      <c r="N5097" s="17" t="s">
        <v>1335</v>
      </c>
    </row>
    <row r="5098" spans="1:14" x14ac:dyDescent="0.3">
      <c r="A5098">
        <v>34658</v>
      </c>
      <c r="B5098">
        <v>2016</v>
      </c>
      <c r="C5098" t="s">
        <v>965</v>
      </c>
      <c r="D5098">
        <v>50</v>
      </c>
      <c r="E5098" s="13">
        <v>620.14</v>
      </c>
      <c r="F5098" s="14">
        <v>10.99</v>
      </c>
      <c r="G5098" s="12">
        <v>609.15</v>
      </c>
      <c r="H5098" s="12">
        <v>609.15</v>
      </c>
      <c r="I5098">
        <v>1</v>
      </c>
      <c r="J5098">
        <v>1.772180475376528E-2</v>
      </c>
      <c r="K5098">
        <v>56.427661510464056</v>
      </c>
      <c r="L5098">
        <v>1</v>
      </c>
      <c r="M5098">
        <v>0.98227819524623472</v>
      </c>
      <c r="N5098" s="17" t="s">
        <v>1335</v>
      </c>
    </row>
    <row r="5099" spans="1:14" x14ac:dyDescent="0.3">
      <c r="A5099">
        <v>31798</v>
      </c>
      <c r="B5099">
        <v>2012</v>
      </c>
      <c r="C5099" t="s">
        <v>965</v>
      </c>
      <c r="D5099">
        <v>50</v>
      </c>
      <c r="E5099" s="13">
        <v>751.94999999999902</v>
      </c>
      <c r="F5099" s="14">
        <v>13.32</v>
      </c>
      <c r="G5099" s="12">
        <v>738.62999999999897</v>
      </c>
      <c r="H5099" s="12">
        <v>738.62999999999897</v>
      </c>
      <c r="I5099">
        <v>1</v>
      </c>
      <c r="J5099">
        <v>1.7713943746259748E-2</v>
      </c>
      <c r="K5099">
        <v>56.452702702702631</v>
      </c>
      <c r="L5099">
        <v>1</v>
      </c>
      <c r="M5099">
        <v>0.98228605625374021</v>
      </c>
      <c r="N5099" s="17" t="s">
        <v>1335</v>
      </c>
    </row>
    <row r="5100" spans="1:14" x14ac:dyDescent="0.3">
      <c r="A5100">
        <v>33943</v>
      </c>
      <c r="B5100">
        <v>2015</v>
      </c>
      <c r="C5100" t="s">
        <v>965</v>
      </c>
      <c r="D5100">
        <v>50</v>
      </c>
      <c r="E5100" s="13">
        <v>660.96</v>
      </c>
      <c r="F5100" s="14">
        <v>11.69</v>
      </c>
      <c r="G5100" s="12">
        <v>649.27</v>
      </c>
      <c r="H5100" s="12">
        <v>649.27</v>
      </c>
      <c r="I5100">
        <v>1</v>
      </c>
      <c r="J5100">
        <v>1.7686395545872667E-2</v>
      </c>
      <c r="K5100">
        <v>56.540633019674942</v>
      </c>
      <c r="L5100">
        <v>1</v>
      </c>
      <c r="M5100">
        <v>0.9823136044541273</v>
      </c>
      <c r="N5100" s="17" t="s">
        <v>1335</v>
      </c>
    </row>
    <row r="5101" spans="1:14" x14ac:dyDescent="0.3">
      <c r="A5101">
        <v>33228</v>
      </c>
      <c r="B5101">
        <v>2014</v>
      </c>
      <c r="C5101" t="s">
        <v>965</v>
      </c>
      <c r="D5101">
        <v>50</v>
      </c>
      <c r="E5101" s="13">
        <v>767.29</v>
      </c>
      <c r="F5101" s="14">
        <v>13.55</v>
      </c>
      <c r="G5101" s="12">
        <v>753.74</v>
      </c>
      <c r="H5101" s="12">
        <v>753.74</v>
      </c>
      <c r="I5101">
        <v>1</v>
      </c>
      <c r="J5101">
        <v>1.7659555057409848E-2</v>
      </c>
      <c r="K5101">
        <v>56.62656826568265</v>
      </c>
      <c r="L5101">
        <v>1</v>
      </c>
      <c r="M5101">
        <v>0.98234044494259021</v>
      </c>
      <c r="N5101" s="17" t="s">
        <v>1335</v>
      </c>
    </row>
    <row r="5102" spans="1:14" x14ac:dyDescent="0.3">
      <c r="A5102">
        <v>35373</v>
      </c>
      <c r="B5102">
        <v>2017</v>
      </c>
      <c r="C5102" t="s">
        <v>965</v>
      </c>
      <c r="D5102">
        <v>50</v>
      </c>
      <c r="E5102" s="13">
        <v>685.82</v>
      </c>
      <c r="F5102" s="14">
        <v>12.11</v>
      </c>
      <c r="G5102" s="12">
        <v>673.71</v>
      </c>
      <c r="H5102" s="12">
        <v>673.71</v>
      </c>
      <c r="I5102">
        <v>1</v>
      </c>
      <c r="J5102">
        <v>1.7657694438774019E-2</v>
      </c>
      <c r="K5102">
        <v>56.632535094962847</v>
      </c>
      <c r="L5102">
        <v>1</v>
      </c>
      <c r="M5102">
        <v>0.98234230556122593</v>
      </c>
      <c r="N5102" s="17" t="s">
        <v>1335</v>
      </c>
    </row>
    <row r="5103" spans="1:14" x14ac:dyDescent="0.3">
      <c r="A5103">
        <v>36088</v>
      </c>
      <c r="B5103">
        <v>2018</v>
      </c>
      <c r="C5103" t="s">
        <v>965</v>
      </c>
      <c r="D5103">
        <v>50</v>
      </c>
      <c r="E5103" s="13">
        <v>684.96</v>
      </c>
      <c r="F5103" s="14">
        <v>12.09</v>
      </c>
      <c r="G5103" s="12">
        <v>672.87</v>
      </c>
      <c r="H5103" s="12">
        <v>672.87</v>
      </c>
      <c r="I5103">
        <v>1</v>
      </c>
      <c r="J5103">
        <v>1.7650665732305535E-2</v>
      </c>
      <c r="K5103">
        <v>56.655086848635243</v>
      </c>
      <c r="L5103">
        <v>1</v>
      </c>
      <c r="M5103">
        <v>0.98234933426769444</v>
      </c>
      <c r="N5103" s="17" t="s">
        <v>1335</v>
      </c>
    </row>
    <row r="5104" spans="1:14" x14ac:dyDescent="0.3">
      <c r="A5104">
        <v>32513</v>
      </c>
      <c r="B5104">
        <v>2013</v>
      </c>
      <c r="C5104" t="s">
        <v>965</v>
      </c>
      <c r="D5104">
        <v>50</v>
      </c>
      <c r="E5104" s="13">
        <v>721.10999999999899</v>
      </c>
      <c r="F5104" s="14">
        <v>12.71</v>
      </c>
      <c r="G5104" s="12">
        <v>708.39999999999895</v>
      </c>
      <c r="H5104" s="12">
        <v>708.39999999999895</v>
      </c>
      <c r="I5104">
        <v>1</v>
      </c>
      <c r="J5104">
        <v>1.7625604970115543E-2</v>
      </c>
      <c r="K5104">
        <v>56.735641227379929</v>
      </c>
      <c r="L5104">
        <v>1</v>
      </c>
      <c r="M5104">
        <v>0.98237439502988444</v>
      </c>
      <c r="N5104" s="17" t="s">
        <v>1335</v>
      </c>
    </row>
    <row r="5105" spans="1:14" x14ac:dyDescent="0.3">
      <c r="A5105">
        <v>6117</v>
      </c>
      <c r="B5105">
        <v>1973</v>
      </c>
      <c r="C5105" t="s">
        <v>965</v>
      </c>
      <c r="D5105">
        <v>50</v>
      </c>
      <c r="E5105" s="13">
        <v>88.77</v>
      </c>
      <c r="F5105" s="14">
        <v>1.54</v>
      </c>
      <c r="G5105" s="12">
        <v>87.229999999999905</v>
      </c>
      <c r="H5105" s="12">
        <v>87.229999999999905</v>
      </c>
      <c r="I5105">
        <v>1</v>
      </c>
      <c r="J5105">
        <v>1.7348203221809171E-2</v>
      </c>
      <c r="K5105">
        <v>57.642857142857139</v>
      </c>
      <c r="L5105">
        <v>1</v>
      </c>
      <c r="M5105">
        <v>0.98265179677818981</v>
      </c>
      <c r="N5105" s="17" t="s">
        <v>1335</v>
      </c>
    </row>
    <row r="5106" spans="1:14" x14ac:dyDescent="0.3">
      <c r="A5106">
        <v>11981</v>
      </c>
      <c r="B5106">
        <v>1982</v>
      </c>
      <c r="C5106" t="s">
        <v>973</v>
      </c>
      <c r="D5106">
        <v>50</v>
      </c>
      <c r="E5106" s="13">
        <v>276.73</v>
      </c>
      <c r="F5106" s="14">
        <v>5.33</v>
      </c>
      <c r="G5106" s="12">
        <v>271.39999999999998</v>
      </c>
      <c r="H5106" s="12">
        <v>271.39999999999998</v>
      </c>
      <c r="I5106">
        <v>1</v>
      </c>
      <c r="J5106">
        <v>1.9260651176236765E-2</v>
      </c>
      <c r="K5106">
        <v>51.919324577861168</v>
      </c>
      <c r="L5106">
        <v>1</v>
      </c>
      <c r="M5106">
        <v>0.98073934882376312</v>
      </c>
      <c r="N5106" s="17" t="s">
        <v>1335</v>
      </c>
    </row>
    <row r="5107" spans="1:14" x14ac:dyDescent="0.3">
      <c r="A5107">
        <v>13291</v>
      </c>
      <c r="B5107">
        <v>1984</v>
      </c>
      <c r="C5107" t="s">
        <v>973</v>
      </c>
      <c r="D5107">
        <v>50</v>
      </c>
      <c r="E5107" s="13">
        <v>261.70999999999998</v>
      </c>
      <c r="F5107" s="14">
        <v>5.04</v>
      </c>
      <c r="G5107" s="12">
        <v>256.66999999999899</v>
      </c>
      <c r="H5107" s="12">
        <v>256.66999999999899</v>
      </c>
      <c r="I5107">
        <v>1</v>
      </c>
      <c r="J5107">
        <v>1.9257957280959841E-2</v>
      </c>
      <c r="K5107">
        <v>51.926587301587297</v>
      </c>
      <c r="L5107">
        <v>1</v>
      </c>
      <c r="M5107">
        <v>0.98074204271903642</v>
      </c>
      <c r="N5107" s="17" t="s">
        <v>1335</v>
      </c>
    </row>
    <row r="5108" spans="1:14" x14ac:dyDescent="0.3">
      <c r="A5108">
        <v>8721</v>
      </c>
      <c r="B5108">
        <v>1977</v>
      </c>
      <c r="C5108" t="s">
        <v>973</v>
      </c>
      <c r="D5108">
        <v>50</v>
      </c>
      <c r="E5108" s="13">
        <v>134.13</v>
      </c>
      <c r="F5108" s="14">
        <v>2.58</v>
      </c>
      <c r="G5108" s="12">
        <v>131.55000000000001</v>
      </c>
      <c r="H5108" s="12">
        <v>131.55000000000001</v>
      </c>
      <c r="I5108">
        <v>1</v>
      </c>
      <c r="J5108">
        <v>1.9235070454037131E-2</v>
      </c>
      <c r="K5108">
        <v>51.988372093023251</v>
      </c>
      <c r="L5108">
        <v>1</v>
      </c>
      <c r="M5108">
        <v>0.98076492954596295</v>
      </c>
      <c r="N5108" s="17" t="s">
        <v>1335</v>
      </c>
    </row>
    <row r="5109" spans="1:14" x14ac:dyDescent="0.3">
      <c r="A5109">
        <v>12636</v>
      </c>
      <c r="B5109">
        <v>1983</v>
      </c>
      <c r="C5109" t="s">
        <v>973</v>
      </c>
      <c r="D5109">
        <v>50</v>
      </c>
      <c r="E5109" s="13">
        <v>266.75</v>
      </c>
      <c r="F5109" s="14">
        <v>5.12</v>
      </c>
      <c r="G5109" s="12">
        <v>261.63</v>
      </c>
      <c r="H5109" s="12">
        <v>261.63</v>
      </c>
      <c r="I5109">
        <v>1</v>
      </c>
      <c r="J5109">
        <v>1.9194001874414245E-2</v>
      </c>
      <c r="K5109">
        <v>52.099609375</v>
      </c>
      <c r="L5109">
        <v>1</v>
      </c>
      <c r="M5109">
        <v>0.98080599812558578</v>
      </c>
      <c r="N5109" s="17" t="s">
        <v>1335</v>
      </c>
    </row>
    <row r="5110" spans="1:14" x14ac:dyDescent="0.3">
      <c r="A5110">
        <v>8071</v>
      </c>
      <c r="B5110">
        <v>1976</v>
      </c>
      <c r="C5110" t="s">
        <v>973</v>
      </c>
      <c r="D5110">
        <v>50</v>
      </c>
      <c r="E5110" s="13">
        <v>121.97</v>
      </c>
      <c r="F5110" s="14">
        <v>2.34</v>
      </c>
      <c r="G5110" s="12">
        <v>119.63</v>
      </c>
      <c r="H5110" s="12">
        <v>119.63</v>
      </c>
      <c r="I5110">
        <v>1</v>
      </c>
      <c r="J5110">
        <v>1.9185045502992538E-2</v>
      </c>
      <c r="K5110">
        <v>52.123931623931625</v>
      </c>
      <c r="L5110">
        <v>1</v>
      </c>
      <c r="M5110">
        <v>0.9808149544970074</v>
      </c>
      <c r="N5110" s="17" t="s">
        <v>1335</v>
      </c>
    </row>
    <row r="5111" spans="1:14" x14ac:dyDescent="0.3">
      <c r="A5111">
        <v>13946</v>
      </c>
      <c r="B5111">
        <v>1985</v>
      </c>
      <c r="C5111" t="s">
        <v>973</v>
      </c>
      <c r="D5111">
        <v>50</v>
      </c>
      <c r="E5111" s="13">
        <v>257.33999999999997</v>
      </c>
      <c r="F5111" s="14">
        <v>4.93</v>
      </c>
      <c r="G5111" s="12">
        <v>252.409999999999</v>
      </c>
      <c r="H5111" s="12">
        <v>252.409999999999</v>
      </c>
      <c r="I5111">
        <v>1</v>
      </c>
      <c r="J5111">
        <v>1.915753477889174E-2</v>
      </c>
      <c r="K5111">
        <v>52.198782961460445</v>
      </c>
      <c r="L5111">
        <v>1</v>
      </c>
      <c r="M5111">
        <v>0.98084246522110452</v>
      </c>
      <c r="N5111" s="17" t="s">
        <v>1335</v>
      </c>
    </row>
    <row r="5112" spans="1:14" x14ac:dyDescent="0.3">
      <c r="A5112">
        <v>9371</v>
      </c>
      <c r="B5112">
        <v>1978</v>
      </c>
      <c r="C5112" t="s">
        <v>973</v>
      </c>
      <c r="D5112">
        <v>50</v>
      </c>
      <c r="E5112" s="13">
        <v>142.03</v>
      </c>
      <c r="F5112" s="14">
        <v>2.72</v>
      </c>
      <c r="G5112" s="12">
        <v>139.31</v>
      </c>
      <c r="H5112" s="12">
        <v>139.31</v>
      </c>
      <c r="I5112">
        <v>1</v>
      </c>
      <c r="J5112">
        <v>1.9150883616137437E-2</v>
      </c>
      <c r="K5112">
        <v>52.216911764705877</v>
      </c>
      <c r="L5112">
        <v>1</v>
      </c>
      <c r="M5112">
        <v>0.98084911638386252</v>
      </c>
      <c r="N5112" s="17" t="s">
        <v>1335</v>
      </c>
    </row>
    <row r="5113" spans="1:14" x14ac:dyDescent="0.3">
      <c r="A5113">
        <v>27060</v>
      </c>
      <c r="B5113">
        <v>2005</v>
      </c>
      <c r="C5113" t="s">
        <v>973</v>
      </c>
      <c r="D5113">
        <v>50</v>
      </c>
      <c r="E5113" s="13">
        <v>483.35999999999899</v>
      </c>
      <c r="F5113" s="14">
        <v>9.24</v>
      </c>
      <c r="G5113" s="12">
        <v>474.11999999999898</v>
      </c>
      <c r="H5113" s="12">
        <v>474.11999999999898</v>
      </c>
      <c r="I5113">
        <v>1</v>
      </c>
      <c r="J5113">
        <v>1.9116186693148005E-2</v>
      </c>
      <c r="K5113">
        <v>52.311688311688201</v>
      </c>
      <c r="L5113">
        <v>1</v>
      </c>
      <c r="M5113">
        <v>0.98088381330685193</v>
      </c>
      <c r="N5113" s="17" t="s">
        <v>1335</v>
      </c>
    </row>
    <row r="5114" spans="1:14" x14ac:dyDescent="0.3">
      <c r="A5114">
        <v>29031</v>
      </c>
      <c r="B5114">
        <v>2008</v>
      </c>
      <c r="C5114" t="s">
        <v>973</v>
      </c>
      <c r="D5114">
        <v>50</v>
      </c>
      <c r="E5114" s="13">
        <v>681.08</v>
      </c>
      <c r="F5114" s="14">
        <v>13.01</v>
      </c>
      <c r="G5114" s="12">
        <v>668.07</v>
      </c>
      <c r="H5114" s="12">
        <v>668.07</v>
      </c>
      <c r="I5114">
        <v>1</v>
      </c>
      <c r="J5114">
        <v>1.910201444764198E-2</v>
      </c>
      <c r="K5114">
        <v>52.350499615680249</v>
      </c>
      <c r="L5114">
        <v>1</v>
      </c>
      <c r="M5114">
        <v>0.98089798555235808</v>
      </c>
      <c r="N5114" s="17" t="s">
        <v>1335</v>
      </c>
    </row>
    <row r="5115" spans="1:14" x14ac:dyDescent="0.3">
      <c r="A5115">
        <v>10021</v>
      </c>
      <c r="B5115">
        <v>1979</v>
      </c>
      <c r="C5115" t="s">
        <v>973</v>
      </c>
      <c r="D5115">
        <v>50</v>
      </c>
      <c r="E5115" s="13">
        <v>182.12</v>
      </c>
      <c r="F5115" s="14">
        <v>3.47</v>
      </c>
      <c r="G5115" s="12">
        <v>178.65</v>
      </c>
      <c r="H5115" s="12">
        <v>178.65</v>
      </c>
      <c r="I5115">
        <v>1</v>
      </c>
      <c r="J5115">
        <v>1.9053371403470239E-2</v>
      </c>
      <c r="K5115">
        <v>52.484149855907781</v>
      </c>
      <c r="L5115">
        <v>1</v>
      </c>
      <c r="M5115">
        <v>0.98094662859652981</v>
      </c>
      <c r="N5115" s="17" t="s">
        <v>1335</v>
      </c>
    </row>
    <row r="5116" spans="1:14" x14ac:dyDescent="0.3">
      <c r="A5116">
        <v>26403</v>
      </c>
      <c r="B5116">
        <v>2004</v>
      </c>
      <c r="C5116" t="s">
        <v>973</v>
      </c>
      <c r="D5116">
        <v>50</v>
      </c>
      <c r="E5116" s="13">
        <v>388.16999999999899</v>
      </c>
      <c r="F5116" s="14">
        <v>7.39</v>
      </c>
      <c r="G5116" s="12">
        <v>380.78</v>
      </c>
      <c r="H5116" s="12">
        <v>380.78</v>
      </c>
      <c r="I5116">
        <v>1</v>
      </c>
      <c r="J5116">
        <v>1.9038050338769145E-2</v>
      </c>
      <c r="K5116">
        <v>52.526387009472124</v>
      </c>
      <c r="L5116">
        <v>1</v>
      </c>
      <c r="M5116">
        <v>0.9809619496612334</v>
      </c>
      <c r="N5116" s="17" t="s">
        <v>1335</v>
      </c>
    </row>
    <row r="5117" spans="1:14" x14ac:dyDescent="0.3">
      <c r="A5117">
        <v>14601</v>
      </c>
      <c r="B5117">
        <v>1986</v>
      </c>
      <c r="C5117" t="s">
        <v>973</v>
      </c>
      <c r="D5117">
        <v>50</v>
      </c>
      <c r="E5117" s="13">
        <v>209.08</v>
      </c>
      <c r="F5117" s="14">
        <v>3.98</v>
      </c>
      <c r="G5117" s="12">
        <v>205.1</v>
      </c>
      <c r="H5117" s="12">
        <v>205.1</v>
      </c>
      <c r="I5117">
        <v>1</v>
      </c>
      <c r="J5117">
        <v>1.9035775779605892E-2</v>
      </c>
      <c r="K5117">
        <v>52.532663316582919</v>
      </c>
      <c r="L5117">
        <v>1</v>
      </c>
      <c r="M5117">
        <v>0.98096422422039398</v>
      </c>
      <c r="N5117" s="17" t="s">
        <v>1335</v>
      </c>
    </row>
    <row r="5118" spans="1:14" x14ac:dyDescent="0.3">
      <c r="A5118">
        <v>18537</v>
      </c>
      <c r="B5118">
        <v>1992</v>
      </c>
      <c r="C5118" t="s">
        <v>973</v>
      </c>
      <c r="D5118">
        <v>50</v>
      </c>
      <c r="E5118" s="13">
        <v>224.01</v>
      </c>
      <c r="F5118" s="14">
        <v>4.26</v>
      </c>
      <c r="G5118" s="12">
        <v>219.75</v>
      </c>
      <c r="H5118" s="12">
        <v>219.75</v>
      </c>
      <c r="I5118">
        <v>1</v>
      </c>
      <c r="J5118">
        <v>1.9017008169278156E-2</v>
      </c>
      <c r="K5118">
        <v>52.58450704225352</v>
      </c>
      <c r="L5118">
        <v>1</v>
      </c>
      <c r="M5118">
        <v>0.98098299183072191</v>
      </c>
      <c r="N5118" s="17" t="s">
        <v>1335</v>
      </c>
    </row>
    <row r="5119" spans="1:14" x14ac:dyDescent="0.3">
      <c r="A5119">
        <v>15256</v>
      </c>
      <c r="B5119">
        <v>1987</v>
      </c>
      <c r="C5119" t="s">
        <v>973</v>
      </c>
      <c r="D5119">
        <v>50</v>
      </c>
      <c r="E5119" s="13">
        <v>211.39999999999901</v>
      </c>
      <c r="F5119" s="14">
        <v>4.0199999999999996</v>
      </c>
      <c r="G5119" s="12">
        <v>207.379999999999</v>
      </c>
      <c r="H5119" s="12">
        <v>207.379999999999</v>
      </c>
      <c r="I5119">
        <v>1</v>
      </c>
      <c r="J5119">
        <v>1.9016083254493936E-2</v>
      </c>
      <c r="K5119">
        <v>52.587064676616677</v>
      </c>
      <c r="L5119">
        <v>1</v>
      </c>
      <c r="M5119">
        <v>0.980983916745506</v>
      </c>
      <c r="N5119" s="17" t="s">
        <v>1335</v>
      </c>
    </row>
    <row r="5120" spans="1:14" x14ac:dyDescent="0.3">
      <c r="A5120">
        <v>19843</v>
      </c>
      <c r="B5120">
        <v>1994</v>
      </c>
      <c r="C5120" t="s">
        <v>973</v>
      </c>
      <c r="D5120">
        <v>50</v>
      </c>
      <c r="E5120" s="13">
        <v>225.84</v>
      </c>
      <c r="F5120" s="14">
        <v>4.29</v>
      </c>
      <c r="G5120" s="12">
        <v>221.55</v>
      </c>
      <c r="H5120" s="12">
        <v>221.55</v>
      </c>
      <c r="I5120">
        <v>1</v>
      </c>
      <c r="J5120">
        <v>1.8995749202975559E-2</v>
      </c>
      <c r="K5120">
        <v>52.643356643356647</v>
      </c>
      <c r="L5120">
        <v>1</v>
      </c>
      <c r="M5120">
        <v>0.98100425079702447</v>
      </c>
      <c r="N5120" s="17" t="s">
        <v>1335</v>
      </c>
    </row>
    <row r="5121" spans="1:14" x14ac:dyDescent="0.3">
      <c r="A5121">
        <v>15911</v>
      </c>
      <c r="B5121">
        <v>1988</v>
      </c>
      <c r="C5121" t="s">
        <v>973</v>
      </c>
      <c r="D5121">
        <v>50</v>
      </c>
      <c r="E5121" s="13">
        <v>205.92</v>
      </c>
      <c r="F5121" s="14">
        <v>3.91</v>
      </c>
      <c r="G5121" s="12">
        <v>202.01</v>
      </c>
      <c r="H5121" s="12">
        <v>202.01</v>
      </c>
      <c r="I5121">
        <v>1</v>
      </c>
      <c r="J5121">
        <v>1.8987956487956491E-2</v>
      </c>
      <c r="K5121">
        <v>52.664961636828636</v>
      </c>
      <c r="L5121">
        <v>1</v>
      </c>
      <c r="M5121">
        <v>0.98101204351204352</v>
      </c>
      <c r="N5121" s="17" t="s">
        <v>1335</v>
      </c>
    </row>
    <row r="5122" spans="1:14" x14ac:dyDescent="0.3">
      <c r="A5122">
        <v>7421</v>
      </c>
      <c r="B5122">
        <v>1975</v>
      </c>
      <c r="C5122" t="s">
        <v>973</v>
      </c>
      <c r="D5122">
        <v>50</v>
      </c>
      <c r="E5122" s="13">
        <v>115.34</v>
      </c>
      <c r="F5122" s="14">
        <v>2.19</v>
      </c>
      <c r="G5122" s="12">
        <v>113.15</v>
      </c>
      <c r="H5122" s="12">
        <v>113.15</v>
      </c>
      <c r="I5122">
        <v>1</v>
      </c>
      <c r="J5122">
        <v>1.8987341772151899E-2</v>
      </c>
      <c r="K5122">
        <v>52.666666666666671</v>
      </c>
      <c r="L5122">
        <v>1</v>
      </c>
      <c r="M5122">
        <v>0.98101265822784811</v>
      </c>
      <c r="N5122" s="17" t="s">
        <v>1335</v>
      </c>
    </row>
    <row r="5123" spans="1:14" x14ac:dyDescent="0.3">
      <c r="A5123">
        <v>25746</v>
      </c>
      <c r="B5123">
        <v>2003</v>
      </c>
      <c r="C5123" t="s">
        <v>973</v>
      </c>
      <c r="D5123">
        <v>50</v>
      </c>
      <c r="E5123" s="13">
        <v>331.33</v>
      </c>
      <c r="F5123" s="14">
        <v>6.29</v>
      </c>
      <c r="G5123" s="12">
        <v>325.039999999999</v>
      </c>
      <c r="H5123" s="12">
        <v>325.039999999999</v>
      </c>
      <c r="I5123">
        <v>1</v>
      </c>
      <c r="J5123">
        <v>1.8984094407388404E-2</v>
      </c>
      <c r="K5123">
        <v>52.67567567567567</v>
      </c>
      <c r="L5123">
        <v>1</v>
      </c>
      <c r="M5123">
        <v>0.98101590559260865</v>
      </c>
      <c r="N5123" s="17" t="s">
        <v>1335</v>
      </c>
    </row>
    <row r="5124" spans="1:14" x14ac:dyDescent="0.3">
      <c r="A5124">
        <v>24432</v>
      </c>
      <c r="B5124">
        <v>2001</v>
      </c>
      <c r="C5124" t="s">
        <v>973</v>
      </c>
      <c r="D5124">
        <v>50</v>
      </c>
      <c r="E5124" s="13">
        <v>308.68</v>
      </c>
      <c r="F5124" s="14">
        <v>5.86</v>
      </c>
      <c r="G5124" s="12">
        <v>302.82</v>
      </c>
      <c r="H5124" s="12">
        <v>302.82</v>
      </c>
      <c r="I5124">
        <v>1</v>
      </c>
      <c r="J5124">
        <v>1.8984061163664637E-2</v>
      </c>
      <c r="K5124">
        <v>52.675767918088738</v>
      </c>
      <c r="L5124">
        <v>1</v>
      </c>
      <c r="M5124">
        <v>0.98101593883633531</v>
      </c>
      <c r="N5124" s="17" t="s">
        <v>1335</v>
      </c>
    </row>
    <row r="5125" spans="1:14" x14ac:dyDescent="0.3">
      <c r="A5125">
        <v>11326</v>
      </c>
      <c r="B5125">
        <v>1981</v>
      </c>
      <c r="C5125" t="s">
        <v>973</v>
      </c>
      <c r="D5125">
        <v>50</v>
      </c>
      <c r="E5125" s="13">
        <v>276.92999999999898</v>
      </c>
      <c r="F5125" s="14">
        <v>5.25</v>
      </c>
      <c r="G5125" s="12">
        <v>271.67999999999898</v>
      </c>
      <c r="H5125" s="12">
        <v>271.67999999999898</v>
      </c>
      <c r="I5125">
        <v>1</v>
      </c>
      <c r="J5125">
        <v>1.8957859386848731E-2</v>
      </c>
      <c r="K5125">
        <v>52.748571428571232</v>
      </c>
      <c r="L5125">
        <v>1</v>
      </c>
      <c r="M5125">
        <v>0.98104214061315131</v>
      </c>
      <c r="N5125" s="17" t="s">
        <v>1335</v>
      </c>
    </row>
    <row r="5126" spans="1:14" x14ac:dyDescent="0.3">
      <c r="A5126">
        <v>17880</v>
      </c>
      <c r="B5126">
        <v>1991</v>
      </c>
      <c r="C5126" t="s">
        <v>973</v>
      </c>
      <c r="D5126">
        <v>50</v>
      </c>
      <c r="E5126" s="13">
        <v>227.6</v>
      </c>
      <c r="F5126" s="14">
        <v>4.3099999999999996</v>
      </c>
      <c r="G5126" s="12">
        <v>223.29</v>
      </c>
      <c r="H5126" s="12">
        <v>223.29</v>
      </c>
      <c r="I5126">
        <v>1</v>
      </c>
      <c r="J5126">
        <v>1.8936731107205621E-2</v>
      </c>
      <c r="K5126">
        <v>52.807424593967518</v>
      </c>
      <c r="L5126">
        <v>1</v>
      </c>
      <c r="M5126">
        <v>0.98106326889279438</v>
      </c>
      <c r="N5126" s="17" t="s">
        <v>1335</v>
      </c>
    </row>
    <row r="5127" spans="1:14" x14ac:dyDescent="0.3">
      <c r="A5127">
        <v>10671</v>
      </c>
      <c r="B5127">
        <v>1980</v>
      </c>
      <c r="C5127" t="s">
        <v>973</v>
      </c>
      <c r="D5127">
        <v>50</v>
      </c>
      <c r="E5127" s="13">
        <v>241.97</v>
      </c>
      <c r="F5127" s="14">
        <v>4.58</v>
      </c>
      <c r="G5127" s="12">
        <v>237.39</v>
      </c>
      <c r="H5127" s="12">
        <v>237.39</v>
      </c>
      <c r="I5127">
        <v>1</v>
      </c>
      <c r="J5127">
        <v>1.8927966276811176E-2</v>
      </c>
      <c r="K5127">
        <v>52.831877729257641</v>
      </c>
      <c r="L5127">
        <v>1</v>
      </c>
      <c r="M5127">
        <v>0.98107203372318874</v>
      </c>
      <c r="N5127" s="17" t="s">
        <v>1335</v>
      </c>
    </row>
    <row r="5128" spans="1:14" x14ac:dyDescent="0.3">
      <c r="A5128">
        <v>28374</v>
      </c>
      <c r="B5128">
        <v>2007</v>
      </c>
      <c r="C5128" t="s">
        <v>973</v>
      </c>
      <c r="D5128">
        <v>50</v>
      </c>
      <c r="E5128" s="13">
        <v>570.23999999999899</v>
      </c>
      <c r="F5128" s="14">
        <v>10.79</v>
      </c>
      <c r="G5128" s="12">
        <v>559.44999999999902</v>
      </c>
      <c r="H5128" s="12">
        <v>559.44999999999902</v>
      </c>
      <c r="I5128">
        <v>1</v>
      </c>
      <c r="J5128">
        <v>1.8921857463524164E-2</v>
      </c>
      <c r="K5128">
        <v>52.848934198331698</v>
      </c>
      <c r="L5128">
        <v>1</v>
      </c>
      <c r="M5128">
        <v>0.98107814253647585</v>
      </c>
      <c r="N5128" s="17" t="s">
        <v>1335</v>
      </c>
    </row>
    <row r="5129" spans="1:14" x14ac:dyDescent="0.3">
      <c r="A5129">
        <v>23775</v>
      </c>
      <c r="B5129">
        <v>2000</v>
      </c>
      <c r="C5129" t="s">
        <v>973</v>
      </c>
      <c r="D5129">
        <v>50</v>
      </c>
      <c r="E5129" s="13">
        <v>302.32</v>
      </c>
      <c r="F5129" s="14">
        <v>5.72</v>
      </c>
      <c r="G5129" s="12">
        <v>296.599999999999</v>
      </c>
      <c r="H5129" s="12">
        <v>296.599999999999</v>
      </c>
      <c r="I5129">
        <v>1</v>
      </c>
      <c r="J5129">
        <v>1.8920349298756283E-2</v>
      </c>
      <c r="K5129">
        <v>52.853146853146853</v>
      </c>
      <c r="L5129">
        <v>1</v>
      </c>
      <c r="M5129">
        <v>0.98107965070124048</v>
      </c>
      <c r="N5129" s="17" t="s">
        <v>1335</v>
      </c>
    </row>
    <row r="5130" spans="1:14" x14ac:dyDescent="0.3">
      <c r="A5130">
        <v>19190</v>
      </c>
      <c r="B5130">
        <v>1993</v>
      </c>
      <c r="C5130" t="s">
        <v>973</v>
      </c>
      <c r="D5130">
        <v>50</v>
      </c>
      <c r="E5130" s="13">
        <v>226.51999999999899</v>
      </c>
      <c r="F5130" s="14">
        <v>4.28</v>
      </c>
      <c r="G5130" s="12">
        <v>222.23999999999899</v>
      </c>
      <c r="H5130" s="12">
        <v>222.23999999999899</v>
      </c>
      <c r="I5130">
        <v>1</v>
      </c>
      <c r="J5130">
        <v>1.8894578845135172E-2</v>
      </c>
      <c r="K5130">
        <v>52.925233644859574</v>
      </c>
      <c r="L5130">
        <v>1</v>
      </c>
      <c r="M5130">
        <v>0.98110542115486488</v>
      </c>
      <c r="N5130" s="17" t="s">
        <v>1335</v>
      </c>
    </row>
    <row r="5131" spans="1:14" x14ac:dyDescent="0.3">
      <c r="A5131">
        <v>17223</v>
      </c>
      <c r="B5131">
        <v>1990</v>
      </c>
      <c r="C5131" t="s">
        <v>973</v>
      </c>
      <c r="D5131">
        <v>50</v>
      </c>
      <c r="E5131" s="13">
        <v>237.66</v>
      </c>
      <c r="F5131" s="14">
        <v>4.49</v>
      </c>
      <c r="G5131" s="12">
        <v>233.17</v>
      </c>
      <c r="H5131" s="12">
        <v>233.17</v>
      </c>
      <c r="I5131">
        <v>1</v>
      </c>
      <c r="J5131">
        <v>1.8892535554994531E-2</v>
      </c>
      <c r="K5131">
        <v>52.930957683741646</v>
      </c>
      <c r="L5131">
        <v>1</v>
      </c>
      <c r="M5131">
        <v>0.98110746444500541</v>
      </c>
      <c r="N5131" s="17" t="s">
        <v>1335</v>
      </c>
    </row>
    <row r="5132" spans="1:14" x14ac:dyDescent="0.3">
      <c r="A5132">
        <v>27717</v>
      </c>
      <c r="B5132">
        <v>2006</v>
      </c>
      <c r="C5132" t="s">
        <v>973</v>
      </c>
      <c r="D5132">
        <v>50</v>
      </c>
      <c r="E5132" s="13">
        <v>541.54999999999995</v>
      </c>
      <c r="F5132" s="14">
        <v>10.23</v>
      </c>
      <c r="G5132" s="12">
        <v>531.31999999999903</v>
      </c>
      <c r="H5132" s="12">
        <v>531.31999999999903</v>
      </c>
      <c r="I5132">
        <v>1</v>
      </c>
      <c r="J5132">
        <v>1.8890222509463581E-2</v>
      </c>
      <c r="K5132">
        <v>52.937438905180834</v>
      </c>
      <c r="L5132">
        <v>1</v>
      </c>
      <c r="M5132">
        <v>0.98110977749053474</v>
      </c>
      <c r="N5132" s="17" t="s">
        <v>1335</v>
      </c>
    </row>
    <row r="5133" spans="1:14" x14ac:dyDescent="0.3">
      <c r="A5133">
        <v>6771</v>
      </c>
      <c r="B5133">
        <v>1974</v>
      </c>
      <c r="C5133" t="s">
        <v>973</v>
      </c>
      <c r="D5133">
        <v>50</v>
      </c>
      <c r="E5133" s="13">
        <v>103.28</v>
      </c>
      <c r="F5133" s="14">
        <v>1.95</v>
      </c>
      <c r="G5133" s="12">
        <v>101.33</v>
      </c>
      <c r="H5133" s="12">
        <v>101.33</v>
      </c>
      <c r="I5133">
        <v>1</v>
      </c>
      <c r="J5133">
        <v>1.8880712625871418E-2</v>
      </c>
      <c r="K5133">
        <v>52.964102564102568</v>
      </c>
      <c r="L5133">
        <v>1</v>
      </c>
      <c r="M5133">
        <v>0.98111928737412857</v>
      </c>
      <c r="N5133" s="17" t="s">
        <v>1335</v>
      </c>
    </row>
    <row r="5134" spans="1:14" x14ac:dyDescent="0.3">
      <c r="A5134">
        <v>21149</v>
      </c>
      <c r="B5134">
        <v>1996</v>
      </c>
      <c r="C5134" t="s">
        <v>973</v>
      </c>
      <c r="D5134">
        <v>50</v>
      </c>
      <c r="E5134" s="13">
        <v>246.78</v>
      </c>
      <c r="F5134" s="14">
        <v>4.6399999999999997</v>
      </c>
      <c r="G5134" s="12">
        <v>242.14</v>
      </c>
      <c r="H5134" s="12">
        <v>242.14</v>
      </c>
      <c r="I5134">
        <v>1</v>
      </c>
      <c r="J5134">
        <v>1.8802171975038494E-2</v>
      </c>
      <c r="K5134">
        <v>53.185344827586214</v>
      </c>
      <c r="L5134">
        <v>1</v>
      </c>
      <c r="M5134">
        <v>0.98119782802496147</v>
      </c>
      <c r="N5134" s="17" t="s">
        <v>1335</v>
      </c>
    </row>
    <row r="5135" spans="1:14" x14ac:dyDescent="0.3">
      <c r="A5135">
        <v>30372</v>
      </c>
      <c r="B5135">
        <v>2010</v>
      </c>
      <c r="C5135" t="s">
        <v>973</v>
      </c>
      <c r="D5135">
        <v>50</v>
      </c>
      <c r="E5135" s="13">
        <v>572.38</v>
      </c>
      <c r="F5135" s="14">
        <v>10.76</v>
      </c>
      <c r="G5135" s="12">
        <v>561.62</v>
      </c>
      <c r="H5135" s="12">
        <v>561.62</v>
      </c>
      <c r="I5135">
        <v>1</v>
      </c>
      <c r="J5135">
        <v>1.8798700164226561E-2</v>
      </c>
      <c r="K5135">
        <v>53.195167286245351</v>
      </c>
      <c r="L5135">
        <v>1</v>
      </c>
      <c r="M5135">
        <v>0.98120129983577342</v>
      </c>
      <c r="N5135" s="17" t="s">
        <v>1335</v>
      </c>
    </row>
    <row r="5136" spans="1:14" x14ac:dyDescent="0.3">
      <c r="A5136">
        <v>23118</v>
      </c>
      <c r="B5136">
        <v>1999</v>
      </c>
      <c r="C5136" t="s">
        <v>973</v>
      </c>
      <c r="D5136">
        <v>50</v>
      </c>
      <c r="E5136" s="13">
        <v>234.07</v>
      </c>
      <c r="F5136" s="14">
        <v>4.4000000000000004</v>
      </c>
      <c r="G5136" s="12">
        <v>229.67</v>
      </c>
      <c r="H5136" s="12">
        <v>229.67</v>
      </c>
      <c r="I5136">
        <v>1</v>
      </c>
      <c r="J5136">
        <v>1.8797795531251337E-2</v>
      </c>
      <c r="K5136">
        <v>53.197727272727263</v>
      </c>
      <c r="L5136">
        <v>1</v>
      </c>
      <c r="M5136">
        <v>0.98120220446874862</v>
      </c>
      <c r="N5136" s="17" t="s">
        <v>1335</v>
      </c>
    </row>
    <row r="5137" spans="1:14" x14ac:dyDescent="0.3">
      <c r="A5137">
        <v>21804</v>
      </c>
      <c r="B5137">
        <v>1997</v>
      </c>
      <c r="C5137" t="s">
        <v>973</v>
      </c>
      <c r="D5137">
        <v>50</v>
      </c>
      <c r="E5137" s="13">
        <v>249.06</v>
      </c>
      <c r="F5137" s="14">
        <v>4.68</v>
      </c>
      <c r="G5137" s="12">
        <v>244.38</v>
      </c>
      <c r="H5137" s="12">
        <v>244.38</v>
      </c>
      <c r="I5137">
        <v>1</v>
      </c>
      <c r="J5137">
        <v>1.8790652854733799E-2</v>
      </c>
      <c r="K5137">
        <v>53.217948717948723</v>
      </c>
      <c r="L5137">
        <v>1</v>
      </c>
      <c r="M5137">
        <v>0.9812093471452662</v>
      </c>
      <c r="N5137" s="17" t="s">
        <v>1335</v>
      </c>
    </row>
    <row r="5138" spans="1:14" x14ac:dyDescent="0.3">
      <c r="A5138">
        <v>16566</v>
      </c>
      <c r="B5138">
        <v>1989</v>
      </c>
      <c r="C5138" t="s">
        <v>973</v>
      </c>
      <c r="D5138">
        <v>50</v>
      </c>
      <c r="E5138" s="13">
        <v>218.08</v>
      </c>
      <c r="F5138" s="14">
        <v>4.09</v>
      </c>
      <c r="G5138" s="12">
        <v>213.99</v>
      </c>
      <c r="H5138" s="12">
        <v>213.99</v>
      </c>
      <c r="I5138">
        <v>1</v>
      </c>
      <c r="J5138">
        <v>1.8754585473220835E-2</v>
      </c>
      <c r="K5138">
        <v>53.320293398533011</v>
      </c>
      <c r="L5138">
        <v>1</v>
      </c>
      <c r="M5138">
        <v>0.98124541452677916</v>
      </c>
      <c r="N5138" s="17" t="s">
        <v>1335</v>
      </c>
    </row>
    <row r="5139" spans="1:14" x14ac:dyDescent="0.3">
      <c r="A5139">
        <v>20496</v>
      </c>
      <c r="B5139">
        <v>1995</v>
      </c>
      <c r="C5139" t="s">
        <v>973</v>
      </c>
      <c r="D5139">
        <v>50</v>
      </c>
      <c r="E5139" s="13">
        <v>226.18</v>
      </c>
      <c r="F5139" s="14">
        <v>4.24</v>
      </c>
      <c r="G5139" s="12">
        <v>221.94</v>
      </c>
      <c r="H5139" s="12">
        <v>221.94</v>
      </c>
      <c r="I5139">
        <v>1</v>
      </c>
      <c r="J5139">
        <v>1.8746131399770095E-2</v>
      </c>
      <c r="K5139">
        <v>53.344339622641506</v>
      </c>
      <c r="L5139">
        <v>1</v>
      </c>
      <c r="M5139">
        <v>0.98125386860022989</v>
      </c>
      <c r="N5139" s="17" t="s">
        <v>1335</v>
      </c>
    </row>
    <row r="5140" spans="1:14" x14ac:dyDescent="0.3">
      <c r="A5140">
        <v>29688</v>
      </c>
      <c r="B5140">
        <v>2009</v>
      </c>
      <c r="C5140" t="s">
        <v>973</v>
      </c>
      <c r="D5140">
        <v>50</v>
      </c>
      <c r="E5140" s="13">
        <v>506.909999999999</v>
      </c>
      <c r="F5140" s="14">
        <v>9.5</v>
      </c>
      <c r="G5140" s="12">
        <v>497.409999999999</v>
      </c>
      <c r="H5140" s="12">
        <v>497.409999999999</v>
      </c>
      <c r="I5140">
        <v>1</v>
      </c>
      <c r="J5140">
        <v>1.8740999388451637E-2</v>
      </c>
      <c r="K5140">
        <v>53.358947368420949</v>
      </c>
      <c r="L5140">
        <v>1</v>
      </c>
      <c r="M5140">
        <v>0.98125900061154836</v>
      </c>
      <c r="N5140" s="17" t="s">
        <v>1335</v>
      </c>
    </row>
    <row r="5141" spans="1:14" x14ac:dyDescent="0.3">
      <c r="A5141">
        <v>31087</v>
      </c>
      <c r="B5141">
        <v>2011</v>
      </c>
      <c r="C5141" t="s">
        <v>973</v>
      </c>
      <c r="D5141">
        <v>50</v>
      </c>
      <c r="E5141" s="13">
        <v>696.45</v>
      </c>
      <c r="F5141" s="14">
        <v>12.99</v>
      </c>
      <c r="G5141" s="12">
        <v>683.46</v>
      </c>
      <c r="H5141" s="12">
        <v>683.46</v>
      </c>
      <c r="I5141">
        <v>1</v>
      </c>
      <c r="J5141">
        <v>1.8651733792806373E-2</v>
      </c>
      <c r="K5141">
        <v>53.61431870669746</v>
      </c>
      <c r="L5141">
        <v>1</v>
      </c>
      <c r="M5141">
        <v>0.98134826620719362</v>
      </c>
      <c r="N5141" s="17" t="s">
        <v>1335</v>
      </c>
    </row>
    <row r="5142" spans="1:14" x14ac:dyDescent="0.3">
      <c r="A5142">
        <v>5471</v>
      </c>
      <c r="B5142">
        <v>1972</v>
      </c>
      <c r="C5142" t="s">
        <v>973</v>
      </c>
      <c r="D5142">
        <v>50</v>
      </c>
      <c r="E5142" s="13">
        <v>63.399999999999899</v>
      </c>
      <c r="F5142" s="14">
        <v>1.18</v>
      </c>
      <c r="G5142" s="12">
        <v>62.219999999999899</v>
      </c>
      <c r="H5142" s="12">
        <v>62.219999999999899</v>
      </c>
      <c r="I5142">
        <v>1</v>
      </c>
      <c r="J5142">
        <v>1.8611987381703499E-2</v>
      </c>
      <c r="K5142">
        <v>53.728813559321949</v>
      </c>
      <c r="L5142">
        <v>1</v>
      </c>
      <c r="M5142">
        <v>0.98138801261829656</v>
      </c>
      <c r="N5142" s="17" t="s">
        <v>1335</v>
      </c>
    </row>
    <row r="5143" spans="1:14" x14ac:dyDescent="0.3">
      <c r="A5143">
        <v>25089</v>
      </c>
      <c r="B5143">
        <v>2002</v>
      </c>
      <c r="C5143" t="s">
        <v>973</v>
      </c>
      <c r="D5143">
        <v>50</v>
      </c>
      <c r="E5143" s="13">
        <v>283.75</v>
      </c>
      <c r="F5143" s="14">
        <v>5.28</v>
      </c>
      <c r="G5143" s="12">
        <v>278.47000000000003</v>
      </c>
      <c r="H5143" s="12">
        <v>278.47000000000003</v>
      </c>
      <c r="I5143">
        <v>1</v>
      </c>
      <c r="J5143">
        <v>1.8607929515418502E-2</v>
      </c>
      <c r="K5143">
        <v>53.740530303030297</v>
      </c>
      <c r="L5143">
        <v>1</v>
      </c>
      <c r="M5143">
        <v>0.98139207048458155</v>
      </c>
      <c r="N5143" s="17" t="s">
        <v>1335</v>
      </c>
    </row>
    <row r="5144" spans="1:14" x14ac:dyDescent="0.3">
      <c r="A5144">
        <v>22461</v>
      </c>
      <c r="B5144">
        <v>1998</v>
      </c>
      <c r="C5144" t="s">
        <v>973</v>
      </c>
      <c r="D5144">
        <v>50</v>
      </c>
      <c r="E5144" s="13">
        <v>219.84</v>
      </c>
      <c r="F5144" s="14">
        <v>4.09</v>
      </c>
      <c r="G5144" s="12">
        <v>215.75</v>
      </c>
      <c r="H5144" s="12">
        <v>215.75</v>
      </c>
      <c r="I5144">
        <v>1</v>
      </c>
      <c r="J5144">
        <v>1.8604439592430858E-2</v>
      </c>
      <c r="K5144">
        <v>53.75061124694377</v>
      </c>
      <c r="L5144">
        <v>1</v>
      </c>
      <c r="M5144">
        <v>0.98139556040756915</v>
      </c>
      <c r="N5144" s="17" t="s">
        <v>1335</v>
      </c>
    </row>
    <row r="5145" spans="1:14" x14ac:dyDescent="0.3">
      <c r="A5145">
        <v>35377</v>
      </c>
      <c r="B5145">
        <v>2017</v>
      </c>
      <c r="C5145" t="s">
        <v>973</v>
      </c>
      <c r="D5145">
        <v>50</v>
      </c>
      <c r="E5145" s="13">
        <v>520.51</v>
      </c>
      <c r="F5145" s="14">
        <v>9.67</v>
      </c>
      <c r="G5145" s="12">
        <v>510.84</v>
      </c>
      <c r="H5145" s="12">
        <v>510.84</v>
      </c>
      <c r="I5145">
        <v>1</v>
      </c>
      <c r="J5145">
        <v>1.8577933180918715E-2</v>
      </c>
      <c r="K5145">
        <v>53.827300930713548</v>
      </c>
      <c r="L5145">
        <v>1</v>
      </c>
      <c r="M5145">
        <v>0.98142206681908128</v>
      </c>
      <c r="N5145" s="17" t="s">
        <v>1335</v>
      </c>
    </row>
    <row r="5146" spans="1:14" x14ac:dyDescent="0.3">
      <c r="A5146">
        <v>32517</v>
      </c>
      <c r="B5146">
        <v>2013</v>
      </c>
      <c r="C5146" t="s">
        <v>973</v>
      </c>
      <c r="D5146">
        <v>50</v>
      </c>
      <c r="E5146" s="13">
        <v>686.56999999999903</v>
      </c>
      <c r="F5146" s="14">
        <v>12.75</v>
      </c>
      <c r="G5146" s="12">
        <v>673.81999999999903</v>
      </c>
      <c r="H5146" s="12">
        <v>673.81999999999903</v>
      </c>
      <c r="I5146">
        <v>1</v>
      </c>
      <c r="J5146">
        <v>1.8570575469362218E-2</v>
      </c>
      <c r="K5146">
        <v>53.848627450980317</v>
      </c>
      <c r="L5146">
        <v>1</v>
      </c>
      <c r="M5146">
        <v>0.98142942453063775</v>
      </c>
      <c r="N5146" s="17" t="s">
        <v>1335</v>
      </c>
    </row>
    <row r="5147" spans="1:14" x14ac:dyDescent="0.3">
      <c r="A5147">
        <v>31802</v>
      </c>
      <c r="B5147">
        <v>2012</v>
      </c>
      <c r="C5147" t="s">
        <v>973</v>
      </c>
      <c r="D5147">
        <v>50</v>
      </c>
      <c r="E5147" s="13">
        <v>694.53999999999905</v>
      </c>
      <c r="F5147" s="14">
        <v>12.86</v>
      </c>
      <c r="G5147" s="12">
        <v>681.67999999999904</v>
      </c>
      <c r="H5147" s="12">
        <v>681.67999999999904</v>
      </c>
      <c r="I5147">
        <v>1</v>
      </c>
      <c r="J5147">
        <v>1.8515852218734728E-2</v>
      </c>
      <c r="K5147">
        <v>54.007776049766647</v>
      </c>
      <c r="L5147">
        <v>1</v>
      </c>
      <c r="M5147">
        <v>0.98148414778126525</v>
      </c>
      <c r="N5147" s="17" t="s">
        <v>1335</v>
      </c>
    </row>
    <row r="5148" spans="1:14" x14ac:dyDescent="0.3">
      <c r="A5148">
        <v>36092</v>
      </c>
      <c r="B5148">
        <v>2018</v>
      </c>
      <c r="C5148" t="s">
        <v>973</v>
      </c>
      <c r="D5148">
        <v>50</v>
      </c>
      <c r="E5148" s="13">
        <v>581.22</v>
      </c>
      <c r="F5148" s="14">
        <v>10.76</v>
      </c>
      <c r="G5148" s="12">
        <v>570.46</v>
      </c>
      <c r="H5148" s="12">
        <v>570.46</v>
      </c>
      <c r="I5148">
        <v>1</v>
      </c>
      <c r="J5148">
        <v>1.8512783455490175E-2</v>
      </c>
      <c r="K5148">
        <v>54.016728624535318</v>
      </c>
      <c r="L5148">
        <v>1</v>
      </c>
      <c r="M5148">
        <v>0.98148721654450988</v>
      </c>
      <c r="N5148" s="17" t="s">
        <v>1335</v>
      </c>
    </row>
    <row r="5149" spans="1:14" x14ac:dyDescent="0.3">
      <c r="A5149">
        <v>36807</v>
      </c>
      <c r="B5149">
        <v>2019</v>
      </c>
      <c r="C5149" t="s">
        <v>973</v>
      </c>
      <c r="D5149">
        <v>50</v>
      </c>
      <c r="E5149" s="13">
        <v>556.92999999999995</v>
      </c>
      <c r="F5149" s="14">
        <v>10.3</v>
      </c>
      <c r="G5149" s="12">
        <v>546.63</v>
      </c>
      <c r="H5149" s="12">
        <v>546.63</v>
      </c>
      <c r="I5149">
        <v>1</v>
      </c>
      <c r="J5149">
        <v>1.8494245237282964E-2</v>
      </c>
      <c r="K5149">
        <v>54.070873786407759</v>
      </c>
      <c r="L5149">
        <v>1</v>
      </c>
      <c r="M5149">
        <v>0.98150575476271706</v>
      </c>
      <c r="N5149" s="17" t="s">
        <v>1335</v>
      </c>
    </row>
    <row r="5150" spans="1:14" x14ac:dyDescent="0.3">
      <c r="A5150">
        <v>33232</v>
      </c>
      <c r="B5150">
        <v>2014</v>
      </c>
      <c r="C5150" t="s">
        <v>973</v>
      </c>
      <c r="D5150">
        <v>50</v>
      </c>
      <c r="E5150" s="13">
        <v>685.31999999999903</v>
      </c>
      <c r="F5150" s="14">
        <v>12.67</v>
      </c>
      <c r="G5150" s="12">
        <v>672.64999999999895</v>
      </c>
      <c r="H5150" s="12">
        <v>672.64999999999895</v>
      </c>
      <c r="I5150">
        <v>1</v>
      </c>
      <c r="J5150">
        <v>1.8487713768750393E-2</v>
      </c>
      <c r="K5150">
        <v>54.089976322020448</v>
      </c>
      <c r="L5150">
        <v>1</v>
      </c>
      <c r="M5150">
        <v>0.98151228623124953</v>
      </c>
      <c r="N5150" s="17" t="s">
        <v>1335</v>
      </c>
    </row>
    <row r="5151" spans="1:14" x14ac:dyDescent="0.3">
      <c r="A5151">
        <v>34662</v>
      </c>
      <c r="B5151">
        <v>2016</v>
      </c>
      <c r="C5151" t="s">
        <v>973</v>
      </c>
      <c r="D5151">
        <v>50</v>
      </c>
      <c r="E5151" s="13">
        <v>460.19</v>
      </c>
      <c r="F5151" s="14">
        <v>8.49</v>
      </c>
      <c r="G5151" s="12">
        <v>451.7</v>
      </c>
      <c r="H5151" s="12">
        <v>451.7</v>
      </c>
      <c r="I5151">
        <v>1</v>
      </c>
      <c r="J5151">
        <v>1.8448901540667986E-2</v>
      </c>
      <c r="K5151">
        <v>54.203769140164901</v>
      </c>
      <c r="L5151">
        <v>1</v>
      </c>
      <c r="M5151">
        <v>0.98155109845933197</v>
      </c>
      <c r="N5151" s="17" t="s">
        <v>1335</v>
      </c>
    </row>
    <row r="5152" spans="1:14" x14ac:dyDescent="0.3">
      <c r="A5152">
        <v>6121</v>
      </c>
      <c r="B5152">
        <v>1973</v>
      </c>
      <c r="C5152" t="s">
        <v>973</v>
      </c>
      <c r="D5152">
        <v>50</v>
      </c>
      <c r="E5152" s="13">
        <v>69.930000000000007</v>
      </c>
      <c r="F5152" s="14">
        <v>1.29</v>
      </c>
      <c r="G5152" s="12">
        <v>68.64</v>
      </c>
      <c r="H5152" s="12">
        <v>68.64</v>
      </c>
      <c r="I5152">
        <v>1</v>
      </c>
      <c r="J5152">
        <v>1.8447018447018446E-2</v>
      </c>
      <c r="K5152">
        <v>54.209302325581397</v>
      </c>
      <c r="L5152">
        <v>1</v>
      </c>
      <c r="M5152">
        <v>0.98155298155298143</v>
      </c>
      <c r="N5152" s="17" t="s">
        <v>1335</v>
      </c>
    </row>
    <row r="5153" spans="1:14" x14ac:dyDescent="0.3">
      <c r="A5153">
        <v>4821</v>
      </c>
      <c r="B5153">
        <v>1971</v>
      </c>
      <c r="C5153" t="s">
        <v>973</v>
      </c>
      <c r="D5153">
        <v>50</v>
      </c>
      <c r="E5153" s="13">
        <v>62.53</v>
      </c>
      <c r="F5153" s="14">
        <v>1.1499999999999999</v>
      </c>
      <c r="G5153" s="12">
        <v>61.38</v>
      </c>
      <c r="H5153" s="12">
        <v>61.38</v>
      </c>
      <c r="I5153">
        <v>1</v>
      </c>
      <c r="J5153">
        <v>1.8391172237326083E-2</v>
      </c>
      <c r="K5153">
        <v>54.373913043478268</v>
      </c>
      <c r="L5153">
        <v>1</v>
      </c>
      <c r="M5153">
        <v>0.98160882776267389</v>
      </c>
      <c r="N5153" s="17" t="s">
        <v>1335</v>
      </c>
    </row>
    <row r="5154" spans="1:14" x14ac:dyDescent="0.3">
      <c r="A5154">
        <v>33947</v>
      </c>
      <c r="B5154">
        <v>2015</v>
      </c>
      <c r="C5154" t="s">
        <v>973</v>
      </c>
      <c r="D5154">
        <v>50</v>
      </c>
      <c r="E5154" s="13">
        <v>517.35</v>
      </c>
      <c r="F5154" s="14">
        <v>9.49</v>
      </c>
      <c r="G5154" s="12">
        <v>507.86</v>
      </c>
      <c r="H5154" s="12">
        <v>507.86</v>
      </c>
      <c r="I5154">
        <v>1</v>
      </c>
      <c r="J5154">
        <v>1.8343481202280854E-2</v>
      </c>
      <c r="K5154">
        <v>54.515279241306636</v>
      </c>
      <c r="L5154">
        <v>1</v>
      </c>
      <c r="M5154">
        <v>0.98165651879771909</v>
      </c>
      <c r="N5154" s="17" t="s">
        <v>1335</v>
      </c>
    </row>
    <row r="5155" spans="1:14" x14ac:dyDescent="0.3">
      <c r="A5155">
        <v>4171</v>
      </c>
      <c r="B5155">
        <v>1970</v>
      </c>
      <c r="C5155" t="s">
        <v>973</v>
      </c>
      <c r="D5155">
        <v>50</v>
      </c>
      <c r="E5155" s="13">
        <v>59.33</v>
      </c>
      <c r="F5155" s="14">
        <v>1.08</v>
      </c>
      <c r="G5155" s="12">
        <v>58.25</v>
      </c>
      <c r="H5155" s="12">
        <v>58.25</v>
      </c>
      <c r="I5155">
        <v>1</v>
      </c>
      <c r="J5155">
        <v>1.8203269846620598E-2</v>
      </c>
      <c r="K5155">
        <v>54.935185185185183</v>
      </c>
      <c r="L5155">
        <v>1</v>
      </c>
      <c r="M5155">
        <v>0.98179673015337943</v>
      </c>
      <c r="N5155" s="17" t="s">
        <v>1335</v>
      </c>
    </row>
    <row r="5156" spans="1:14" x14ac:dyDescent="0.3">
      <c r="A5156">
        <v>29033</v>
      </c>
      <c r="B5156">
        <v>2008</v>
      </c>
      <c r="C5156" t="s">
        <v>977</v>
      </c>
      <c r="D5156">
        <v>50</v>
      </c>
      <c r="E5156" s="13">
        <v>1022.04</v>
      </c>
      <c r="F5156" s="14">
        <v>19.84</v>
      </c>
      <c r="G5156" s="12">
        <v>1002.19999999999</v>
      </c>
      <c r="H5156" s="12">
        <v>1002.19999999999</v>
      </c>
      <c r="I5156">
        <v>1</v>
      </c>
      <c r="J5156">
        <v>1.941215607999687E-2</v>
      </c>
      <c r="K5156">
        <v>51.514112903225808</v>
      </c>
      <c r="L5156">
        <v>1</v>
      </c>
      <c r="M5156">
        <v>0.98058784391999343</v>
      </c>
      <c r="N5156" s="17" t="s">
        <v>1335</v>
      </c>
    </row>
    <row r="5157" spans="1:14" x14ac:dyDescent="0.3">
      <c r="A5157">
        <v>27062</v>
      </c>
      <c r="B5157">
        <v>2005</v>
      </c>
      <c r="C5157" t="s">
        <v>977</v>
      </c>
      <c r="D5157">
        <v>50</v>
      </c>
      <c r="E5157" s="13">
        <v>709.09</v>
      </c>
      <c r="F5157" s="14">
        <v>13.69</v>
      </c>
      <c r="G5157" s="12">
        <v>695.4</v>
      </c>
      <c r="H5157" s="12">
        <v>695.4</v>
      </c>
      <c r="I5157">
        <v>1</v>
      </c>
      <c r="J5157">
        <v>1.9306435008250009E-2</v>
      </c>
      <c r="K5157">
        <v>51.796201607012421</v>
      </c>
      <c r="L5157">
        <v>1</v>
      </c>
      <c r="M5157">
        <v>0.98069356499174987</v>
      </c>
      <c r="N5157" s="17" t="s">
        <v>1335</v>
      </c>
    </row>
    <row r="5158" spans="1:14" x14ac:dyDescent="0.3">
      <c r="A5158">
        <v>28376</v>
      </c>
      <c r="B5158">
        <v>2007</v>
      </c>
      <c r="C5158" t="s">
        <v>977</v>
      </c>
      <c r="D5158">
        <v>50</v>
      </c>
      <c r="E5158" s="13">
        <v>851.79999999999905</v>
      </c>
      <c r="F5158" s="14">
        <v>16.37</v>
      </c>
      <c r="G5158" s="12">
        <v>835.42999999999904</v>
      </c>
      <c r="H5158" s="12">
        <v>835.42999999999904</v>
      </c>
      <c r="I5158">
        <v>1</v>
      </c>
      <c r="J5158">
        <v>1.9218126320732588E-2</v>
      </c>
      <c r="K5158">
        <v>52.034208918753755</v>
      </c>
      <c r="L5158">
        <v>1</v>
      </c>
      <c r="M5158">
        <v>0.98078187367926739</v>
      </c>
      <c r="N5158" s="17" t="s">
        <v>1335</v>
      </c>
    </row>
    <row r="5159" spans="1:14" x14ac:dyDescent="0.3">
      <c r="A5159">
        <v>27719</v>
      </c>
      <c r="B5159">
        <v>2006</v>
      </c>
      <c r="C5159" t="s">
        <v>977</v>
      </c>
      <c r="D5159">
        <v>50</v>
      </c>
      <c r="E5159" s="13">
        <v>804.07</v>
      </c>
      <c r="F5159" s="14">
        <v>15.4</v>
      </c>
      <c r="G5159" s="12">
        <v>788.67</v>
      </c>
      <c r="H5159" s="12">
        <v>788.67</v>
      </c>
      <c r="I5159">
        <v>1</v>
      </c>
      <c r="J5159">
        <v>1.9152561344161576E-2</v>
      </c>
      <c r="K5159">
        <v>52.212337662337667</v>
      </c>
      <c r="L5159">
        <v>1</v>
      </c>
      <c r="M5159">
        <v>0.98084743865583834</v>
      </c>
      <c r="N5159" s="17" t="s">
        <v>1335</v>
      </c>
    </row>
    <row r="5160" spans="1:14" x14ac:dyDescent="0.3">
      <c r="A5160">
        <v>30374</v>
      </c>
      <c r="B5160">
        <v>2010</v>
      </c>
      <c r="C5160" t="s">
        <v>977</v>
      </c>
      <c r="D5160">
        <v>50</v>
      </c>
      <c r="E5160" s="13">
        <v>860.37</v>
      </c>
      <c r="F5160" s="14">
        <v>16.47</v>
      </c>
      <c r="G5160" s="12">
        <v>843.9</v>
      </c>
      <c r="H5160" s="12">
        <v>843.9</v>
      </c>
      <c r="I5160">
        <v>1</v>
      </c>
      <c r="J5160">
        <v>1.9142926880295685E-2</v>
      </c>
      <c r="K5160">
        <v>52.238615664845177</v>
      </c>
      <c r="L5160">
        <v>1</v>
      </c>
      <c r="M5160">
        <v>0.98085707311970427</v>
      </c>
      <c r="N5160" s="17" t="s">
        <v>1335</v>
      </c>
    </row>
    <row r="5161" spans="1:14" x14ac:dyDescent="0.3">
      <c r="A5161">
        <v>31089</v>
      </c>
      <c r="B5161">
        <v>2011</v>
      </c>
      <c r="C5161" t="s">
        <v>977</v>
      </c>
      <c r="D5161">
        <v>50</v>
      </c>
      <c r="E5161" s="13">
        <v>1048.92</v>
      </c>
      <c r="F5161" s="14">
        <v>20.07</v>
      </c>
      <c r="G5161" s="12">
        <v>1028.8499999999999</v>
      </c>
      <c r="H5161" s="12">
        <v>1028.8499999999999</v>
      </c>
      <c r="I5161">
        <v>1</v>
      </c>
      <c r="J5161">
        <v>1.9133966365404414E-2</v>
      </c>
      <c r="K5161">
        <v>52.263079222720478</v>
      </c>
      <c r="L5161">
        <v>1</v>
      </c>
      <c r="M5161">
        <v>0.98086603363459546</v>
      </c>
      <c r="N5161" s="17" t="s">
        <v>1335</v>
      </c>
    </row>
    <row r="5162" spans="1:14" x14ac:dyDescent="0.3">
      <c r="A5162">
        <v>26405</v>
      </c>
      <c r="B5162">
        <v>2004</v>
      </c>
      <c r="C5162" t="s">
        <v>977</v>
      </c>
      <c r="D5162">
        <v>50</v>
      </c>
      <c r="E5162" s="13">
        <v>567.71</v>
      </c>
      <c r="F5162" s="14">
        <v>10.86</v>
      </c>
      <c r="G5162" s="12">
        <v>556.85</v>
      </c>
      <c r="H5162" s="12">
        <v>556.85</v>
      </c>
      <c r="I5162">
        <v>1</v>
      </c>
      <c r="J5162">
        <v>1.9129485124447339E-2</v>
      </c>
      <c r="K5162">
        <v>52.275322283609583</v>
      </c>
      <c r="L5162">
        <v>1</v>
      </c>
      <c r="M5162">
        <v>0.98087051487555266</v>
      </c>
      <c r="N5162" s="17" t="s">
        <v>1335</v>
      </c>
    </row>
    <row r="5163" spans="1:14" x14ac:dyDescent="0.3">
      <c r="A5163">
        <v>8073</v>
      </c>
      <c r="B5163">
        <v>1976</v>
      </c>
      <c r="C5163" t="s">
        <v>977</v>
      </c>
      <c r="D5163">
        <v>50</v>
      </c>
      <c r="E5163" s="13">
        <v>149.22999999999999</v>
      </c>
      <c r="F5163" s="14">
        <v>2.85</v>
      </c>
      <c r="G5163" s="12">
        <v>146.38</v>
      </c>
      <c r="H5163" s="12">
        <v>146.38</v>
      </c>
      <c r="I5163">
        <v>1</v>
      </c>
      <c r="J5163">
        <v>1.9098036587817464E-2</v>
      </c>
      <c r="K5163">
        <v>52.361403508771922</v>
      </c>
      <c r="L5163">
        <v>1</v>
      </c>
      <c r="M5163">
        <v>0.98090196341218261</v>
      </c>
      <c r="N5163" s="17" t="s">
        <v>1335</v>
      </c>
    </row>
    <row r="5164" spans="1:14" x14ac:dyDescent="0.3">
      <c r="A5164">
        <v>13293</v>
      </c>
      <c r="B5164">
        <v>1984</v>
      </c>
      <c r="C5164" t="s">
        <v>977</v>
      </c>
      <c r="D5164">
        <v>50</v>
      </c>
      <c r="E5164" s="13">
        <v>342.59</v>
      </c>
      <c r="F5164" s="14">
        <v>6.54</v>
      </c>
      <c r="G5164" s="12">
        <v>336.05</v>
      </c>
      <c r="H5164" s="12">
        <v>336.05</v>
      </c>
      <c r="I5164">
        <v>1</v>
      </c>
      <c r="J5164">
        <v>1.908987419364255E-2</v>
      </c>
      <c r="K5164">
        <v>52.383792048929656</v>
      </c>
      <c r="L5164">
        <v>1</v>
      </c>
      <c r="M5164">
        <v>0.98091012580635761</v>
      </c>
      <c r="N5164" s="17" t="s">
        <v>1335</v>
      </c>
    </row>
    <row r="5165" spans="1:14" x14ac:dyDescent="0.3">
      <c r="A5165">
        <v>29690</v>
      </c>
      <c r="B5165">
        <v>2009</v>
      </c>
      <c r="C5165" t="s">
        <v>977</v>
      </c>
      <c r="D5165">
        <v>50</v>
      </c>
      <c r="E5165" s="13">
        <v>755.83</v>
      </c>
      <c r="F5165" s="14">
        <v>14.41</v>
      </c>
      <c r="G5165" s="12">
        <v>741.42</v>
      </c>
      <c r="H5165" s="12">
        <v>741.42</v>
      </c>
      <c r="I5165">
        <v>1</v>
      </c>
      <c r="J5165">
        <v>1.9065133694084649E-2</v>
      </c>
      <c r="K5165">
        <v>52.45176960444136</v>
      </c>
      <c r="L5165">
        <v>1</v>
      </c>
      <c r="M5165">
        <v>0.9809348663059152</v>
      </c>
      <c r="N5165" s="17" t="s">
        <v>1335</v>
      </c>
    </row>
    <row r="5166" spans="1:14" x14ac:dyDescent="0.3">
      <c r="A5166">
        <v>25748</v>
      </c>
      <c r="B5166">
        <v>2003</v>
      </c>
      <c r="C5166" t="s">
        <v>977</v>
      </c>
      <c r="D5166">
        <v>50</v>
      </c>
      <c r="E5166" s="13">
        <v>481.04999999999899</v>
      </c>
      <c r="F5166" s="14">
        <v>9.17</v>
      </c>
      <c r="G5166" s="12">
        <v>471.87999999999897</v>
      </c>
      <c r="H5166" s="12">
        <v>471.87999999999897</v>
      </c>
      <c r="I5166">
        <v>1</v>
      </c>
      <c r="J5166">
        <v>1.9062467518968961E-2</v>
      </c>
      <c r="K5166">
        <v>52.45910577971636</v>
      </c>
      <c r="L5166">
        <v>1</v>
      </c>
      <c r="M5166">
        <v>0.98093753248103099</v>
      </c>
      <c r="N5166" s="17" t="s">
        <v>1335</v>
      </c>
    </row>
    <row r="5167" spans="1:14" x14ac:dyDescent="0.3">
      <c r="A5167">
        <v>12638</v>
      </c>
      <c r="B5167">
        <v>1983</v>
      </c>
      <c r="C5167" t="s">
        <v>977</v>
      </c>
      <c r="D5167">
        <v>50</v>
      </c>
      <c r="E5167" s="13">
        <v>349.48</v>
      </c>
      <c r="F5167" s="14">
        <v>6.66</v>
      </c>
      <c r="G5167" s="12">
        <v>342.82</v>
      </c>
      <c r="H5167" s="12">
        <v>342.82</v>
      </c>
      <c r="I5167">
        <v>1</v>
      </c>
      <c r="J5167">
        <v>1.9056884514135286E-2</v>
      </c>
      <c r="K5167">
        <v>52.474474474474476</v>
      </c>
      <c r="L5167">
        <v>1</v>
      </c>
      <c r="M5167">
        <v>0.98094311548586466</v>
      </c>
      <c r="N5167" s="17" t="s">
        <v>1335</v>
      </c>
    </row>
    <row r="5168" spans="1:14" x14ac:dyDescent="0.3">
      <c r="A5168">
        <v>13948</v>
      </c>
      <c r="B5168">
        <v>1985</v>
      </c>
      <c r="C5168" t="s">
        <v>977</v>
      </c>
      <c r="D5168">
        <v>50</v>
      </c>
      <c r="E5168" s="13">
        <v>341.56999999999903</v>
      </c>
      <c r="F5168" s="14">
        <v>6.5</v>
      </c>
      <c r="G5168" s="12">
        <v>335.06999999999903</v>
      </c>
      <c r="H5168" s="12">
        <v>335.06999999999903</v>
      </c>
      <c r="I5168">
        <v>1</v>
      </c>
      <c r="J5168">
        <v>1.9029774277600546E-2</v>
      </c>
      <c r="K5168">
        <v>52.549230769230618</v>
      </c>
      <c r="L5168">
        <v>1</v>
      </c>
      <c r="M5168">
        <v>0.98097022572239945</v>
      </c>
      <c r="N5168" s="17" t="s">
        <v>1335</v>
      </c>
    </row>
    <row r="5169" spans="1:14" x14ac:dyDescent="0.3">
      <c r="A5169">
        <v>8723</v>
      </c>
      <c r="B5169">
        <v>1977</v>
      </c>
      <c r="C5169" t="s">
        <v>977</v>
      </c>
      <c r="D5169">
        <v>50</v>
      </c>
      <c r="E5169" s="13">
        <v>166.26999999999899</v>
      </c>
      <c r="F5169" s="14">
        <v>3.16</v>
      </c>
      <c r="G5169" s="12">
        <v>163.10999999999899</v>
      </c>
      <c r="H5169" s="12">
        <v>163.10999999999899</v>
      </c>
      <c r="I5169">
        <v>1</v>
      </c>
      <c r="J5169">
        <v>1.9005232453238825E-2</v>
      </c>
      <c r="K5169">
        <v>52.617088607594617</v>
      </c>
      <c r="L5169">
        <v>1</v>
      </c>
      <c r="M5169">
        <v>0.98099476754676118</v>
      </c>
      <c r="N5169" s="17" t="s">
        <v>1335</v>
      </c>
    </row>
    <row r="5170" spans="1:14" x14ac:dyDescent="0.3">
      <c r="A5170">
        <v>23777</v>
      </c>
      <c r="B5170">
        <v>2000</v>
      </c>
      <c r="C5170" t="s">
        <v>977</v>
      </c>
      <c r="D5170">
        <v>50</v>
      </c>
      <c r="E5170" s="13">
        <v>436.64</v>
      </c>
      <c r="F5170" s="14">
        <v>8.2899999999999991</v>
      </c>
      <c r="G5170" s="12">
        <v>428.349999999999</v>
      </c>
      <c r="H5170" s="12">
        <v>428.349999999999</v>
      </c>
      <c r="I5170">
        <v>1</v>
      </c>
      <c r="J5170">
        <v>1.8985892268230119E-2</v>
      </c>
      <c r="K5170">
        <v>52.670687575392044</v>
      </c>
      <c r="L5170">
        <v>1</v>
      </c>
      <c r="M5170">
        <v>0.98101410773176767</v>
      </c>
      <c r="N5170" s="17" t="s">
        <v>1335</v>
      </c>
    </row>
    <row r="5171" spans="1:14" x14ac:dyDescent="0.3">
      <c r="A5171">
        <v>11983</v>
      </c>
      <c r="B5171">
        <v>1982</v>
      </c>
      <c r="C5171" t="s">
        <v>977</v>
      </c>
      <c r="D5171">
        <v>50</v>
      </c>
      <c r="E5171" s="13">
        <v>363.45</v>
      </c>
      <c r="F5171" s="14">
        <v>6.9</v>
      </c>
      <c r="G5171" s="12">
        <v>356.55</v>
      </c>
      <c r="H5171" s="12">
        <v>356.55</v>
      </c>
      <c r="I5171">
        <v>1</v>
      </c>
      <c r="J5171">
        <v>1.8984729673957906E-2</v>
      </c>
      <c r="K5171">
        <v>52.673913043478258</v>
      </c>
      <c r="L5171">
        <v>1</v>
      </c>
      <c r="M5171">
        <v>0.98101527032604219</v>
      </c>
      <c r="N5171" s="17" t="s">
        <v>1335</v>
      </c>
    </row>
    <row r="5172" spans="1:14" x14ac:dyDescent="0.3">
      <c r="A5172">
        <v>35379</v>
      </c>
      <c r="B5172">
        <v>2017</v>
      </c>
      <c r="C5172" t="s">
        <v>977</v>
      </c>
      <c r="D5172">
        <v>50</v>
      </c>
      <c r="E5172" s="13">
        <v>746.03</v>
      </c>
      <c r="F5172" s="14">
        <v>14.12</v>
      </c>
      <c r="G5172" s="12">
        <v>731.91</v>
      </c>
      <c r="H5172" s="12">
        <v>731.91</v>
      </c>
      <c r="I5172">
        <v>1</v>
      </c>
      <c r="J5172">
        <v>1.8926852807527848E-2</v>
      </c>
      <c r="K5172">
        <v>52.834985835694049</v>
      </c>
      <c r="L5172">
        <v>1</v>
      </c>
      <c r="M5172">
        <v>0.98107314719247218</v>
      </c>
      <c r="N5172" s="17" t="s">
        <v>1335</v>
      </c>
    </row>
    <row r="5173" spans="1:14" x14ac:dyDescent="0.3">
      <c r="A5173">
        <v>9373</v>
      </c>
      <c r="B5173">
        <v>1978</v>
      </c>
      <c r="C5173" t="s">
        <v>977</v>
      </c>
      <c r="D5173">
        <v>50</v>
      </c>
      <c r="E5173" s="13">
        <v>175.48</v>
      </c>
      <c r="F5173" s="14">
        <v>3.32</v>
      </c>
      <c r="G5173" s="12">
        <v>172.16</v>
      </c>
      <c r="H5173" s="12">
        <v>172.16</v>
      </c>
      <c r="I5173">
        <v>1</v>
      </c>
      <c r="J5173">
        <v>1.8919534989742422E-2</v>
      </c>
      <c r="K5173">
        <v>52.855421686746986</v>
      </c>
      <c r="L5173">
        <v>1</v>
      </c>
      <c r="M5173">
        <v>0.98108046501025759</v>
      </c>
      <c r="N5173" s="17" t="s">
        <v>1335</v>
      </c>
    </row>
    <row r="5174" spans="1:14" x14ac:dyDescent="0.3">
      <c r="A5174">
        <v>14603</v>
      </c>
      <c r="B5174">
        <v>1986</v>
      </c>
      <c r="C5174" t="s">
        <v>977</v>
      </c>
      <c r="D5174">
        <v>50</v>
      </c>
      <c r="E5174" s="13">
        <v>275.97000000000003</v>
      </c>
      <c r="F5174" s="14">
        <v>5.22</v>
      </c>
      <c r="G5174" s="12">
        <v>270.75</v>
      </c>
      <c r="H5174" s="12">
        <v>270.75</v>
      </c>
      <c r="I5174">
        <v>1</v>
      </c>
      <c r="J5174">
        <v>1.8915099467333402E-2</v>
      </c>
      <c r="K5174">
        <v>52.867816091954033</v>
      </c>
      <c r="L5174">
        <v>1</v>
      </c>
      <c r="M5174">
        <v>0.9810849005326665</v>
      </c>
      <c r="N5174" s="17" t="s">
        <v>1335</v>
      </c>
    </row>
    <row r="5175" spans="1:14" x14ac:dyDescent="0.3">
      <c r="A5175">
        <v>24434</v>
      </c>
      <c r="B5175">
        <v>2001</v>
      </c>
      <c r="C5175" t="s">
        <v>977</v>
      </c>
      <c r="D5175">
        <v>50</v>
      </c>
      <c r="E5175" s="13">
        <v>448.42</v>
      </c>
      <c r="F5175" s="14">
        <v>8.48</v>
      </c>
      <c r="G5175" s="12">
        <v>439.94</v>
      </c>
      <c r="H5175" s="12">
        <v>439.94</v>
      </c>
      <c r="I5175">
        <v>1</v>
      </c>
      <c r="J5175">
        <v>1.8910842513714821E-2</v>
      </c>
      <c r="K5175">
        <v>52.879716981132077</v>
      </c>
      <c r="L5175">
        <v>1</v>
      </c>
      <c r="M5175">
        <v>0.98108915748628511</v>
      </c>
      <c r="N5175" s="17" t="s">
        <v>1335</v>
      </c>
    </row>
    <row r="5176" spans="1:14" x14ac:dyDescent="0.3">
      <c r="A5176">
        <v>7423</v>
      </c>
      <c r="B5176">
        <v>1975</v>
      </c>
      <c r="C5176" t="s">
        <v>977</v>
      </c>
      <c r="D5176">
        <v>50</v>
      </c>
      <c r="E5176" s="13">
        <v>140.32</v>
      </c>
      <c r="F5176" s="14">
        <v>2.65</v>
      </c>
      <c r="G5176" s="12">
        <v>137.66999999999999</v>
      </c>
      <c r="H5176" s="12">
        <v>137.66999999999999</v>
      </c>
      <c r="I5176">
        <v>1</v>
      </c>
      <c r="J5176">
        <v>1.8885404789053591E-2</v>
      </c>
      <c r="K5176">
        <v>52.950943396226414</v>
      </c>
      <c r="L5176">
        <v>1</v>
      </c>
      <c r="M5176">
        <v>0.98111459521094635</v>
      </c>
      <c r="N5176" s="17" t="s">
        <v>1335</v>
      </c>
    </row>
    <row r="5177" spans="1:14" x14ac:dyDescent="0.3">
      <c r="A5177">
        <v>32519</v>
      </c>
      <c r="B5177">
        <v>2013</v>
      </c>
      <c r="C5177" t="s">
        <v>977</v>
      </c>
      <c r="D5177">
        <v>50</v>
      </c>
      <c r="E5177" s="13">
        <v>1028.58</v>
      </c>
      <c r="F5177" s="14">
        <v>19.420000000000002</v>
      </c>
      <c r="G5177" s="12">
        <v>1009.16</v>
      </c>
      <c r="H5177" s="12">
        <v>1009.16</v>
      </c>
      <c r="I5177">
        <v>1</v>
      </c>
      <c r="J5177">
        <v>1.8880398218903735E-2</v>
      </c>
      <c r="K5177">
        <v>52.964984552008232</v>
      </c>
      <c r="L5177">
        <v>1</v>
      </c>
      <c r="M5177">
        <v>0.98111960178109636</v>
      </c>
      <c r="N5177" s="17" t="s">
        <v>1335</v>
      </c>
    </row>
    <row r="5178" spans="1:14" x14ac:dyDescent="0.3">
      <c r="A5178">
        <v>36094</v>
      </c>
      <c r="B5178">
        <v>2018</v>
      </c>
      <c r="C5178" t="s">
        <v>977</v>
      </c>
      <c r="D5178">
        <v>50</v>
      </c>
      <c r="E5178" s="13">
        <v>831.93</v>
      </c>
      <c r="F5178" s="14">
        <v>15.7</v>
      </c>
      <c r="G5178" s="12">
        <v>816.23</v>
      </c>
      <c r="H5178" s="12">
        <v>816.23</v>
      </c>
      <c r="I5178">
        <v>1</v>
      </c>
      <c r="J5178">
        <v>1.8871780077650765E-2</v>
      </c>
      <c r="K5178">
        <v>52.989171974522293</v>
      </c>
      <c r="L5178">
        <v>1</v>
      </c>
      <c r="M5178">
        <v>0.98112821992234933</v>
      </c>
      <c r="N5178" s="17" t="s">
        <v>1335</v>
      </c>
    </row>
    <row r="5179" spans="1:14" x14ac:dyDescent="0.3">
      <c r="A5179">
        <v>15258</v>
      </c>
      <c r="B5179">
        <v>1987</v>
      </c>
      <c r="C5179" t="s">
        <v>977</v>
      </c>
      <c r="D5179">
        <v>50</v>
      </c>
      <c r="E5179" s="13">
        <v>281.39</v>
      </c>
      <c r="F5179" s="14">
        <v>5.31</v>
      </c>
      <c r="G5179" s="12">
        <v>276.08</v>
      </c>
      <c r="H5179" s="12">
        <v>276.08</v>
      </c>
      <c r="I5179">
        <v>1</v>
      </c>
      <c r="J5179">
        <v>1.8870606631365718E-2</v>
      </c>
      <c r="K5179">
        <v>52.992467043314505</v>
      </c>
      <c r="L5179">
        <v>1</v>
      </c>
      <c r="M5179">
        <v>0.98112939336863425</v>
      </c>
      <c r="N5179" s="17" t="s">
        <v>1335</v>
      </c>
    </row>
    <row r="5180" spans="1:14" x14ac:dyDescent="0.3">
      <c r="A5180">
        <v>31804</v>
      </c>
      <c r="B5180">
        <v>2012</v>
      </c>
      <c r="C5180" t="s">
        <v>977</v>
      </c>
      <c r="D5180">
        <v>50</v>
      </c>
      <c r="E5180" s="13">
        <v>1062.4299999999901</v>
      </c>
      <c r="F5180" s="14">
        <v>20.04</v>
      </c>
      <c r="G5180" s="12">
        <v>1042.3899999999901</v>
      </c>
      <c r="H5180" s="12">
        <v>1042.3899999999901</v>
      </c>
      <c r="I5180">
        <v>1</v>
      </c>
      <c r="J5180">
        <v>1.8862419171145568E-2</v>
      </c>
      <c r="K5180">
        <v>53.015469061875756</v>
      </c>
      <c r="L5180">
        <v>1</v>
      </c>
      <c r="M5180">
        <v>0.98113758082885449</v>
      </c>
      <c r="N5180" s="17" t="s">
        <v>1335</v>
      </c>
    </row>
    <row r="5181" spans="1:14" x14ac:dyDescent="0.3">
      <c r="A5181">
        <v>10023</v>
      </c>
      <c r="B5181">
        <v>1979</v>
      </c>
      <c r="C5181" t="s">
        <v>977</v>
      </c>
      <c r="D5181">
        <v>50</v>
      </c>
      <c r="E5181" s="13">
        <v>228.24</v>
      </c>
      <c r="F5181" s="14">
        <v>4.3</v>
      </c>
      <c r="G5181" s="12">
        <v>223.94</v>
      </c>
      <c r="H5181" s="12">
        <v>223.94</v>
      </c>
      <c r="I5181">
        <v>1</v>
      </c>
      <c r="J5181">
        <v>1.8839817735716788E-2</v>
      </c>
      <c r="K5181">
        <v>53.079069767441865</v>
      </c>
      <c r="L5181">
        <v>1</v>
      </c>
      <c r="M5181">
        <v>0.98116018226428314</v>
      </c>
      <c r="N5181" s="17" t="s">
        <v>1335</v>
      </c>
    </row>
    <row r="5182" spans="1:14" x14ac:dyDescent="0.3">
      <c r="A5182">
        <v>23120</v>
      </c>
      <c r="B5182">
        <v>1999</v>
      </c>
      <c r="C5182" t="s">
        <v>977</v>
      </c>
      <c r="D5182">
        <v>50</v>
      </c>
      <c r="E5182" s="13">
        <v>335.11999999999898</v>
      </c>
      <c r="F5182" s="14">
        <v>6.31</v>
      </c>
      <c r="G5182" s="12">
        <v>328.80999999999898</v>
      </c>
      <c r="H5182" s="12">
        <v>328.80999999999898</v>
      </c>
      <c r="I5182">
        <v>1</v>
      </c>
      <c r="J5182">
        <v>1.8829076151826267E-2</v>
      </c>
      <c r="K5182">
        <v>53.109350237717749</v>
      </c>
      <c r="L5182">
        <v>1</v>
      </c>
      <c r="M5182">
        <v>0.98117092384817373</v>
      </c>
      <c r="N5182" s="17" t="s">
        <v>1335</v>
      </c>
    </row>
    <row r="5183" spans="1:14" x14ac:dyDescent="0.3">
      <c r="A5183">
        <v>36809</v>
      </c>
      <c r="B5183">
        <v>2019</v>
      </c>
      <c r="C5183" t="s">
        <v>977</v>
      </c>
      <c r="D5183">
        <v>50</v>
      </c>
      <c r="E5183" s="13">
        <v>792.57</v>
      </c>
      <c r="F5183" s="14">
        <v>14.92</v>
      </c>
      <c r="G5183" s="12">
        <v>777.65</v>
      </c>
      <c r="H5183" s="12">
        <v>777.65</v>
      </c>
      <c r="I5183">
        <v>1</v>
      </c>
      <c r="J5183">
        <v>1.8824835661203427E-2</v>
      </c>
      <c r="K5183">
        <v>53.121313672922255</v>
      </c>
      <c r="L5183">
        <v>1</v>
      </c>
      <c r="M5183">
        <v>0.98117516433879648</v>
      </c>
      <c r="N5183" s="17" t="s">
        <v>1335</v>
      </c>
    </row>
    <row r="5184" spans="1:14" x14ac:dyDescent="0.3">
      <c r="A5184">
        <v>33234</v>
      </c>
      <c r="B5184">
        <v>2014</v>
      </c>
      <c r="C5184" t="s">
        <v>977</v>
      </c>
      <c r="D5184">
        <v>50</v>
      </c>
      <c r="E5184" s="13">
        <v>1013.05</v>
      </c>
      <c r="F5184" s="14">
        <v>19.07</v>
      </c>
      <c r="G5184" s="12">
        <v>993.979999999999</v>
      </c>
      <c r="H5184" s="12">
        <v>993.979999999999</v>
      </c>
      <c r="I5184">
        <v>1</v>
      </c>
      <c r="J5184">
        <v>1.8824342332560091E-2</v>
      </c>
      <c r="K5184">
        <v>53.12270582066072</v>
      </c>
      <c r="L5184">
        <v>1</v>
      </c>
      <c r="M5184">
        <v>0.98117565766743897</v>
      </c>
      <c r="N5184" s="17" t="s">
        <v>1335</v>
      </c>
    </row>
    <row r="5185" spans="1:14" x14ac:dyDescent="0.3">
      <c r="A5185">
        <v>5473</v>
      </c>
      <c r="B5185">
        <v>1972</v>
      </c>
      <c r="C5185" t="s">
        <v>977</v>
      </c>
      <c r="D5185">
        <v>50</v>
      </c>
      <c r="E5185" s="13">
        <v>75.97</v>
      </c>
      <c r="F5185" s="14">
        <v>1.43</v>
      </c>
      <c r="G5185" s="12">
        <v>74.539999999999907</v>
      </c>
      <c r="H5185" s="12">
        <v>74.539999999999907</v>
      </c>
      <c r="I5185">
        <v>1</v>
      </c>
      <c r="J5185">
        <v>1.8823219691983677E-2</v>
      </c>
      <c r="K5185">
        <v>53.125874125874127</v>
      </c>
      <c r="L5185">
        <v>1</v>
      </c>
      <c r="M5185">
        <v>0.98117678030801514</v>
      </c>
      <c r="N5185" s="17" t="s">
        <v>1335</v>
      </c>
    </row>
    <row r="5186" spans="1:14" x14ac:dyDescent="0.3">
      <c r="A5186">
        <v>19845</v>
      </c>
      <c r="B5186">
        <v>1994</v>
      </c>
      <c r="C5186" t="s">
        <v>977</v>
      </c>
      <c r="D5186">
        <v>50</v>
      </c>
      <c r="E5186" s="13">
        <v>318.63</v>
      </c>
      <c r="F5186" s="14">
        <v>5.99</v>
      </c>
      <c r="G5186" s="12">
        <v>312.64</v>
      </c>
      <c r="H5186" s="12">
        <v>312.64</v>
      </c>
      <c r="I5186">
        <v>1</v>
      </c>
      <c r="J5186">
        <v>1.8799234221510846E-2</v>
      </c>
      <c r="K5186">
        <v>53.193656093489146</v>
      </c>
      <c r="L5186">
        <v>1</v>
      </c>
      <c r="M5186">
        <v>0.98120076577848914</v>
      </c>
      <c r="N5186" s="17" t="s">
        <v>1335</v>
      </c>
    </row>
    <row r="5187" spans="1:14" x14ac:dyDescent="0.3">
      <c r="A5187">
        <v>18539</v>
      </c>
      <c r="B5187">
        <v>1992</v>
      </c>
      <c r="C5187" t="s">
        <v>977</v>
      </c>
      <c r="D5187">
        <v>50</v>
      </c>
      <c r="E5187" s="13">
        <v>313.95</v>
      </c>
      <c r="F5187" s="14">
        <v>5.9</v>
      </c>
      <c r="G5187" s="12">
        <v>308.05</v>
      </c>
      <c r="H5187" s="12">
        <v>308.05</v>
      </c>
      <c r="I5187">
        <v>1</v>
      </c>
      <c r="J5187">
        <v>1.8792801401497056E-2</v>
      </c>
      <c r="K5187">
        <v>53.211864406779654</v>
      </c>
      <c r="L5187">
        <v>1</v>
      </c>
      <c r="M5187">
        <v>0.98120719859850303</v>
      </c>
      <c r="N5187" s="17" t="s">
        <v>1335</v>
      </c>
    </row>
    <row r="5188" spans="1:14" x14ac:dyDescent="0.3">
      <c r="A5188">
        <v>34664</v>
      </c>
      <c r="B5188">
        <v>2016</v>
      </c>
      <c r="C5188" t="s">
        <v>977</v>
      </c>
      <c r="D5188">
        <v>50</v>
      </c>
      <c r="E5188" s="13">
        <v>665.1</v>
      </c>
      <c r="F5188" s="14">
        <v>12.49</v>
      </c>
      <c r="G5188" s="12">
        <v>652.61</v>
      </c>
      <c r="H5188" s="12">
        <v>652.61</v>
      </c>
      <c r="I5188">
        <v>1</v>
      </c>
      <c r="J5188">
        <v>1.8779130957750714E-2</v>
      </c>
      <c r="K5188">
        <v>53.250600480384307</v>
      </c>
      <c r="L5188">
        <v>1</v>
      </c>
      <c r="M5188">
        <v>0.98122086904224926</v>
      </c>
      <c r="N5188" s="17" t="s">
        <v>1335</v>
      </c>
    </row>
    <row r="5189" spans="1:14" x14ac:dyDescent="0.3">
      <c r="A5189">
        <v>21151</v>
      </c>
      <c r="B5189">
        <v>1996</v>
      </c>
      <c r="C5189" t="s">
        <v>977</v>
      </c>
      <c r="D5189">
        <v>50</v>
      </c>
      <c r="E5189" s="13">
        <v>348.33</v>
      </c>
      <c r="F5189" s="14">
        <v>6.54</v>
      </c>
      <c r="G5189" s="12">
        <v>341.789999999999</v>
      </c>
      <c r="H5189" s="12">
        <v>341.789999999999</v>
      </c>
      <c r="I5189">
        <v>1</v>
      </c>
      <c r="J5189">
        <v>1.8775299285160623E-2</v>
      </c>
      <c r="K5189">
        <v>53.261467889908253</v>
      </c>
      <c r="L5189">
        <v>1</v>
      </c>
      <c r="M5189">
        <v>0.98122470071483658</v>
      </c>
      <c r="N5189" s="17" t="s">
        <v>1335</v>
      </c>
    </row>
    <row r="5190" spans="1:14" x14ac:dyDescent="0.3">
      <c r="A5190">
        <v>17882</v>
      </c>
      <c r="B5190">
        <v>1991</v>
      </c>
      <c r="C5190" t="s">
        <v>977</v>
      </c>
      <c r="D5190">
        <v>50</v>
      </c>
      <c r="E5190" s="13">
        <v>319.79000000000002</v>
      </c>
      <c r="F5190" s="14">
        <v>6</v>
      </c>
      <c r="G5190" s="12">
        <v>313.79000000000002</v>
      </c>
      <c r="H5190" s="12">
        <v>313.79000000000002</v>
      </c>
      <c r="I5190">
        <v>1</v>
      </c>
      <c r="J5190">
        <v>1.8762312767753836E-2</v>
      </c>
      <c r="K5190">
        <v>53.298333333333339</v>
      </c>
      <c r="L5190">
        <v>1</v>
      </c>
      <c r="M5190">
        <v>0.98123768723224614</v>
      </c>
      <c r="N5190" s="17" t="s">
        <v>1335</v>
      </c>
    </row>
    <row r="5191" spans="1:14" x14ac:dyDescent="0.3">
      <c r="A5191">
        <v>15913</v>
      </c>
      <c r="B5191">
        <v>1988</v>
      </c>
      <c r="C5191" t="s">
        <v>977</v>
      </c>
      <c r="D5191">
        <v>50</v>
      </c>
      <c r="E5191" s="13">
        <v>278.37</v>
      </c>
      <c r="F5191" s="14">
        <v>5.22</v>
      </c>
      <c r="G5191" s="12">
        <v>273.14999999999998</v>
      </c>
      <c r="H5191" s="12">
        <v>273.14999999999998</v>
      </c>
      <c r="I5191">
        <v>1</v>
      </c>
      <c r="J5191">
        <v>1.8752020691884901E-2</v>
      </c>
      <c r="K5191">
        <v>53.327586206896555</v>
      </c>
      <c r="L5191">
        <v>1</v>
      </c>
      <c r="M5191">
        <v>0.98124797930811503</v>
      </c>
      <c r="N5191" s="17" t="s">
        <v>1335</v>
      </c>
    </row>
    <row r="5192" spans="1:14" x14ac:dyDescent="0.3">
      <c r="A5192">
        <v>19192</v>
      </c>
      <c r="B5192">
        <v>1993</v>
      </c>
      <c r="C5192" t="s">
        <v>977</v>
      </c>
      <c r="D5192">
        <v>50</v>
      </c>
      <c r="E5192" s="13">
        <v>317.32</v>
      </c>
      <c r="F5192" s="14">
        <v>5.95</v>
      </c>
      <c r="G5192" s="12">
        <v>311.37</v>
      </c>
      <c r="H5192" s="12">
        <v>311.37</v>
      </c>
      <c r="I5192">
        <v>1</v>
      </c>
      <c r="J5192">
        <v>1.8750787848228919E-2</v>
      </c>
      <c r="K5192">
        <v>53.331092436974785</v>
      </c>
      <c r="L5192">
        <v>1</v>
      </c>
      <c r="M5192">
        <v>0.98124921215177108</v>
      </c>
      <c r="N5192" s="17" t="s">
        <v>1335</v>
      </c>
    </row>
    <row r="5193" spans="1:14" x14ac:dyDescent="0.3">
      <c r="A5193">
        <v>20498</v>
      </c>
      <c r="B5193">
        <v>1995</v>
      </c>
      <c r="C5193" t="s">
        <v>977</v>
      </c>
      <c r="D5193">
        <v>50</v>
      </c>
      <c r="E5193" s="13">
        <v>318.37</v>
      </c>
      <c r="F5193" s="14">
        <v>5.96</v>
      </c>
      <c r="G5193" s="12">
        <v>312.41000000000003</v>
      </c>
      <c r="H5193" s="12">
        <v>312.41000000000003</v>
      </c>
      <c r="I5193">
        <v>1</v>
      </c>
      <c r="J5193">
        <v>1.8720356817539342E-2</v>
      </c>
      <c r="K5193">
        <v>53.417785234899327</v>
      </c>
      <c r="L5193">
        <v>1</v>
      </c>
      <c r="M5193">
        <v>0.98127964318246075</v>
      </c>
      <c r="N5193" s="17" t="s">
        <v>1335</v>
      </c>
    </row>
    <row r="5194" spans="1:14" x14ac:dyDescent="0.3">
      <c r="A5194">
        <v>21806</v>
      </c>
      <c r="B5194">
        <v>1997</v>
      </c>
      <c r="C5194" t="s">
        <v>977</v>
      </c>
      <c r="D5194">
        <v>50</v>
      </c>
      <c r="E5194" s="13">
        <v>352.17</v>
      </c>
      <c r="F5194" s="14">
        <v>6.59</v>
      </c>
      <c r="G5194" s="12">
        <v>345.58</v>
      </c>
      <c r="H5194" s="12">
        <v>345.58</v>
      </c>
      <c r="I5194">
        <v>1</v>
      </c>
      <c r="J5194">
        <v>1.8712553596274526E-2</v>
      </c>
      <c r="K5194">
        <v>53.440060698027317</v>
      </c>
      <c r="L5194">
        <v>1</v>
      </c>
      <c r="M5194">
        <v>0.98128744640372534</v>
      </c>
      <c r="N5194" s="17" t="s">
        <v>1335</v>
      </c>
    </row>
    <row r="5195" spans="1:14" x14ac:dyDescent="0.3">
      <c r="A5195">
        <v>33949</v>
      </c>
      <c r="B5195">
        <v>2015</v>
      </c>
      <c r="C5195" t="s">
        <v>977</v>
      </c>
      <c r="D5195">
        <v>50</v>
      </c>
      <c r="E5195" s="13">
        <v>753.18</v>
      </c>
      <c r="F5195" s="14">
        <v>14.09</v>
      </c>
      <c r="G5195" s="12">
        <v>739.08999999999901</v>
      </c>
      <c r="H5195" s="12">
        <v>739.08999999999901</v>
      </c>
      <c r="I5195">
        <v>1</v>
      </c>
      <c r="J5195">
        <v>1.8707347513210654E-2</v>
      </c>
      <c r="K5195">
        <v>53.454932576295242</v>
      </c>
      <c r="L5195">
        <v>1</v>
      </c>
      <c r="M5195">
        <v>0.9812926524867881</v>
      </c>
      <c r="N5195" s="17" t="s">
        <v>1335</v>
      </c>
    </row>
    <row r="5196" spans="1:14" x14ac:dyDescent="0.3">
      <c r="A5196">
        <v>6773</v>
      </c>
      <c r="B5196">
        <v>1974</v>
      </c>
      <c r="C5196" t="s">
        <v>977</v>
      </c>
      <c r="D5196">
        <v>50</v>
      </c>
      <c r="E5196" s="13">
        <v>124.08</v>
      </c>
      <c r="F5196" s="14">
        <v>2.3199999999999998</v>
      </c>
      <c r="G5196" s="12">
        <v>121.76</v>
      </c>
      <c r="H5196" s="12">
        <v>121.76</v>
      </c>
      <c r="I5196">
        <v>1</v>
      </c>
      <c r="J5196">
        <v>1.8697614442295292E-2</v>
      </c>
      <c r="K5196">
        <v>53.482758620689658</v>
      </c>
      <c r="L5196">
        <v>1</v>
      </c>
      <c r="M5196">
        <v>0.98130238555770477</v>
      </c>
      <c r="N5196" s="17" t="s">
        <v>1335</v>
      </c>
    </row>
    <row r="5197" spans="1:14" x14ac:dyDescent="0.3">
      <c r="A5197">
        <v>25091</v>
      </c>
      <c r="B5197">
        <v>2002</v>
      </c>
      <c r="C5197" t="s">
        <v>977</v>
      </c>
      <c r="D5197">
        <v>50</v>
      </c>
      <c r="E5197" s="13">
        <v>412.539999999999</v>
      </c>
      <c r="F5197" s="14">
        <v>7.71</v>
      </c>
      <c r="G5197" s="12">
        <v>404.83</v>
      </c>
      <c r="H5197" s="12">
        <v>404.83</v>
      </c>
      <c r="I5197">
        <v>1</v>
      </c>
      <c r="J5197">
        <v>1.8689096814854363E-2</v>
      </c>
      <c r="K5197">
        <v>53.507133592736572</v>
      </c>
      <c r="L5197">
        <v>1</v>
      </c>
      <c r="M5197">
        <v>0.98131090318514802</v>
      </c>
      <c r="N5197" s="17" t="s">
        <v>1335</v>
      </c>
    </row>
    <row r="5198" spans="1:14" x14ac:dyDescent="0.3">
      <c r="A5198">
        <v>17225</v>
      </c>
      <c r="B5198">
        <v>1990</v>
      </c>
      <c r="C5198" t="s">
        <v>977</v>
      </c>
      <c r="D5198">
        <v>50</v>
      </c>
      <c r="E5198" s="13">
        <v>331.46</v>
      </c>
      <c r="F5198" s="14">
        <v>6.19</v>
      </c>
      <c r="G5198" s="12">
        <v>325.27</v>
      </c>
      <c r="H5198" s="12">
        <v>325.27</v>
      </c>
      <c r="I5198">
        <v>1</v>
      </c>
      <c r="J5198">
        <v>1.8674953237193027E-2</v>
      </c>
      <c r="K5198">
        <v>53.547657512116309</v>
      </c>
      <c r="L5198">
        <v>1</v>
      </c>
      <c r="M5198">
        <v>0.98132504676280696</v>
      </c>
      <c r="N5198" s="17" t="s">
        <v>1335</v>
      </c>
    </row>
    <row r="5199" spans="1:14" x14ac:dyDescent="0.3">
      <c r="A5199">
        <v>10673</v>
      </c>
      <c r="B5199">
        <v>1980</v>
      </c>
      <c r="C5199" t="s">
        <v>977</v>
      </c>
      <c r="D5199">
        <v>50</v>
      </c>
      <c r="E5199" s="13">
        <v>313.16000000000003</v>
      </c>
      <c r="F5199" s="14">
        <v>5.84</v>
      </c>
      <c r="G5199" s="12">
        <v>307.32</v>
      </c>
      <c r="H5199" s="12">
        <v>307.32</v>
      </c>
      <c r="I5199">
        <v>1</v>
      </c>
      <c r="J5199">
        <v>1.864861412696385E-2</v>
      </c>
      <c r="K5199">
        <v>53.62328767123288</v>
      </c>
      <c r="L5199">
        <v>1</v>
      </c>
      <c r="M5199">
        <v>0.98135138587303605</v>
      </c>
      <c r="N5199" s="17" t="s">
        <v>1335</v>
      </c>
    </row>
    <row r="5200" spans="1:14" x14ac:dyDescent="0.3">
      <c r="A5200">
        <v>4823</v>
      </c>
      <c r="B5200">
        <v>1971</v>
      </c>
      <c r="C5200" t="s">
        <v>977</v>
      </c>
      <c r="D5200">
        <v>50</v>
      </c>
      <c r="E5200" s="13">
        <v>74.569999999999993</v>
      </c>
      <c r="F5200" s="14">
        <v>1.39</v>
      </c>
      <c r="G5200" s="12">
        <v>73.179999999999893</v>
      </c>
      <c r="H5200" s="12">
        <v>73.179999999999893</v>
      </c>
      <c r="I5200">
        <v>1</v>
      </c>
      <c r="J5200">
        <v>1.8640203835322517E-2</v>
      </c>
      <c r="K5200">
        <v>53.647482014388487</v>
      </c>
      <c r="L5200">
        <v>1</v>
      </c>
      <c r="M5200">
        <v>0.98135979616467617</v>
      </c>
      <c r="N5200" s="17" t="s">
        <v>1335</v>
      </c>
    </row>
    <row r="5201" spans="1:14" x14ac:dyDescent="0.3">
      <c r="A5201">
        <v>6123</v>
      </c>
      <c r="B5201">
        <v>1973</v>
      </c>
      <c r="C5201" t="s">
        <v>977</v>
      </c>
      <c r="D5201">
        <v>50</v>
      </c>
      <c r="E5201" s="13">
        <v>84.86</v>
      </c>
      <c r="F5201" s="14">
        <v>1.58</v>
      </c>
      <c r="G5201" s="12">
        <v>83.28</v>
      </c>
      <c r="H5201" s="12">
        <v>83.28</v>
      </c>
      <c r="I5201">
        <v>1</v>
      </c>
      <c r="J5201">
        <v>1.8618901720480793E-2</v>
      </c>
      <c r="K5201">
        <v>53.708860759493668</v>
      </c>
      <c r="L5201">
        <v>1</v>
      </c>
      <c r="M5201">
        <v>0.98138109827951925</v>
      </c>
      <c r="N5201" s="17" t="s">
        <v>1335</v>
      </c>
    </row>
    <row r="5202" spans="1:14" x14ac:dyDescent="0.3">
      <c r="A5202">
        <v>11328</v>
      </c>
      <c r="B5202">
        <v>1981</v>
      </c>
      <c r="C5202" t="s">
        <v>977</v>
      </c>
      <c r="D5202">
        <v>50</v>
      </c>
      <c r="E5202" s="13">
        <v>364.02</v>
      </c>
      <c r="F5202" s="14">
        <v>6.77</v>
      </c>
      <c r="G5202" s="12">
        <v>357.25</v>
      </c>
      <c r="H5202" s="12">
        <v>357.25</v>
      </c>
      <c r="I5202">
        <v>1</v>
      </c>
      <c r="J5202">
        <v>1.8597879237404538E-2</v>
      </c>
      <c r="K5202">
        <v>53.76957163958641</v>
      </c>
      <c r="L5202">
        <v>1</v>
      </c>
      <c r="M5202">
        <v>0.98140212076259548</v>
      </c>
      <c r="N5202" s="17" t="s">
        <v>1335</v>
      </c>
    </row>
    <row r="5203" spans="1:14" x14ac:dyDescent="0.3">
      <c r="A5203">
        <v>22463</v>
      </c>
      <c r="B5203">
        <v>1998</v>
      </c>
      <c r="C5203" t="s">
        <v>977</v>
      </c>
      <c r="D5203">
        <v>50</v>
      </c>
      <c r="E5203" s="13">
        <v>312.88</v>
      </c>
      <c r="F5203" s="14">
        <v>5.81</v>
      </c>
      <c r="G5203" s="12">
        <v>307.07</v>
      </c>
      <c r="H5203" s="12">
        <v>307.07</v>
      </c>
      <c r="I5203">
        <v>1</v>
      </c>
      <c r="J5203">
        <v>1.8569419585783686E-2</v>
      </c>
      <c r="K5203">
        <v>53.85197934595525</v>
      </c>
      <c r="L5203">
        <v>1</v>
      </c>
      <c r="M5203">
        <v>0.98143058041421627</v>
      </c>
      <c r="N5203" s="17" t="s">
        <v>1335</v>
      </c>
    </row>
    <row r="5204" spans="1:14" x14ac:dyDescent="0.3">
      <c r="A5204">
        <v>16568</v>
      </c>
      <c r="B5204">
        <v>1989</v>
      </c>
      <c r="C5204" t="s">
        <v>977</v>
      </c>
      <c r="D5204">
        <v>50</v>
      </c>
      <c r="E5204" s="13">
        <v>297.02999999999997</v>
      </c>
      <c r="F5204" s="14">
        <v>5.51</v>
      </c>
      <c r="G5204" s="12">
        <v>291.52</v>
      </c>
      <c r="H5204" s="12">
        <v>291.52</v>
      </c>
      <c r="I5204">
        <v>1</v>
      </c>
      <c r="J5204">
        <v>1.8550314783018551E-2</v>
      </c>
      <c r="K5204">
        <v>53.907441016333934</v>
      </c>
      <c r="L5204">
        <v>1</v>
      </c>
      <c r="M5204">
        <v>0.9814496852169815</v>
      </c>
      <c r="N5204" s="17" t="s">
        <v>1335</v>
      </c>
    </row>
    <row r="5205" spans="1:14" x14ac:dyDescent="0.3">
      <c r="A5205">
        <v>4173</v>
      </c>
      <c r="B5205">
        <v>1970</v>
      </c>
      <c r="C5205" t="s">
        <v>977</v>
      </c>
      <c r="D5205">
        <v>50</v>
      </c>
      <c r="E5205" s="13">
        <v>70.87</v>
      </c>
      <c r="F5205" s="14">
        <v>1.31</v>
      </c>
      <c r="G5205" s="12">
        <v>69.56</v>
      </c>
      <c r="H5205" s="12">
        <v>69.56</v>
      </c>
      <c r="I5205">
        <v>1</v>
      </c>
      <c r="J5205">
        <v>1.848454917454494E-2</v>
      </c>
      <c r="K5205">
        <v>54.099236641221374</v>
      </c>
      <c r="L5205">
        <v>1</v>
      </c>
      <c r="M5205">
        <v>0.98151545082545499</v>
      </c>
      <c r="N5205" s="17" t="s">
        <v>1335</v>
      </c>
    </row>
    <row r="5206" spans="1:14" x14ac:dyDescent="0.3">
      <c r="A5206">
        <v>36137</v>
      </c>
      <c r="B5206">
        <v>2018</v>
      </c>
      <c r="C5206" t="s">
        <v>1052</v>
      </c>
      <c r="D5206">
        <v>50</v>
      </c>
      <c r="E5206" s="13">
        <v>247.63</v>
      </c>
      <c r="F5206" s="14">
        <v>11.78</v>
      </c>
      <c r="G5206" s="12">
        <v>235.85</v>
      </c>
      <c r="H5206" s="12">
        <v>235.85</v>
      </c>
      <c r="I5206">
        <v>1</v>
      </c>
      <c r="J5206">
        <v>4.7570972822355929E-2</v>
      </c>
      <c r="K5206">
        <v>21.021222410865875</v>
      </c>
      <c r="L5206">
        <v>1</v>
      </c>
      <c r="M5206">
        <v>0.95242902717764411</v>
      </c>
      <c r="N5206" s="17" t="s">
        <v>1335</v>
      </c>
    </row>
    <row r="5207" spans="1:14" x14ac:dyDescent="0.3">
      <c r="A5207">
        <v>36852</v>
      </c>
      <c r="B5207">
        <v>2019</v>
      </c>
      <c r="C5207" t="s">
        <v>1052</v>
      </c>
      <c r="D5207">
        <v>50</v>
      </c>
      <c r="E5207" s="13">
        <v>247.83</v>
      </c>
      <c r="F5207" s="14">
        <v>11.26</v>
      </c>
      <c r="G5207" s="12">
        <v>236.57</v>
      </c>
      <c r="H5207" s="12">
        <v>236.57</v>
      </c>
      <c r="I5207">
        <v>1</v>
      </c>
      <c r="J5207">
        <v>4.5434370334503489E-2</v>
      </c>
      <c r="K5207">
        <v>22.009769094138544</v>
      </c>
      <c r="L5207">
        <v>1</v>
      </c>
      <c r="M5207">
        <v>0.95456562966549641</v>
      </c>
      <c r="N5207" s="17" t="s">
        <v>1335</v>
      </c>
    </row>
    <row r="5208" spans="1:14" x14ac:dyDescent="0.3">
      <c r="A5208">
        <v>35422</v>
      </c>
      <c r="B5208">
        <v>2017</v>
      </c>
      <c r="C5208" t="s">
        <v>1052</v>
      </c>
      <c r="D5208">
        <v>50</v>
      </c>
      <c r="E5208" s="13">
        <v>198.37</v>
      </c>
      <c r="F5208" s="14">
        <v>8.76</v>
      </c>
      <c r="G5208" s="12">
        <v>189.61</v>
      </c>
      <c r="H5208" s="12">
        <v>189.61</v>
      </c>
      <c r="I5208">
        <v>1</v>
      </c>
      <c r="J5208">
        <v>4.4159903211171039E-2</v>
      </c>
      <c r="K5208">
        <v>22.644977168949772</v>
      </c>
      <c r="L5208">
        <v>1</v>
      </c>
      <c r="M5208">
        <v>0.95584009678882897</v>
      </c>
      <c r="N5208" s="17" t="s">
        <v>1335</v>
      </c>
    </row>
    <row r="5209" spans="1:14" x14ac:dyDescent="0.3">
      <c r="A5209">
        <v>34707</v>
      </c>
      <c r="B5209">
        <v>2016</v>
      </c>
      <c r="C5209" t="s">
        <v>1052</v>
      </c>
      <c r="D5209">
        <v>50</v>
      </c>
      <c r="E5209" s="13">
        <v>152.09</v>
      </c>
      <c r="F5209" s="14">
        <v>6.64</v>
      </c>
      <c r="G5209" s="12">
        <v>145.44999999999999</v>
      </c>
      <c r="H5209" s="12">
        <v>145.44999999999999</v>
      </c>
      <c r="I5209">
        <v>1</v>
      </c>
      <c r="J5209">
        <v>4.3658360181471491E-2</v>
      </c>
      <c r="K5209">
        <v>22.905120481927714</v>
      </c>
      <c r="L5209">
        <v>1</v>
      </c>
      <c r="M5209">
        <v>0.95634163981852838</v>
      </c>
      <c r="N5209" s="17" t="s">
        <v>1335</v>
      </c>
    </row>
    <row r="5210" spans="1:14" x14ac:dyDescent="0.3">
      <c r="A5210">
        <v>29702</v>
      </c>
      <c r="B5210">
        <v>2009</v>
      </c>
      <c r="C5210" t="s">
        <v>1052</v>
      </c>
      <c r="D5210">
        <v>50</v>
      </c>
      <c r="E5210" s="13">
        <v>230</v>
      </c>
      <c r="F5210" s="14">
        <v>9.89</v>
      </c>
      <c r="G5210" s="12">
        <v>220.11</v>
      </c>
      <c r="H5210" s="12">
        <v>220.11</v>
      </c>
      <c r="I5210">
        <v>1</v>
      </c>
      <c r="J5210">
        <v>4.3000000000000003E-2</v>
      </c>
      <c r="K5210">
        <v>23.255813953488371</v>
      </c>
      <c r="L5210">
        <v>1</v>
      </c>
      <c r="M5210">
        <v>0.95700000000000007</v>
      </c>
      <c r="N5210" s="17" t="s">
        <v>1335</v>
      </c>
    </row>
    <row r="5211" spans="1:14" x14ac:dyDescent="0.3">
      <c r="A5211">
        <v>33992</v>
      </c>
      <c r="B5211">
        <v>2015</v>
      </c>
      <c r="C5211" t="s">
        <v>1052</v>
      </c>
      <c r="D5211">
        <v>50</v>
      </c>
      <c r="E5211" s="13">
        <v>210.61</v>
      </c>
      <c r="F5211" s="14">
        <v>8.85</v>
      </c>
      <c r="G5211" s="12">
        <v>201.76</v>
      </c>
      <c r="H5211" s="12">
        <v>201.76</v>
      </c>
      <c r="I5211">
        <v>1</v>
      </c>
      <c r="J5211">
        <v>4.2020796733298511E-2</v>
      </c>
      <c r="K5211">
        <v>23.797740112994354</v>
      </c>
      <c r="L5211">
        <v>1</v>
      </c>
      <c r="M5211">
        <v>0.95797920326670138</v>
      </c>
      <c r="N5211" s="17" t="s">
        <v>1335</v>
      </c>
    </row>
    <row r="5212" spans="1:14" x14ac:dyDescent="0.3">
      <c r="A5212">
        <v>32562</v>
      </c>
      <c r="B5212">
        <v>2013</v>
      </c>
      <c r="C5212" t="s">
        <v>1052</v>
      </c>
      <c r="D5212">
        <v>50</v>
      </c>
      <c r="E5212" s="13">
        <v>382.14</v>
      </c>
      <c r="F5212" s="14">
        <v>16.010000000000002</v>
      </c>
      <c r="G5212" s="12">
        <v>366.13</v>
      </c>
      <c r="H5212" s="12">
        <v>366.13</v>
      </c>
      <c r="I5212">
        <v>1</v>
      </c>
      <c r="J5212">
        <v>4.1895640341236204E-2</v>
      </c>
      <c r="K5212">
        <v>23.868831980012487</v>
      </c>
      <c r="L5212">
        <v>1</v>
      </c>
      <c r="M5212">
        <v>0.95810435965876384</v>
      </c>
      <c r="N5212" s="17" t="s">
        <v>1335</v>
      </c>
    </row>
    <row r="5213" spans="1:14" x14ac:dyDescent="0.3">
      <c r="A5213">
        <v>30417</v>
      </c>
      <c r="B5213">
        <v>2010</v>
      </c>
      <c r="C5213" t="s">
        <v>1052</v>
      </c>
      <c r="D5213">
        <v>50</v>
      </c>
      <c r="E5213" s="13">
        <v>286.76</v>
      </c>
      <c r="F5213" s="14">
        <v>11.55</v>
      </c>
      <c r="G5213" s="12">
        <v>275.20999999999998</v>
      </c>
      <c r="H5213" s="12">
        <v>275.20999999999998</v>
      </c>
      <c r="I5213">
        <v>1</v>
      </c>
      <c r="J5213">
        <v>4.02775840424048E-2</v>
      </c>
      <c r="K5213">
        <v>24.827705627705626</v>
      </c>
      <c r="L5213">
        <v>1</v>
      </c>
      <c r="M5213">
        <v>0.95972241595759511</v>
      </c>
      <c r="N5213" s="17" t="s">
        <v>1335</v>
      </c>
    </row>
    <row r="5214" spans="1:14" x14ac:dyDescent="0.3">
      <c r="A5214">
        <v>31132</v>
      </c>
      <c r="B5214">
        <v>2011</v>
      </c>
      <c r="C5214" t="s">
        <v>1052</v>
      </c>
      <c r="D5214">
        <v>50</v>
      </c>
      <c r="E5214" s="13">
        <v>376.09</v>
      </c>
      <c r="F5214" s="14">
        <v>15.12</v>
      </c>
      <c r="G5214" s="12">
        <v>360.97</v>
      </c>
      <c r="H5214" s="12">
        <v>360.97</v>
      </c>
      <c r="I5214">
        <v>1</v>
      </c>
      <c r="J5214">
        <v>4.0203142864739826E-2</v>
      </c>
      <c r="K5214">
        <v>24.873677248677247</v>
      </c>
      <c r="L5214">
        <v>1</v>
      </c>
      <c r="M5214">
        <v>0.95979685713526031</v>
      </c>
      <c r="N5214" s="17" t="s">
        <v>1335</v>
      </c>
    </row>
    <row r="5215" spans="1:14" x14ac:dyDescent="0.3">
      <c r="A5215">
        <v>23789</v>
      </c>
      <c r="B5215">
        <v>2000</v>
      </c>
      <c r="C5215" t="s">
        <v>1052</v>
      </c>
      <c r="D5215">
        <v>50</v>
      </c>
      <c r="E5215" s="13">
        <v>112.96</v>
      </c>
      <c r="F5215" s="14">
        <v>4.54</v>
      </c>
      <c r="G5215" s="12">
        <v>108.42</v>
      </c>
      <c r="H5215" s="12">
        <v>108.42</v>
      </c>
      <c r="I5215">
        <v>1</v>
      </c>
      <c r="J5215">
        <v>4.0191218130311616E-2</v>
      </c>
      <c r="K5215">
        <v>24.881057268722465</v>
      </c>
      <c r="L5215">
        <v>1</v>
      </c>
      <c r="M5215">
        <v>0.95980878186968843</v>
      </c>
      <c r="N5215" s="17" t="s">
        <v>1335</v>
      </c>
    </row>
    <row r="5216" spans="1:14" x14ac:dyDescent="0.3">
      <c r="A5216">
        <v>17894</v>
      </c>
      <c r="B5216">
        <v>1991</v>
      </c>
      <c r="C5216" t="s">
        <v>1052</v>
      </c>
      <c r="D5216">
        <v>50</v>
      </c>
      <c r="E5216" s="13">
        <v>73.73</v>
      </c>
      <c r="F5216" s="14">
        <v>2.83</v>
      </c>
      <c r="G5216" s="12">
        <v>70.900000000000006</v>
      </c>
      <c r="H5216" s="12">
        <v>70.900000000000006</v>
      </c>
      <c r="I5216">
        <v>1</v>
      </c>
      <c r="J5216">
        <v>3.8383290383832903E-2</v>
      </c>
      <c r="K5216">
        <v>26.053003533568905</v>
      </c>
      <c r="L5216">
        <v>1</v>
      </c>
      <c r="M5216">
        <v>0.96161670961616708</v>
      </c>
      <c r="N5216" s="17" t="s">
        <v>1335</v>
      </c>
    </row>
    <row r="5217" spans="1:14" x14ac:dyDescent="0.3">
      <c r="A5217">
        <v>31847</v>
      </c>
      <c r="B5217">
        <v>2012</v>
      </c>
      <c r="C5217" t="s">
        <v>1052</v>
      </c>
      <c r="D5217">
        <v>50</v>
      </c>
      <c r="E5217" s="13">
        <v>451.13</v>
      </c>
      <c r="F5217" s="14">
        <v>16.850000000000001</v>
      </c>
      <c r="G5217" s="12">
        <v>434.28</v>
      </c>
      <c r="H5217" s="12">
        <v>434.28</v>
      </c>
      <c r="I5217">
        <v>1</v>
      </c>
      <c r="J5217">
        <v>3.735065280517811E-2</v>
      </c>
      <c r="K5217">
        <v>26.77329376854599</v>
      </c>
      <c r="L5217">
        <v>1</v>
      </c>
      <c r="M5217">
        <v>0.96264934719482187</v>
      </c>
      <c r="N5217" s="17" t="s">
        <v>1335</v>
      </c>
    </row>
    <row r="5218" spans="1:14" x14ac:dyDescent="0.3">
      <c r="A5218">
        <v>29045</v>
      </c>
      <c r="B5218">
        <v>2008</v>
      </c>
      <c r="C5218" t="s">
        <v>1052</v>
      </c>
      <c r="D5218">
        <v>50</v>
      </c>
      <c r="E5218" s="13">
        <v>330.53</v>
      </c>
      <c r="F5218" s="14">
        <v>12.28</v>
      </c>
      <c r="G5218" s="12">
        <v>318.25</v>
      </c>
      <c r="H5218" s="12">
        <v>318.25</v>
      </c>
      <c r="I5218">
        <v>1</v>
      </c>
      <c r="J5218">
        <v>3.7152452122348953E-2</v>
      </c>
      <c r="K5218">
        <v>26.916123778501628</v>
      </c>
      <c r="L5218">
        <v>1</v>
      </c>
      <c r="M5218">
        <v>0.96284754787765114</v>
      </c>
      <c r="N5218" s="17" t="s">
        <v>1335</v>
      </c>
    </row>
    <row r="5219" spans="1:14" x14ac:dyDescent="0.3">
      <c r="A5219">
        <v>25103</v>
      </c>
      <c r="B5219">
        <v>2002</v>
      </c>
      <c r="C5219" t="s">
        <v>1052</v>
      </c>
      <c r="D5219">
        <v>50</v>
      </c>
      <c r="E5219" s="13">
        <v>108.13</v>
      </c>
      <c r="F5219" s="14">
        <v>4.01</v>
      </c>
      <c r="G5219" s="12">
        <v>104.119999999999</v>
      </c>
      <c r="H5219" s="12">
        <v>104.119999999999</v>
      </c>
      <c r="I5219">
        <v>1</v>
      </c>
      <c r="J5219">
        <v>3.708499028946638E-2</v>
      </c>
      <c r="K5219">
        <v>26.965087281795512</v>
      </c>
      <c r="L5219">
        <v>1</v>
      </c>
      <c r="M5219">
        <v>0.96291500971052435</v>
      </c>
      <c r="N5219" s="17" t="s">
        <v>1335</v>
      </c>
    </row>
    <row r="5220" spans="1:14" x14ac:dyDescent="0.3">
      <c r="A5220">
        <v>33277</v>
      </c>
      <c r="B5220">
        <v>2014</v>
      </c>
      <c r="C5220" t="s">
        <v>1052</v>
      </c>
      <c r="D5220">
        <v>50</v>
      </c>
      <c r="E5220" s="13">
        <v>394.51</v>
      </c>
      <c r="F5220" s="14">
        <v>14.4</v>
      </c>
      <c r="G5220" s="12">
        <v>380.11</v>
      </c>
      <c r="H5220" s="12">
        <v>380.11</v>
      </c>
      <c r="I5220">
        <v>1</v>
      </c>
      <c r="J5220">
        <v>3.6500975894147171E-2</v>
      </c>
      <c r="K5220">
        <v>27.396527777777777</v>
      </c>
      <c r="L5220">
        <v>1</v>
      </c>
      <c r="M5220">
        <v>0.96349902410585286</v>
      </c>
      <c r="N5220" s="17" t="s">
        <v>1335</v>
      </c>
    </row>
    <row r="5221" spans="1:14" x14ac:dyDescent="0.3">
      <c r="A5221">
        <v>24446</v>
      </c>
      <c r="B5221">
        <v>2001</v>
      </c>
      <c r="C5221" t="s">
        <v>1052</v>
      </c>
      <c r="D5221">
        <v>50</v>
      </c>
      <c r="E5221" s="13">
        <v>120.24</v>
      </c>
      <c r="F5221" s="14">
        <v>4.38</v>
      </c>
      <c r="G5221" s="12">
        <v>115.86</v>
      </c>
      <c r="H5221" s="12">
        <v>115.86</v>
      </c>
      <c r="I5221">
        <v>1</v>
      </c>
      <c r="J5221">
        <v>3.6427145708582832E-2</v>
      </c>
      <c r="K5221">
        <v>27.452054794520546</v>
      </c>
      <c r="L5221">
        <v>1</v>
      </c>
      <c r="M5221">
        <v>0.96357285429141715</v>
      </c>
      <c r="N5221" s="17" t="s">
        <v>1335</v>
      </c>
    </row>
    <row r="5222" spans="1:14" x14ac:dyDescent="0.3">
      <c r="A5222">
        <v>25760</v>
      </c>
      <c r="B5222">
        <v>2003</v>
      </c>
      <c r="C5222" t="s">
        <v>1052</v>
      </c>
      <c r="D5222">
        <v>50</v>
      </c>
      <c r="E5222" s="13">
        <v>144.31</v>
      </c>
      <c r="F5222" s="14">
        <v>5.0599999999999996</v>
      </c>
      <c r="G5222" s="12">
        <v>139.25</v>
      </c>
      <c r="H5222" s="12">
        <v>139.25</v>
      </c>
      <c r="I5222">
        <v>1</v>
      </c>
      <c r="J5222">
        <v>3.5063405169426923E-2</v>
      </c>
      <c r="K5222">
        <v>28.519762845849804</v>
      </c>
      <c r="L5222">
        <v>1</v>
      </c>
      <c r="M5222">
        <v>0.96493659483057304</v>
      </c>
      <c r="N5222" s="17" t="s">
        <v>1335</v>
      </c>
    </row>
    <row r="5223" spans="1:14" x14ac:dyDescent="0.3">
      <c r="A5223">
        <v>26417</v>
      </c>
      <c r="B5223">
        <v>2004</v>
      </c>
      <c r="C5223" t="s">
        <v>1052</v>
      </c>
      <c r="D5223">
        <v>50</v>
      </c>
      <c r="E5223" s="13">
        <v>153.24</v>
      </c>
      <c r="F5223" s="14">
        <v>5.26</v>
      </c>
      <c r="G5223" s="12">
        <v>147.97999999999999</v>
      </c>
      <c r="H5223" s="12">
        <v>147.97999999999999</v>
      </c>
      <c r="I5223">
        <v>1</v>
      </c>
      <c r="J5223">
        <v>3.4325241451318191E-2</v>
      </c>
      <c r="K5223">
        <v>29.13307984790875</v>
      </c>
      <c r="L5223">
        <v>1</v>
      </c>
      <c r="M5223">
        <v>0.96567475854868168</v>
      </c>
      <c r="N5223" s="17" t="s">
        <v>1335</v>
      </c>
    </row>
    <row r="5224" spans="1:14" x14ac:dyDescent="0.3">
      <c r="A5224">
        <v>23132</v>
      </c>
      <c r="B5224">
        <v>1999</v>
      </c>
      <c r="C5224" t="s">
        <v>1052</v>
      </c>
      <c r="D5224">
        <v>50</v>
      </c>
      <c r="E5224" s="13">
        <v>78.62</v>
      </c>
      <c r="F5224" s="14">
        <v>2.61</v>
      </c>
      <c r="G5224" s="12">
        <v>76.010000000000005</v>
      </c>
      <c r="H5224" s="12">
        <v>76.010000000000005</v>
      </c>
      <c r="I5224">
        <v>1</v>
      </c>
      <c r="J5224">
        <v>3.319765962859323E-2</v>
      </c>
      <c r="K5224">
        <v>30.122605363984679</v>
      </c>
      <c r="L5224">
        <v>1</v>
      </c>
      <c r="M5224">
        <v>0.96680234037140678</v>
      </c>
      <c r="N5224" s="17" t="s">
        <v>1335</v>
      </c>
    </row>
    <row r="5225" spans="1:14" x14ac:dyDescent="0.3">
      <c r="A5225">
        <v>21818</v>
      </c>
      <c r="B5225">
        <v>1997</v>
      </c>
      <c r="C5225" t="s">
        <v>1052</v>
      </c>
      <c r="D5225">
        <v>50</v>
      </c>
      <c r="E5225" s="13">
        <v>90.889999999999901</v>
      </c>
      <c r="F5225" s="14">
        <v>2.95</v>
      </c>
      <c r="G5225" s="12">
        <v>87.939999999999898</v>
      </c>
      <c r="H5225" s="12">
        <v>87.939999999999898</v>
      </c>
      <c r="I5225">
        <v>1</v>
      </c>
      <c r="J5225">
        <v>3.2456815931345619E-2</v>
      </c>
      <c r="K5225">
        <v>30.810169491525389</v>
      </c>
      <c r="L5225">
        <v>1</v>
      </c>
      <c r="M5225">
        <v>0.96754318406865436</v>
      </c>
      <c r="N5225" s="17" t="s">
        <v>1335</v>
      </c>
    </row>
    <row r="5226" spans="1:14" x14ac:dyDescent="0.3">
      <c r="A5226">
        <v>22475</v>
      </c>
      <c r="B5226">
        <v>1998</v>
      </c>
      <c r="C5226" t="s">
        <v>1052</v>
      </c>
      <c r="D5226">
        <v>50</v>
      </c>
      <c r="E5226" s="13">
        <v>67.559999999999903</v>
      </c>
      <c r="F5226" s="14">
        <v>2.1800000000000002</v>
      </c>
      <c r="G5226" s="12">
        <v>65.379999999999896</v>
      </c>
      <c r="H5226" s="12">
        <v>65.379999999999896</v>
      </c>
      <c r="I5226">
        <v>1</v>
      </c>
      <c r="J5226">
        <v>3.2267613972765001E-2</v>
      </c>
      <c r="K5226">
        <v>30.990825688073347</v>
      </c>
      <c r="L5226">
        <v>1</v>
      </c>
      <c r="M5226">
        <v>0.96773238602723488</v>
      </c>
      <c r="N5226" s="17" t="s">
        <v>1335</v>
      </c>
    </row>
    <row r="5227" spans="1:14" x14ac:dyDescent="0.3">
      <c r="A5227">
        <v>13960</v>
      </c>
      <c r="B5227">
        <v>1985</v>
      </c>
      <c r="C5227" t="s">
        <v>1052</v>
      </c>
      <c r="D5227">
        <v>50</v>
      </c>
      <c r="E5227" s="13">
        <v>138</v>
      </c>
      <c r="F5227" s="14">
        <v>4.3600000000000003</v>
      </c>
      <c r="G5227" s="12">
        <v>133.63999999999999</v>
      </c>
      <c r="H5227" s="12">
        <v>133.63999999999999</v>
      </c>
      <c r="I5227">
        <v>1</v>
      </c>
      <c r="J5227">
        <v>3.1594202898550729E-2</v>
      </c>
      <c r="K5227">
        <v>31.651376146788987</v>
      </c>
      <c r="L5227">
        <v>1</v>
      </c>
      <c r="M5227">
        <v>0.96840579710144914</v>
      </c>
      <c r="N5227" s="17" t="s">
        <v>1335</v>
      </c>
    </row>
    <row r="5228" spans="1:14" x14ac:dyDescent="0.3">
      <c r="A5228">
        <v>27074</v>
      </c>
      <c r="B5228">
        <v>2005</v>
      </c>
      <c r="C5228" t="s">
        <v>1052</v>
      </c>
      <c r="D5228">
        <v>50</v>
      </c>
      <c r="E5228" s="13">
        <v>200.67</v>
      </c>
      <c r="F5228" s="14">
        <v>6.22</v>
      </c>
      <c r="G5228" s="12">
        <v>194.45</v>
      </c>
      <c r="H5228" s="12">
        <v>194.45</v>
      </c>
      <c r="I5228">
        <v>1</v>
      </c>
      <c r="J5228">
        <v>3.0996162854437636E-2</v>
      </c>
      <c r="K5228">
        <v>32.262057877813504</v>
      </c>
      <c r="L5228">
        <v>1</v>
      </c>
      <c r="M5228">
        <v>0.96900383714556237</v>
      </c>
      <c r="N5228" s="17" t="s">
        <v>1335</v>
      </c>
    </row>
    <row r="5229" spans="1:14" x14ac:dyDescent="0.3">
      <c r="A5229">
        <v>17237</v>
      </c>
      <c r="B5229">
        <v>1990</v>
      </c>
      <c r="C5229" t="s">
        <v>1052</v>
      </c>
      <c r="D5229">
        <v>50</v>
      </c>
      <c r="E5229" s="13">
        <v>97.42</v>
      </c>
      <c r="F5229" s="14">
        <v>2.98</v>
      </c>
      <c r="G5229" s="12">
        <v>94.44</v>
      </c>
      <c r="H5229" s="12">
        <v>94.44</v>
      </c>
      <c r="I5229">
        <v>1</v>
      </c>
      <c r="J5229">
        <v>3.0589201396017243E-2</v>
      </c>
      <c r="K5229">
        <v>32.691275167785236</v>
      </c>
      <c r="L5229">
        <v>1</v>
      </c>
      <c r="M5229">
        <v>0.96941079860398272</v>
      </c>
      <c r="N5229" s="17" t="s">
        <v>1335</v>
      </c>
    </row>
    <row r="5230" spans="1:14" x14ac:dyDescent="0.3">
      <c r="A5230">
        <v>27731</v>
      </c>
      <c r="B5230">
        <v>2006</v>
      </c>
      <c r="C5230" t="s">
        <v>1052</v>
      </c>
      <c r="D5230">
        <v>50</v>
      </c>
      <c r="E5230" s="13">
        <v>256.86</v>
      </c>
      <c r="F5230" s="14">
        <v>7.73</v>
      </c>
      <c r="G5230" s="12">
        <v>249.13</v>
      </c>
      <c r="H5230" s="12">
        <v>249.13</v>
      </c>
      <c r="I5230">
        <v>1</v>
      </c>
      <c r="J5230">
        <v>3.0094214747333179E-2</v>
      </c>
      <c r="K5230">
        <v>33.228978007761967</v>
      </c>
      <c r="L5230">
        <v>1</v>
      </c>
      <c r="M5230">
        <v>0.9699057852526668</v>
      </c>
      <c r="N5230" s="17" t="s">
        <v>1335</v>
      </c>
    </row>
    <row r="5231" spans="1:14" x14ac:dyDescent="0.3">
      <c r="A5231">
        <v>20510</v>
      </c>
      <c r="B5231">
        <v>1995</v>
      </c>
      <c r="C5231" t="s">
        <v>1052</v>
      </c>
      <c r="D5231">
        <v>50</v>
      </c>
      <c r="E5231" s="13">
        <v>72.64</v>
      </c>
      <c r="F5231" s="14">
        <v>2.1800000000000002</v>
      </c>
      <c r="G5231" s="12">
        <v>70.459999999999994</v>
      </c>
      <c r="H5231" s="12">
        <v>70.459999999999994</v>
      </c>
      <c r="I5231">
        <v>1</v>
      </c>
      <c r="J5231">
        <v>3.0011013215859032E-2</v>
      </c>
      <c r="K5231">
        <v>33.321100917431188</v>
      </c>
      <c r="L5231">
        <v>1</v>
      </c>
      <c r="M5231">
        <v>0.96998898678414092</v>
      </c>
      <c r="N5231" s="17" t="s">
        <v>1335</v>
      </c>
    </row>
    <row r="5232" spans="1:14" x14ac:dyDescent="0.3">
      <c r="A5232">
        <v>15270</v>
      </c>
      <c r="B5232">
        <v>1987</v>
      </c>
      <c r="C5232" t="s">
        <v>1052</v>
      </c>
      <c r="D5232">
        <v>50</v>
      </c>
      <c r="E5232" s="13">
        <v>88.19</v>
      </c>
      <c r="F5232" s="14">
        <v>2.64</v>
      </c>
      <c r="G5232" s="12">
        <v>85.55</v>
      </c>
      <c r="H5232" s="12">
        <v>85.55</v>
      </c>
      <c r="I5232">
        <v>1</v>
      </c>
      <c r="J5232">
        <v>2.9935366821635109E-2</v>
      </c>
      <c r="K5232">
        <v>33.405303030303031</v>
      </c>
      <c r="L5232">
        <v>1</v>
      </c>
      <c r="M5232">
        <v>0.97006463317836489</v>
      </c>
      <c r="N5232" s="17" t="s">
        <v>1335</v>
      </c>
    </row>
    <row r="5233" spans="1:14" x14ac:dyDescent="0.3">
      <c r="A5233">
        <v>28388</v>
      </c>
      <c r="B5233">
        <v>2007</v>
      </c>
      <c r="C5233" t="s">
        <v>1052</v>
      </c>
      <c r="D5233">
        <v>50</v>
      </c>
      <c r="E5233" s="13">
        <v>274.08</v>
      </c>
      <c r="F5233" s="14">
        <v>8.19</v>
      </c>
      <c r="G5233" s="12">
        <v>265.89</v>
      </c>
      <c r="H5233" s="12">
        <v>265.89</v>
      </c>
      <c r="I5233">
        <v>1</v>
      </c>
      <c r="J5233">
        <v>2.9881786339754815E-2</v>
      </c>
      <c r="K5233">
        <v>33.465201465201467</v>
      </c>
      <c r="L5233">
        <v>1</v>
      </c>
      <c r="M5233">
        <v>0.9701182136602452</v>
      </c>
      <c r="N5233" s="17" t="s">
        <v>1335</v>
      </c>
    </row>
    <row r="5234" spans="1:14" x14ac:dyDescent="0.3">
      <c r="A5234">
        <v>15925</v>
      </c>
      <c r="B5234">
        <v>1988</v>
      </c>
      <c r="C5234" t="s">
        <v>1052</v>
      </c>
      <c r="D5234">
        <v>50</v>
      </c>
      <c r="E5234" s="13">
        <v>75.010000000000005</v>
      </c>
      <c r="F5234" s="14">
        <v>2.2200000000000002</v>
      </c>
      <c r="G5234" s="12">
        <v>72.790000000000006</v>
      </c>
      <c r="H5234" s="12">
        <v>72.790000000000006</v>
      </c>
      <c r="I5234">
        <v>1</v>
      </c>
      <c r="J5234">
        <v>2.9596053859485404E-2</v>
      </c>
      <c r="K5234">
        <v>33.788288288288285</v>
      </c>
      <c r="L5234">
        <v>1</v>
      </c>
      <c r="M5234">
        <v>0.97040394614051462</v>
      </c>
      <c r="N5234" s="17" t="s">
        <v>1335</v>
      </c>
    </row>
    <row r="5235" spans="1:14" x14ac:dyDescent="0.3">
      <c r="A5235">
        <v>19204</v>
      </c>
      <c r="B5235">
        <v>1993</v>
      </c>
      <c r="C5235" t="s">
        <v>1052</v>
      </c>
      <c r="D5235">
        <v>50</v>
      </c>
      <c r="E5235" s="13">
        <v>67.08</v>
      </c>
      <c r="F5235" s="14">
        <v>1.98</v>
      </c>
      <c r="G5235" s="12">
        <v>65.099999999999994</v>
      </c>
      <c r="H5235" s="12">
        <v>65.099999999999994</v>
      </c>
      <c r="I5235">
        <v>1</v>
      </c>
      <c r="J5235">
        <v>2.9516994633273702E-2</v>
      </c>
      <c r="K5235">
        <v>33.878787878787875</v>
      </c>
      <c r="L5235">
        <v>1</v>
      </c>
      <c r="M5235">
        <v>0.97048300536672627</v>
      </c>
      <c r="N5235" s="17" t="s">
        <v>1335</v>
      </c>
    </row>
    <row r="5236" spans="1:14" x14ac:dyDescent="0.3">
      <c r="A5236">
        <v>11995</v>
      </c>
      <c r="B5236">
        <v>1982</v>
      </c>
      <c r="C5236" t="s">
        <v>1052</v>
      </c>
      <c r="D5236">
        <v>50</v>
      </c>
      <c r="E5236" s="13">
        <v>155.29999999999899</v>
      </c>
      <c r="F5236" s="14">
        <v>4.54</v>
      </c>
      <c r="G5236" s="12">
        <v>150.76</v>
      </c>
      <c r="H5236" s="12">
        <v>150.76</v>
      </c>
      <c r="I5236">
        <v>1</v>
      </c>
      <c r="J5236">
        <v>2.9233741146168897E-2</v>
      </c>
      <c r="K5236">
        <v>34.207048458149558</v>
      </c>
      <c r="L5236">
        <v>1</v>
      </c>
      <c r="M5236">
        <v>0.9707662588538376</v>
      </c>
      <c r="N5236" s="17" t="s">
        <v>1335</v>
      </c>
    </row>
    <row r="5237" spans="1:14" x14ac:dyDescent="0.3">
      <c r="A5237">
        <v>19857</v>
      </c>
      <c r="B5237">
        <v>1994</v>
      </c>
      <c r="C5237" t="s">
        <v>1052</v>
      </c>
      <c r="D5237">
        <v>50</v>
      </c>
      <c r="E5237" s="13">
        <v>73.48</v>
      </c>
      <c r="F5237" s="14">
        <v>2.06</v>
      </c>
      <c r="G5237" s="12">
        <v>71.42</v>
      </c>
      <c r="H5237" s="12">
        <v>71.42</v>
      </c>
      <c r="I5237">
        <v>1</v>
      </c>
      <c r="J5237">
        <v>2.8034839412084921E-2</v>
      </c>
      <c r="K5237">
        <v>35.66990291262136</v>
      </c>
      <c r="L5237">
        <v>1</v>
      </c>
      <c r="M5237">
        <v>0.97196516058791504</v>
      </c>
      <c r="N5237" s="17" t="s">
        <v>1335</v>
      </c>
    </row>
    <row r="5238" spans="1:14" x14ac:dyDescent="0.3">
      <c r="A5238">
        <v>10685</v>
      </c>
      <c r="B5238">
        <v>1980</v>
      </c>
      <c r="C5238" t="s">
        <v>1052</v>
      </c>
      <c r="D5238">
        <v>50</v>
      </c>
      <c r="E5238" s="13">
        <v>119.17</v>
      </c>
      <c r="F5238" s="14">
        <v>3.31</v>
      </c>
      <c r="G5238" s="12">
        <v>115.86</v>
      </c>
      <c r="H5238" s="12">
        <v>115.86</v>
      </c>
      <c r="I5238">
        <v>1</v>
      </c>
      <c r="J5238">
        <v>2.7775446840647814E-2</v>
      </c>
      <c r="K5238">
        <v>36.003021148036254</v>
      </c>
      <c r="L5238">
        <v>1</v>
      </c>
      <c r="M5238">
        <v>0.97222455315935219</v>
      </c>
      <c r="N5238" s="17" t="s">
        <v>1335</v>
      </c>
    </row>
    <row r="5239" spans="1:14" x14ac:dyDescent="0.3">
      <c r="A5239">
        <v>18551</v>
      </c>
      <c r="B5239">
        <v>1992</v>
      </c>
      <c r="C5239" t="s">
        <v>1052</v>
      </c>
      <c r="D5239">
        <v>50</v>
      </c>
      <c r="E5239" s="13">
        <v>71.650000000000006</v>
      </c>
      <c r="F5239" s="14">
        <v>1.98</v>
      </c>
      <c r="G5239" s="12">
        <v>69.67</v>
      </c>
      <c r="H5239" s="12">
        <v>69.67</v>
      </c>
      <c r="I5239">
        <v>1</v>
      </c>
      <c r="J5239">
        <v>2.7634333565945565E-2</v>
      </c>
      <c r="K5239">
        <v>36.186868686868692</v>
      </c>
      <c r="L5239">
        <v>1</v>
      </c>
      <c r="M5239">
        <v>0.97236566643405442</v>
      </c>
      <c r="N5239" s="17" t="s">
        <v>1335</v>
      </c>
    </row>
    <row r="5240" spans="1:14" x14ac:dyDescent="0.3">
      <c r="A5240">
        <v>16580</v>
      </c>
      <c r="B5240">
        <v>1989</v>
      </c>
      <c r="C5240" t="s">
        <v>1052</v>
      </c>
      <c r="D5240">
        <v>50</v>
      </c>
      <c r="E5240" s="13">
        <v>93.27</v>
      </c>
      <c r="F5240" s="14">
        <v>2.4700000000000002</v>
      </c>
      <c r="G5240" s="12">
        <v>90.8</v>
      </c>
      <c r="H5240" s="12">
        <v>90.8</v>
      </c>
      <c r="I5240">
        <v>1</v>
      </c>
      <c r="J5240">
        <v>2.6482255816446879E-2</v>
      </c>
      <c r="K5240">
        <v>37.761133603238861</v>
      </c>
      <c r="L5240">
        <v>1</v>
      </c>
      <c r="M5240">
        <v>0.97351774418355319</v>
      </c>
      <c r="N5240" s="17" t="s">
        <v>1335</v>
      </c>
    </row>
    <row r="5241" spans="1:14" x14ac:dyDescent="0.3">
      <c r="A5241">
        <v>12650</v>
      </c>
      <c r="B5241">
        <v>1983</v>
      </c>
      <c r="C5241" t="s">
        <v>1052</v>
      </c>
      <c r="D5241">
        <v>50</v>
      </c>
      <c r="E5241" s="13">
        <v>169.67</v>
      </c>
      <c r="F5241" s="14">
        <v>4.42</v>
      </c>
      <c r="G5241" s="12">
        <v>165.25</v>
      </c>
      <c r="H5241" s="12">
        <v>165.25</v>
      </c>
      <c r="I5241">
        <v>1</v>
      </c>
      <c r="J5241">
        <v>2.6050568751105087E-2</v>
      </c>
      <c r="K5241">
        <v>38.386877828054295</v>
      </c>
      <c r="L5241">
        <v>1</v>
      </c>
      <c r="M5241">
        <v>0.97394943124889499</v>
      </c>
      <c r="N5241" s="17" t="s">
        <v>1335</v>
      </c>
    </row>
    <row r="5242" spans="1:14" x14ac:dyDescent="0.3">
      <c r="A5242">
        <v>13305</v>
      </c>
      <c r="B5242">
        <v>1984</v>
      </c>
      <c r="C5242" t="s">
        <v>1052</v>
      </c>
      <c r="D5242">
        <v>50</v>
      </c>
      <c r="E5242" s="13">
        <v>180.38</v>
      </c>
      <c r="F5242" s="14">
        <v>4.5999999999999996</v>
      </c>
      <c r="G5242" s="12">
        <v>175.78</v>
      </c>
      <c r="H5242" s="12">
        <v>175.78</v>
      </c>
      <c r="I5242">
        <v>1</v>
      </c>
      <c r="J5242">
        <v>2.5501718594079164E-2</v>
      </c>
      <c r="K5242">
        <v>39.213043478260872</v>
      </c>
      <c r="L5242">
        <v>1</v>
      </c>
      <c r="M5242">
        <v>0.97449828140592087</v>
      </c>
      <c r="N5242" s="17" t="s">
        <v>1335</v>
      </c>
    </row>
    <row r="5243" spans="1:14" x14ac:dyDescent="0.3">
      <c r="A5243">
        <v>11340</v>
      </c>
      <c r="B5243">
        <v>1981</v>
      </c>
      <c r="C5243" t="s">
        <v>1052</v>
      </c>
      <c r="D5243">
        <v>50</v>
      </c>
      <c r="E5243" s="13">
        <v>177.22</v>
      </c>
      <c r="F5243" s="14">
        <v>4.4400000000000004</v>
      </c>
      <c r="G5243" s="12">
        <v>172.78</v>
      </c>
      <c r="H5243" s="12">
        <v>172.78</v>
      </c>
      <c r="I5243">
        <v>1</v>
      </c>
      <c r="J5243">
        <v>2.5053605687845617E-2</v>
      </c>
      <c r="K5243">
        <v>39.914414414414409</v>
      </c>
      <c r="L5243">
        <v>1</v>
      </c>
      <c r="M5243">
        <v>0.97494639431215435</v>
      </c>
      <c r="N5243" s="17" t="s">
        <v>1335</v>
      </c>
    </row>
    <row r="5244" spans="1:14" x14ac:dyDescent="0.3">
      <c r="A5244">
        <v>21163</v>
      </c>
      <c r="B5244">
        <v>1996</v>
      </c>
      <c r="C5244" t="s">
        <v>1052</v>
      </c>
      <c r="D5244">
        <v>50</v>
      </c>
      <c r="E5244" s="13">
        <v>94.51</v>
      </c>
      <c r="F5244" s="14">
        <v>2.33</v>
      </c>
      <c r="G5244" s="12">
        <v>92.18</v>
      </c>
      <c r="H5244" s="12">
        <v>92.18</v>
      </c>
      <c r="I5244">
        <v>1</v>
      </c>
      <c r="J5244">
        <v>2.4653475822664268E-2</v>
      </c>
      <c r="K5244">
        <v>40.562231759656655</v>
      </c>
      <c r="L5244">
        <v>1</v>
      </c>
      <c r="M5244">
        <v>0.97534652417733581</v>
      </c>
      <c r="N5244" s="17" t="s">
        <v>1335</v>
      </c>
    </row>
    <row r="5245" spans="1:14" x14ac:dyDescent="0.3">
      <c r="A5245">
        <v>14615</v>
      </c>
      <c r="B5245">
        <v>1986</v>
      </c>
      <c r="C5245" t="s">
        <v>1052</v>
      </c>
      <c r="D5245">
        <v>50</v>
      </c>
      <c r="E5245" s="13">
        <v>86.669999999999902</v>
      </c>
      <c r="F5245" s="14">
        <v>2.11</v>
      </c>
      <c r="G5245" s="12">
        <v>84.559999999999903</v>
      </c>
      <c r="H5245" s="12">
        <v>84.559999999999903</v>
      </c>
      <c r="I5245">
        <v>1</v>
      </c>
      <c r="J5245">
        <v>2.4345217491634964E-2</v>
      </c>
      <c r="K5245">
        <v>41.075829383886209</v>
      </c>
      <c r="L5245">
        <v>1</v>
      </c>
      <c r="M5245">
        <v>0.97565478250836501</v>
      </c>
      <c r="N5245" s="17" t="s">
        <v>1335</v>
      </c>
    </row>
    <row r="5246" spans="1:14" x14ac:dyDescent="0.3">
      <c r="A5246">
        <v>5485</v>
      </c>
      <c r="B5246">
        <v>1972</v>
      </c>
      <c r="C5246" t="s">
        <v>1052</v>
      </c>
      <c r="D5246">
        <v>50</v>
      </c>
      <c r="E5246" s="13">
        <v>24.85</v>
      </c>
      <c r="F5246" s="14">
        <v>0.57999999999999996</v>
      </c>
      <c r="G5246" s="12">
        <v>24.27</v>
      </c>
      <c r="H5246" s="12">
        <v>24.27</v>
      </c>
      <c r="J5246">
        <v>2.334004024144869E-2</v>
      </c>
      <c r="K5246">
        <v>42.844827586206904</v>
      </c>
      <c r="L5246">
        <v>1</v>
      </c>
      <c r="M5246">
        <v>0.97665995975855124</v>
      </c>
      <c r="N5246" s="17" t="s">
        <v>1335</v>
      </c>
    </row>
    <row r="5247" spans="1:14" x14ac:dyDescent="0.3">
      <c r="A5247">
        <v>9385</v>
      </c>
      <c r="B5247">
        <v>1978</v>
      </c>
      <c r="C5247" t="s">
        <v>1052</v>
      </c>
      <c r="D5247">
        <v>50</v>
      </c>
      <c r="E5247" s="13">
        <v>79.819999999999993</v>
      </c>
      <c r="F5247" s="14">
        <v>1.82</v>
      </c>
      <c r="G5247" s="12">
        <v>78</v>
      </c>
      <c r="H5247" s="12">
        <v>78</v>
      </c>
      <c r="I5247">
        <v>1</v>
      </c>
      <c r="J5247">
        <v>2.2801302931596094E-2</v>
      </c>
      <c r="K5247">
        <v>43.857142857142854</v>
      </c>
      <c r="L5247">
        <v>1</v>
      </c>
      <c r="M5247">
        <v>0.97719869706840401</v>
      </c>
      <c r="N5247" s="17" t="s">
        <v>1335</v>
      </c>
    </row>
    <row r="5248" spans="1:14" x14ac:dyDescent="0.3">
      <c r="A5248">
        <v>10035</v>
      </c>
      <c r="B5248">
        <v>1979</v>
      </c>
      <c r="C5248" t="s">
        <v>1052</v>
      </c>
      <c r="D5248">
        <v>50</v>
      </c>
      <c r="E5248" s="13">
        <v>108.929999999999</v>
      </c>
      <c r="F5248" s="14">
        <v>2.4700000000000002</v>
      </c>
      <c r="G5248" s="12">
        <v>106.46</v>
      </c>
      <c r="H5248" s="12">
        <v>106.46</v>
      </c>
      <c r="I5248">
        <v>1</v>
      </c>
      <c r="J5248">
        <v>2.2675112457541752E-2</v>
      </c>
      <c r="K5248">
        <v>44.101214574898378</v>
      </c>
      <c r="L5248">
        <v>1</v>
      </c>
      <c r="M5248">
        <v>0.97732488754246738</v>
      </c>
      <c r="N5248" s="17" t="s">
        <v>1335</v>
      </c>
    </row>
    <row r="5249" spans="1:14" x14ac:dyDescent="0.3">
      <c r="A5249">
        <v>7435</v>
      </c>
      <c r="B5249">
        <v>1975</v>
      </c>
      <c r="C5249" t="s">
        <v>1052</v>
      </c>
      <c r="D5249">
        <v>50</v>
      </c>
      <c r="E5249" s="13">
        <v>76.049999999999898</v>
      </c>
      <c r="F5249" s="14">
        <v>1.72</v>
      </c>
      <c r="G5249" s="12">
        <v>74.329999999999899</v>
      </c>
      <c r="H5249" s="12">
        <v>74.329999999999899</v>
      </c>
      <c r="I5249">
        <v>1</v>
      </c>
      <c r="J5249">
        <v>2.2616699539776491E-2</v>
      </c>
      <c r="K5249">
        <v>44.215116279069711</v>
      </c>
      <c r="L5249">
        <v>1</v>
      </c>
      <c r="M5249">
        <v>0.97738330046022348</v>
      </c>
      <c r="N5249" s="17" t="s">
        <v>1335</v>
      </c>
    </row>
    <row r="5250" spans="1:14" x14ac:dyDescent="0.3">
      <c r="A5250">
        <v>8085</v>
      </c>
      <c r="B5250">
        <v>1976</v>
      </c>
      <c r="C5250" t="s">
        <v>1052</v>
      </c>
      <c r="D5250">
        <v>50</v>
      </c>
      <c r="E5250" s="13">
        <v>75.87</v>
      </c>
      <c r="F5250" s="14">
        <v>1.71</v>
      </c>
      <c r="G5250" s="12">
        <v>74.16</v>
      </c>
      <c r="H5250" s="12">
        <v>74.16</v>
      </c>
      <c r="I5250">
        <v>1</v>
      </c>
      <c r="J5250">
        <v>2.2538552787663105E-2</v>
      </c>
      <c r="K5250">
        <v>44.368421052631582</v>
      </c>
      <c r="L5250">
        <v>1</v>
      </c>
      <c r="M5250">
        <v>0.97746144721233674</v>
      </c>
      <c r="N5250" s="17" t="s">
        <v>1335</v>
      </c>
    </row>
    <row r="5251" spans="1:14" x14ac:dyDescent="0.3">
      <c r="A5251">
        <v>6785</v>
      </c>
      <c r="B5251">
        <v>1974</v>
      </c>
      <c r="C5251" t="s">
        <v>1052</v>
      </c>
      <c r="D5251">
        <v>50</v>
      </c>
      <c r="E5251" s="13">
        <v>70.13</v>
      </c>
      <c r="F5251" s="14">
        <v>1.58</v>
      </c>
      <c r="G5251" s="12">
        <v>68.55</v>
      </c>
      <c r="H5251" s="12">
        <v>68.55</v>
      </c>
      <c r="I5251">
        <v>1</v>
      </c>
      <c r="J5251">
        <v>2.2529587908170542E-2</v>
      </c>
      <c r="K5251">
        <v>44.386075949367083</v>
      </c>
      <c r="L5251">
        <v>1</v>
      </c>
      <c r="M5251">
        <v>0.9774704120918295</v>
      </c>
      <c r="N5251" s="17" t="s">
        <v>1335</v>
      </c>
    </row>
    <row r="5252" spans="1:14" x14ac:dyDescent="0.3">
      <c r="A5252">
        <v>8735</v>
      </c>
      <c r="B5252">
        <v>1977</v>
      </c>
      <c r="C5252" t="s">
        <v>1052</v>
      </c>
      <c r="D5252">
        <v>50</v>
      </c>
      <c r="E5252" s="13">
        <v>83.8</v>
      </c>
      <c r="F5252" s="14">
        <v>1.87</v>
      </c>
      <c r="G5252" s="12">
        <v>81.929999999999893</v>
      </c>
      <c r="H5252" s="12">
        <v>81.929999999999893</v>
      </c>
      <c r="I5252">
        <v>1</v>
      </c>
      <c r="J5252">
        <v>2.2315035799522674E-2</v>
      </c>
      <c r="K5252">
        <v>44.812834224598923</v>
      </c>
      <c r="L5252">
        <v>1</v>
      </c>
      <c r="M5252">
        <v>0.97768496420047613</v>
      </c>
      <c r="N5252" s="17" t="s">
        <v>1335</v>
      </c>
    </row>
    <row r="5253" spans="1:14" x14ac:dyDescent="0.3">
      <c r="A5253">
        <v>6135</v>
      </c>
      <c r="B5253">
        <v>1973</v>
      </c>
      <c r="C5253" t="s">
        <v>1052</v>
      </c>
      <c r="D5253">
        <v>50</v>
      </c>
      <c r="E5253" s="13">
        <v>30.98</v>
      </c>
      <c r="F5253" s="14">
        <v>0.66</v>
      </c>
      <c r="G5253" s="12">
        <v>30.32</v>
      </c>
      <c r="H5253" s="12">
        <v>30.32</v>
      </c>
      <c r="I5253">
        <v>1</v>
      </c>
      <c r="J5253">
        <v>2.1304067140090383E-2</v>
      </c>
      <c r="K5253">
        <v>46.939393939393938</v>
      </c>
      <c r="L5253">
        <v>1</v>
      </c>
      <c r="M5253">
        <v>0.97869593285990963</v>
      </c>
      <c r="N5253" s="17" t="s">
        <v>1335</v>
      </c>
    </row>
    <row r="5254" spans="1:14" x14ac:dyDescent="0.3">
      <c r="A5254">
        <v>4835</v>
      </c>
      <c r="B5254">
        <v>1971</v>
      </c>
      <c r="C5254" t="s">
        <v>1052</v>
      </c>
      <c r="D5254">
        <v>50</v>
      </c>
      <c r="E5254" s="13">
        <v>26.099999999999898</v>
      </c>
      <c r="F5254" s="14">
        <v>0.52</v>
      </c>
      <c r="G5254" s="12">
        <v>25.58</v>
      </c>
      <c r="H5254" s="12">
        <v>25.58</v>
      </c>
      <c r="J5254">
        <v>1.9923371647509656E-2</v>
      </c>
      <c r="K5254">
        <v>50.192307692307494</v>
      </c>
      <c r="L5254">
        <v>1</v>
      </c>
      <c r="M5254">
        <v>0.98007662835249421</v>
      </c>
      <c r="N5254" s="17" t="s">
        <v>1335</v>
      </c>
    </row>
    <row r="5255" spans="1:14" x14ac:dyDescent="0.3">
      <c r="A5255">
        <v>4185</v>
      </c>
      <c r="B5255">
        <v>1970</v>
      </c>
      <c r="C5255" t="s">
        <v>1052</v>
      </c>
      <c r="D5255">
        <v>50</v>
      </c>
      <c r="E5255" s="13">
        <v>23.72</v>
      </c>
      <c r="F5255" s="14">
        <v>0.38</v>
      </c>
      <c r="G5255" s="12">
        <v>23.34</v>
      </c>
      <c r="H5255" s="12">
        <v>23.34</v>
      </c>
      <c r="J5255">
        <v>1.6020236087689713E-2</v>
      </c>
      <c r="K5255">
        <v>62.421052631578945</v>
      </c>
      <c r="L5255">
        <v>1</v>
      </c>
      <c r="M5255">
        <v>0.98397976391231035</v>
      </c>
      <c r="N5255" s="17" t="s">
        <v>1335</v>
      </c>
    </row>
    <row r="5256" spans="1:14" x14ac:dyDescent="0.3">
      <c r="A5256">
        <v>36856</v>
      </c>
      <c r="B5256">
        <v>2019</v>
      </c>
      <c r="C5256" t="s">
        <v>1059</v>
      </c>
      <c r="D5256">
        <v>50</v>
      </c>
      <c r="E5256" s="13">
        <v>140.38</v>
      </c>
      <c r="F5256" s="14">
        <v>11.4</v>
      </c>
      <c r="G5256" s="12">
        <v>128.97999999999999</v>
      </c>
      <c r="H5256" s="12">
        <v>128.97999999999999</v>
      </c>
      <c r="I5256">
        <v>1</v>
      </c>
      <c r="J5256">
        <v>8.1208149309018388E-2</v>
      </c>
      <c r="K5256">
        <v>12.314035087719297</v>
      </c>
      <c r="L5256">
        <v>1</v>
      </c>
      <c r="M5256">
        <v>0.91879185069098157</v>
      </c>
      <c r="N5256" s="17" t="s">
        <v>1335</v>
      </c>
    </row>
    <row r="5257" spans="1:14" x14ac:dyDescent="0.3">
      <c r="A5257">
        <v>35426</v>
      </c>
      <c r="B5257">
        <v>2017</v>
      </c>
      <c r="C5257" t="s">
        <v>1059</v>
      </c>
      <c r="D5257">
        <v>50</v>
      </c>
      <c r="E5257" s="13">
        <v>132.58000000000001</v>
      </c>
      <c r="F5257" s="14">
        <v>8.94</v>
      </c>
      <c r="G5257" s="12">
        <v>123.64</v>
      </c>
      <c r="H5257" s="12">
        <v>123.64</v>
      </c>
      <c r="I5257">
        <v>1</v>
      </c>
      <c r="J5257">
        <v>6.7430985065620744E-2</v>
      </c>
      <c r="K5257">
        <v>14.82997762863535</v>
      </c>
      <c r="L5257">
        <v>1</v>
      </c>
      <c r="M5257">
        <v>0.93256901493437916</v>
      </c>
      <c r="N5257" s="17" t="s">
        <v>1335</v>
      </c>
    </row>
    <row r="5258" spans="1:14" x14ac:dyDescent="0.3">
      <c r="A5258">
        <v>36141</v>
      </c>
      <c r="B5258">
        <v>2018</v>
      </c>
      <c r="C5258" t="s">
        <v>1059</v>
      </c>
      <c r="D5258">
        <v>50</v>
      </c>
      <c r="E5258" s="13">
        <v>203.91</v>
      </c>
      <c r="F5258" s="14">
        <v>11.63</v>
      </c>
      <c r="G5258" s="12">
        <v>192.28</v>
      </c>
      <c r="H5258" s="12">
        <v>192.28</v>
      </c>
      <c r="I5258">
        <v>1</v>
      </c>
      <c r="J5258">
        <v>5.7034966406748079E-2</v>
      </c>
      <c r="K5258">
        <v>17.533104041272569</v>
      </c>
      <c r="L5258">
        <v>1</v>
      </c>
      <c r="M5258">
        <v>0.9429650335932519</v>
      </c>
      <c r="N5258" s="17" t="s">
        <v>1335</v>
      </c>
    </row>
    <row r="5259" spans="1:14" x14ac:dyDescent="0.3">
      <c r="A5259">
        <v>33996</v>
      </c>
      <c r="B5259">
        <v>2015</v>
      </c>
      <c r="C5259" t="s">
        <v>1059</v>
      </c>
      <c r="D5259">
        <v>50</v>
      </c>
      <c r="E5259" s="13">
        <v>178.54999999999899</v>
      </c>
      <c r="F5259" s="14">
        <v>8.86</v>
      </c>
      <c r="G5259" s="12">
        <v>169.69</v>
      </c>
      <c r="H5259" s="12">
        <v>169.69</v>
      </c>
      <c r="I5259">
        <v>1</v>
      </c>
      <c r="J5259">
        <v>4.9621954634556424E-2</v>
      </c>
      <c r="K5259">
        <v>20.152370203160157</v>
      </c>
      <c r="L5259">
        <v>1</v>
      </c>
      <c r="M5259">
        <v>0.95037804536544923</v>
      </c>
      <c r="N5259" s="17" t="s">
        <v>1335</v>
      </c>
    </row>
    <row r="5260" spans="1:14" x14ac:dyDescent="0.3">
      <c r="A5260">
        <v>34711</v>
      </c>
      <c r="B5260">
        <v>2016</v>
      </c>
      <c r="C5260" t="s">
        <v>1059</v>
      </c>
      <c r="D5260">
        <v>50</v>
      </c>
      <c r="E5260" s="13">
        <v>144</v>
      </c>
      <c r="F5260" s="14">
        <v>6.8</v>
      </c>
      <c r="G5260" s="12">
        <v>137.19999999999999</v>
      </c>
      <c r="H5260" s="12">
        <v>137.19999999999999</v>
      </c>
      <c r="I5260">
        <v>1</v>
      </c>
      <c r="J5260">
        <v>4.7222222222222221E-2</v>
      </c>
      <c r="K5260">
        <v>21.176470588235293</v>
      </c>
      <c r="L5260">
        <v>1</v>
      </c>
      <c r="M5260">
        <v>0.95277777777777772</v>
      </c>
      <c r="N5260" s="17" t="s">
        <v>1335</v>
      </c>
    </row>
    <row r="5261" spans="1:14" x14ac:dyDescent="0.3">
      <c r="A5261">
        <v>32566</v>
      </c>
      <c r="B5261">
        <v>2013</v>
      </c>
      <c r="C5261" t="s">
        <v>1059</v>
      </c>
      <c r="D5261">
        <v>50</v>
      </c>
      <c r="E5261" s="13">
        <v>414.22</v>
      </c>
      <c r="F5261" s="14">
        <v>17.41</v>
      </c>
      <c r="G5261" s="12">
        <v>396.81</v>
      </c>
      <c r="H5261" s="12">
        <v>396.81</v>
      </c>
      <c r="I5261">
        <v>1</v>
      </c>
      <c r="J5261">
        <v>4.2030804886292308E-2</v>
      </c>
      <c r="K5261">
        <v>23.792073520964966</v>
      </c>
      <c r="L5261">
        <v>1</v>
      </c>
      <c r="M5261">
        <v>0.95796919511370759</v>
      </c>
      <c r="N5261" s="17" t="s">
        <v>1335</v>
      </c>
    </row>
    <row r="5262" spans="1:14" x14ac:dyDescent="0.3">
      <c r="A5262">
        <v>31136</v>
      </c>
      <c r="B5262">
        <v>2011</v>
      </c>
      <c r="C5262" t="s">
        <v>1059</v>
      </c>
      <c r="D5262">
        <v>50</v>
      </c>
      <c r="E5262" s="13">
        <v>445.159999999999</v>
      </c>
      <c r="F5262" s="14">
        <v>17.34</v>
      </c>
      <c r="G5262" s="12">
        <v>427.82</v>
      </c>
      <c r="H5262" s="12">
        <v>427.82</v>
      </c>
      <c r="I5262">
        <v>1</v>
      </c>
      <c r="J5262">
        <v>3.8952286818222749E-2</v>
      </c>
      <c r="K5262">
        <v>25.672433679354036</v>
      </c>
      <c r="L5262">
        <v>1</v>
      </c>
      <c r="M5262">
        <v>0.96104771318177951</v>
      </c>
      <c r="N5262" s="17" t="s">
        <v>1335</v>
      </c>
    </row>
    <row r="5263" spans="1:14" x14ac:dyDescent="0.3">
      <c r="A5263">
        <v>31851</v>
      </c>
      <c r="B5263">
        <v>2012</v>
      </c>
      <c r="C5263" t="s">
        <v>1059</v>
      </c>
      <c r="D5263">
        <v>50</v>
      </c>
      <c r="E5263" s="13">
        <v>477.81</v>
      </c>
      <c r="F5263" s="14">
        <v>18.399999999999999</v>
      </c>
      <c r="G5263" s="12">
        <v>459.41</v>
      </c>
      <c r="H5263" s="12">
        <v>459.41</v>
      </c>
      <c r="I5263">
        <v>1</v>
      </c>
      <c r="J5263">
        <v>3.8509030786295806E-2</v>
      </c>
      <c r="K5263">
        <v>25.967934782608697</v>
      </c>
      <c r="L5263">
        <v>1</v>
      </c>
      <c r="M5263">
        <v>0.96149096921370425</v>
      </c>
      <c r="N5263" s="17" t="s">
        <v>1335</v>
      </c>
    </row>
    <row r="5264" spans="1:14" x14ac:dyDescent="0.3">
      <c r="A5264">
        <v>30421</v>
      </c>
      <c r="B5264">
        <v>2010</v>
      </c>
      <c r="C5264" t="s">
        <v>1059</v>
      </c>
      <c r="D5264">
        <v>50</v>
      </c>
      <c r="E5264" s="13">
        <v>341.34</v>
      </c>
      <c r="F5264" s="14">
        <v>12.9</v>
      </c>
      <c r="G5264" s="12">
        <v>328.44</v>
      </c>
      <c r="H5264" s="12">
        <v>328.44</v>
      </c>
      <c r="I5264">
        <v>1</v>
      </c>
      <c r="J5264">
        <v>3.77922306204957E-2</v>
      </c>
      <c r="K5264">
        <v>26.460465116279067</v>
      </c>
      <c r="L5264">
        <v>1</v>
      </c>
      <c r="M5264">
        <v>0.96220776937950436</v>
      </c>
      <c r="N5264" s="17" t="s">
        <v>1335</v>
      </c>
    </row>
    <row r="5265" spans="1:14" x14ac:dyDescent="0.3">
      <c r="A5265">
        <v>25764</v>
      </c>
      <c r="B5265">
        <v>2003</v>
      </c>
      <c r="C5265" t="s">
        <v>1059</v>
      </c>
      <c r="D5265">
        <v>50</v>
      </c>
      <c r="E5265" s="13">
        <v>142.24</v>
      </c>
      <c r="F5265" s="14">
        <v>5.3</v>
      </c>
      <c r="G5265" s="12">
        <v>136.94</v>
      </c>
      <c r="H5265" s="12">
        <v>136.94</v>
      </c>
      <c r="I5265">
        <v>1</v>
      </c>
      <c r="J5265">
        <v>3.7260967379077609E-2</v>
      </c>
      <c r="K5265">
        <v>26.837735849056607</v>
      </c>
      <c r="L5265">
        <v>1</v>
      </c>
      <c r="M5265">
        <v>0.96273903262092231</v>
      </c>
      <c r="N5265" s="17" t="s">
        <v>1335</v>
      </c>
    </row>
    <row r="5266" spans="1:14" x14ac:dyDescent="0.3">
      <c r="A5266">
        <v>28392</v>
      </c>
      <c r="B5266">
        <v>2007</v>
      </c>
      <c r="C5266" t="s">
        <v>1059</v>
      </c>
      <c r="D5266">
        <v>50</v>
      </c>
      <c r="E5266" s="13">
        <v>260.97000000000003</v>
      </c>
      <c r="F5266" s="14">
        <v>9.7100000000000009</v>
      </c>
      <c r="G5266" s="12">
        <v>251.26</v>
      </c>
      <c r="H5266" s="12">
        <v>251.26</v>
      </c>
      <c r="I5266">
        <v>1</v>
      </c>
      <c r="J5266">
        <v>3.7207341840058243E-2</v>
      </c>
      <c r="K5266">
        <v>26.876416065911432</v>
      </c>
      <c r="L5266">
        <v>1</v>
      </c>
      <c r="M5266">
        <v>0.96279265815994164</v>
      </c>
      <c r="N5266" s="17" t="s">
        <v>1335</v>
      </c>
    </row>
    <row r="5267" spans="1:14" x14ac:dyDescent="0.3">
      <c r="A5267">
        <v>29706</v>
      </c>
      <c r="B5267">
        <v>2009</v>
      </c>
      <c r="C5267" t="s">
        <v>1059</v>
      </c>
      <c r="D5267">
        <v>50</v>
      </c>
      <c r="E5267" s="13">
        <v>267.83999999999997</v>
      </c>
      <c r="F5267" s="14">
        <v>9.9</v>
      </c>
      <c r="G5267" s="12">
        <v>257.94</v>
      </c>
      <c r="H5267" s="12">
        <v>257.94</v>
      </c>
      <c r="I5267">
        <v>1</v>
      </c>
      <c r="J5267">
        <v>3.6962365591397851E-2</v>
      </c>
      <c r="K5267">
        <v>27.054545454545451</v>
      </c>
      <c r="L5267">
        <v>1</v>
      </c>
      <c r="M5267">
        <v>0.96303763440860224</v>
      </c>
      <c r="N5267" s="17" t="s">
        <v>1335</v>
      </c>
    </row>
    <row r="5268" spans="1:14" x14ac:dyDescent="0.3">
      <c r="A5268">
        <v>33281</v>
      </c>
      <c r="B5268">
        <v>2014</v>
      </c>
      <c r="C5268" t="s">
        <v>1059</v>
      </c>
      <c r="D5268">
        <v>50</v>
      </c>
      <c r="E5268" s="13">
        <v>442.11999999999898</v>
      </c>
      <c r="F5268" s="14">
        <v>15.79</v>
      </c>
      <c r="G5268" s="12">
        <v>426.32999999999902</v>
      </c>
      <c r="H5268" s="12">
        <v>426.32999999999902</v>
      </c>
      <c r="I5268">
        <v>1</v>
      </c>
      <c r="J5268">
        <v>3.5714285714285796E-2</v>
      </c>
      <c r="K5268">
        <v>27.999999999999936</v>
      </c>
      <c r="L5268">
        <v>1</v>
      </c>
      <c r="M5268">
        <v>0.9642857142857143</v>
      </c>
      <c r="N5268" s="17" t="s">
        <v>1335</v>
      </c>
    </row>
    <row r="5269" spans="1:14" x14ac:dyDescent="0.3">
      <c r="A5269">
        <v>29049</v>
      </c>
      <c r="B5269">
        <v>2008</v>
      </c>
      <c r="C5269" t="s">
        <v>1059</v>
      </c>
      <c r="D5269">
        <v>50</v>
      </c>
      <c r="E5269" s="13">
        <v>376.14</v>
      </c>
      <c r="F5269" s="14">
        <v>13.18</v>
      </c>
      <c r="G5269" s="12">
        <v>362.96</v>
      </c>
      <c r="H5269" s="12">
        <v>362.96</v>
      </c>
      <c r="I5269">
        <v>1</v>
      </c>
      <c r="J5269">
        <v>3.5040144627000586E-2</v>
      </c>
      <c r="K5269">
        <v>28.538694992412747</v>
      </c>
      <c r="L5269">
        <v>1</v>
      </c>
      <c r="M5269">
        <v>0.96495985537299944</v>
      </c>
      <c r="N5269" s="17" t="s">
        <v>1335</v>
      </c>
    </row>
    <row r="5270" spans="1:14" x14ac:dyDescent="0.3">
      <c r="A5270">
        <v>27735</v>
      </c>
      <c r="B5270">
        <v>2006</v>
      </c>
      <c r="C5270" t="s">
        <v>1059</v>
      </c>
      <c r="D5270">
        <v>50</v>
      </c>
      <c r="E5270" s="13">
        <v>255.23999999999899</v>
      </c>
      <c r="F5270" s="14">
        <v>8.69</v>
      </c>
      <c r="G5270" s="12">
        <v>246.54999999999899</v>
      </c>
      <c r="H5270" s="12">
        <v>246.54999999999899</v>
      </c>
      <c r="I5270">
        <v>1</v>
      </c>
      <c r="J5270">
        <v>3.404638771352466E-2</v>
      </c>
      <c r="K5270">
        <v>29.371691599539584</v>
      </c>
      <c r="L5270">
        <v>1</v>
      </c>
      <c r="M5270">
        <v>0.96595361228647536</v>
      </c>
      <c r="N5270" s="17" t="s">
        <v>1335</v>
      </c>
    </row>
    <row r="5271" spans="1:14" x14ac:dyDescent="0.3">
      <c r="A5271">
        <v>25107</v>
      </c>
      <c r="B5271">
        <v>2002</v>
      </c>
      <c r="C5271" t="s">
        <v>1059</v>
      </c>
      <c r="D5271">
        <v>50</v>
      </c>
      <c r="E5271" s="13">
        <v>121.76</v>
      </c>
      <c r="F5271" s="14">
        <v>4.08</v>
      </c>
      <c r="G5271" s="12">
        <v>117.68</v>
      </c>
      <c r="H5271" s="12">
        <v>117.68</v>
      </c>
      <c r="I5271">
        <v>1</v>
      </c>
      <c r="J5271">
        <v>3.3508541392904073E-2</v>
      </c>
      <c r="K5271">
        <v>29.843137254901961</v>
      </c>
      <c r="L5271">
        <v>1</v>
      </c>
      <c r="M5271">
        <v>0.96649145860709595</v>
      </c>
      <c r="N5271" s="17" t="s">
        <v>1335</v>
      </c>
    </row>
    <row r="5272" spans="1:14" x14ac:dyDescent="0.3">
      <c r="A5272">
        <v>27078</v>
      </c>
      <c r="B5272">
        <v>2005</v>
      </c>
      <c r="C5272" t="s">
        <v>1059</v>
      </c>
      <c r="D5272">
        <v>50</v>
      </c>
      <c r="E5272" s="13">
        <v>224.07</v>
      </c>
      <c r="F5272" s="14">
        <v>7.48</v>
      </c>
      <c r="G5272" s="12">
        <v>216.59</v>
      </c>
      <c r="H5272" s="12">
        <v>216.59</v>
      </c>
      <c r="I5272">
        <v>1</v>
      </c>
      <c r="J5272">
        <v>3.3382425135002461E-2</v>
      </c>
      <c r="K5272">
        <v>29.955882352941174</v>
      </c>
      <c r="L5272">
        <v>1</v>
      </c>
      <c r="M5272">
        <v>0.96661757486499755</v>
      </c>
      <c r="N5272" s="17" t="s">
        <v>1335</v>
      </c>
    </row>
    <row r="5273" spans="1:14" x14ac:dyDescent="0.3">
      <c r="A5273">
        <v>26421</v>
      </c>
      <c r="B5273">
        <v>2004</v>
      </c>
      <c r="C5273" t="s">
        <v>1059</v>
      </c>
      <c r="D5273">
        <v>50</v>
      </c>
      <c r="E5273" s="13">
        <v>161.16</v>
      </c>
      <c r="F5273" s="14">
        <v>5.26</v>
      </c>
      <c r="G5273" s="12">
        <v>155.9</v>
      </c>
      <c r="H5273" s="12">
        <v>155.9</v>
      </c>
      <c r="I5273">
        <v>1</v>
      </c>
      <c r="J5273">
        <v>3.2638371804417969E-2</v>
      </c>
      <c r="K5273">
        <v>30.638783269961976</v>
      </c>
      <c r="L5273">
        <v>1</v>
      </c>
      <c r="M5273">
        <v>0.96736162819558213</v>
      </c>
      <c r="N5273" s="17" t="s">
        <v>1335</v>
      </c>
    </row>
    <row r="5274" spans="1:14" x14ac:dyDescent="0.3">
      <c r="A5274">
        <v>23136</v>
      </c>
      <c r="B5274">
        <v>1999</v>
      </c>
      <c r="C5274" t="s">
        <v>1059</v>
      </c>
      <c r="D5274">
        <v>50</v>
      </c>
      <c r="E5274" s="13">
        <v>87.35</v>
      </c>
      <c r="F5274" s="14">
        <v>2.69</v>
      </c>
      <c r="G5274" s="12">
        <v>84.66</v>
      </c>
      <c r="H5274" s="12">
        <v>84.66</v>
      </c>
      <c r="I5274">
        <v>1</v>
      </c>
      <c r="J5274">
        <v>3.0795649685174585E-2</v>
      </c>
      <c r="K5274">
        <v>32.472118959107803</v>
      </c>
      <c r="L5274">
        <v>1</v>
      </c>
      <c r="M5274">
        <v>0.96920435031482544</v>
      </c>
      <c r="N5274" s="17" t="s">
        <v>1335</v>
      </c>
    </row>
    <row r="5275" spans="1:14" x14ac:dyDescent="0.3">
      <c r="A5275">
        <v>20514</v>
      </c>
      <c r="B5275">
        <v>1995</v>
      </c>
      <c r="C5275" t="s">
        <v>1059</v>
      </c>
      <c r="D5275">
        <v>50</v>
      </c>
      <c r="E5275" s="13">
        <v>105.42</v>
      </c>
      <c r="F5275" s="14">
        <v>3.14</v>
      </c>
      <c r="G5275" s="12">
        <v>102.28</v>
      </c>
      <c r="H5275" s="12">
        <v>102.28</v>
      </c>
      <c r="I5275">
        <v>1</v>
      </c>
      <c r="J5275">
        <v>2.978561942705369E-2</v>
      </c>
      <c r="K5275">
        <v>33.573248407643312</v>
      </c>
      <c r="L5275">
        <v>1</v>
      </c>
      <c r="M5275">
        <v>0.97021438057294629</v>
      </c>
      <c r="N5275" s="17" t="s">
        <v>1335</v>
      </c>
    </row>
    <row r="5276" spans="1:14" x14ac:dyDescent="0.3">
      <c r="A5276">
        <v>21822</v>
      </c>
      <c r="B5276">
        <v>1997</v>
      </c>
      <c r="C5276" t="s">
        <v>1059</v>
      </c>
      <c r="D5276">
        <v>50</v>
      </c>
      <c r="E5276" s="13">
        <v>109.82</v>
      </c>
      <c r="F5276" s="14">
        <v>3.27</v>
      </c>
      <c r="G5276" s="12">
        <v>106.55</v>
      </c>
      <c r="H5276" s="12">
        <v>106.55</v>
      </c>
      <c r="I5276">
        <v>1</v>
      </c>
      <c r="J5276">
        <v>2.9775997086140961E-2</v>
      </c>
      <c r="K5276">
        <v>33.584097859327215</v>
      </c>
      <c r="L5276">
        <v>1</v>
      </c>
      <c r="M5276">
        <v>0.97022400291385913</v>
      </c>
      <c r="N5276" s="17" t="s">
        <v>1335</v>
      </c>
    </row>
    <row r="5277" spans="1:14" x14ac:dyDescent="0.3">
      <c r="A5277">
        <v>21167</v>
      </c>
      <c r="B5277">
        <v>1996</v>
      </c>
      <c r="C5277" t="s">
        <v>1059</v>
      </c>
      <c r="D5277">
        <v>50</v>
      </c>
      <c r="E5277" s="13">
        <v>127.83999999999899</v>
      </c>
      <c r="F5277" s="14">
        <v>3.75</v>
      </c>
      <c r="G5277" s="12">
        <v>124.08999999999899</v>
      </c>
      <c r="H5277" s="12">
        <v>124.08999999999899</v>
      </c>
      <c r="I5277">
        <v>1</v>
      </c>
      <c r="J5277">
        <v>2.9333541927409491E-2</v>
      </c>
      <c r="K5277">
        <v>34.090666666666401</v>
      </c>
      <c r="L5277">
        <v>1</v>
      </c>
      <c r="M5277">
        <v>0.97066645807259055</v>
      </c>
      <c r="N5277" s="17" t="s">
        <v>1335</v>
      </c>
    </row>
    <row r="5278" spans="1:14" x14ac:dyDescent="0.3">
      <c r="A5278">
        <v>23793</v>
      </c>
      <c r="B5278">
        <v>2000</v>
      </c>
      <c r="C5278" t="s">
        <v>1059</v>
      </c>
      <c r="D5278">
        <v>50</v>
      </c>
      <c r="E5278" s="13">
        <v>155.11000000000001</v>
      </c>
      <c r="F5278" s="14">
        <v>4.49</v>
      </c>
      <c r="G5278" s="12">
        <v>150.62</v>
      </c>
      <c r="H5278" s="12">
        <v>150.62</v>
      </c>
      <c r="I5278">
        <v>1</v>
      </c>
      <c r="J5278">
        <v>2.8947198762168783E-2</v>
      </c>
      <c r="K5278">
        <v>34.545657015590201</v>
      </c>
      <c r="L5278">
        <v>1</v>
      </c>
      <c r="M5278">
        <v>0.97105280123783111</v>
      </c>
      <c r="N5278" s="17" t="s">
        <v>1335</v>
      </c>
    </row>
    <row r="5279" spans="1:14" x14ac:dyDescent="0.3">
      <c r="A5279">
        <v>19861</v>
      </c>
      <c r="B5279">
        <v>1994</v>
      </c>
      <c r="C5279" t="s">
        <v>1059</v>
      </c>
      <c r="D5279">
        <v>50</v>
      </c>
      <c r="E5279" s="13">
        <v>103.47</v>
      </c>
      <c r="F5279" s="14">
        <v>2.9</v>
      </c>
      <c r="G5279" s="12">
        <v>100.57</v>
      </c>
      <c r="H5279" s="12">
        <v>100.57</v>
      </c>
      <c r="I5279">
        <v>1</v>
      </c>
      <c r="J5279">
        <v>2.8027447569343771E-2</v>
      </c>
      <c r="K5279">
        <v>35.679310344827584</v>
      </c>
      <c r="L5279">
        <v>1</v>
      </c>
      <c r="M5279">
        <v>0.97197255243065617</v>
      </c>
      <c r="N5279" s="17" t="s">
        <v>1335</v>
      </c>
    </row>
    <row r="5280" spans="1:14" x14ac:dyDescent="0.3">
      <c r="A5280">
        <v>24450</v>
      </c>
      <c r="B5280">
        <v>2001</v>
      </c>
      <c r="C5280" t="s">
        <v>1059</v>
      </c>
      <c r="D5280">
        <v>50</v>
      </c>
      <c r="E5280" s="13">
        <v>147</v>
      </c>
      <c r="F5280" s="14">
        <v>4.0599999999999996</v>
      </c>
      <c r="G5280" s="12">
        <v>142.94</v>
      </c>
      <c r="H5280" s="12">
        <v>142.94</v>
      </c>
      <c r="I5280">
        <v>1</v>
      </c>
      <c r="J5280">
        <v>2.7619047619047616E-2</v>
      </c>
      <c r="K5280">
        <v>36.206896551724142</v>
      </c>
      <c r="L5280">
        <v>1</v>
      </c>
      <c r="M5280">
        <v>0.97238095238095235</v>
      </c>
      <c r="N5280" s="17" t="s">
        <v>1335</v>
      </c>
    </row>
    <row r="5281" spans="1:14" x14ac:dyDescent="0.3">
      <c r="A5281">
        <v>19208</v>
      </c>
      <c r="B5281">
        <v>1993</v>
      </c>
      <c r="C5281" t="s">
        <v>1059</v>
      </c>
      <c r="D5281">
        <v>50</v>
      </c>
      <c r="E5281" s="13">
        <v>101.479999999999</v>
      </c>
      <c r="F5281" s="14">
        <v>2.75</v>
      </c>
      <c r="G5281" s="12">
        <v>98.729999999999905</v>
      </c>
      <c r="H5281" s="12">
        <v>98.729999999999905</v>
      </c>
      <c r="I5281">
        <v>1</v>
      </c>
      <c r="J5281">
        <v>2.7098935750887142E-2</v>
      </c>
      <c r="K5281">
        <v>36.901818181817816</v>
      </c>
      <c r="L5281">
        <v>1</v>
      </c>
      <c r="M5281">
        <v>0.97290106424912182</v>
      </c>
      <c r="N5281" s="17" t="s">
        <v>1335</v>
      </c>
    </row>
    <row r="5282" spans="1:14" x14ac:dyDescent="0.3">
      <c r="A5282">
        <v>17241</v>
      </c>
      <c r="B5282">
        <v>1990</v>
      </c>
      <c r="C5282" t="s">
        <v>1059</v>
      </c>
      <c r="D5282">
        <v>50</v>
      </c>
      <c r="E5282" s="13">
        <v>131.5</v>
      </c>
      <c r="F5282" s="14">
        <v>3.41</v>
      </c>
      <c r="G5282" s="12">
        <v>128.09</v>
      </c>
      <c r="H5282" s="12">
        <v>128.09</v>
      </c>
      <c r="I5282">
        <v>1</v>
      </c>
      <c r="J5282">
        <v>2.5931558935361219E-2</v>
      </c>
      <c r="K5282">
        <v>38.563049853372434</v>
      </c>
      <c r="L5282">
        <v>1</v>
      </c>
      <c r="M5282">
        <v>0.97406844106463886</v>
      </c>
      <c r="N5282" s="17" t="s">
        <v>1335</v>
      </c>
    </row>
    <row r="5283" spans="1:14" x14ac:dyDescent="0.3">
      <c r="A5283">
        <v>18555</v>
      </c>
      <c r="B5283">
        <v>1992</v>
      </c>
      <c r="C5283" t="s">
        <v>1059</v>
      </c>
      <c r="D5283">
        <v>50</v>
      </c>
      <c r="E5283" s="13">
        <v>104.62</v>
      </c>
      <c r="F5283" s="14">
        <v>2.68</v>
      </c>
      <c r="G5283" s="12">
        <v>101.94</v>
      </c>
      <c r="H5283" s="12">
        <v>101.94</v>
      </c>
      <c r="I5283">
        <v>1</v>
      </c>
      <c r="J5283">
        <v>2.5616516918371249E-2</v>
      </c>
      <c r="K5283">
        <v>39.037313432835823</v>
      </c>
      <c r="L5283">
        <v>1</v>
      </c>
      <c r="M5283">
        <v>0.9743834830816287</v>
      </c>
      <c r="N5283" s="17" t="s">
        <v>1335</v>
      </c>
    </row>
    <row r="5284" spans="1:14" x14ac:dyDescent="0.3">
      <c r="A5284">
        <v>22479</v>
      </c>
      <c r="B5284">
        <v>1998</v>
      </c>
      <c r="C5284" t="s">
        <v>1059</v>
      </c>
      <c r="D5284">
        <v>50</v>
      </c>
      <c r="E5284" s="13">
        <v>93.3</v>
      </c>
      <c r="F5284" s="14">
        <v>2.38</v>
      </c>
      <c r="G5284" s="12">
        <v>90.92</v>
      </c>
      <c r="H5284" s="12">
        <v>90.92</v>
      </c>
      <c r="I5284">
        <v>1</v>
      </c>
      <c r="J5284">
        <v>2.5509110396570202E-2</v>
      </c>
      <c r="K5284">
        <v>39.201680672268907</v>
      </c>
      <c r="L5284">
        <v>1</v>
      </c>
      <c r="M5284">
        <v>0.97449088960342989</v>
      </c>
      <c r="N5284" s="17" t="s">
        <v>1335</v>
      </c>
    </row>
    <row r="5285" spans="1:14" x14ac:dyDescent="0.3">
      <c r="A5285">
        <v>16584</v>
      </c>
      <c r="B5285">
        <v>1989</v>
      </c>
      <c r="C5285" t="s">
        <v>1059</v>
      </c>
      <c r="D5285">
        <v>50</v>
      </c>
      <c r="E5285" s="13">
        <v>119.62</v>
      </c>
      <c r="F5285" s="14">
        <v>2.92</v>
      </c>
      <c r="G5285" s="12">
        <v>116.7</v>
      </c>
      <c r="H5285" s="12">
        <v>116.7</v>
      </c>
      <c r="I5285">
        <v>1</v>
      </c>
      <c r="J5285">
        <v>2.4410633673298779E-2</v>
      </c>
      <c r="K5285">
        <v>40.965753424657535</v>
      </c>
      <c r="L5285">
        <v>1</v>
      </c>
      <c r="M5285">
        <v>0.97558936632670124</v>
      </c>
      <c r="N5285" s="17" t="s">
        <v>1335</v>
      </c>
    </row>
    <row r="5286" spans="1:14" x14ac:dyDescent="0.3">
      <c r="A5286">
        <v>17898</v>
      </c>
      <c r="B5286">
        <v>1991</v>
      </c>
      <c r="C5286" t="s">
        <v>1059</v>
      </c>
      <c r="D5286">
        <v>50</v>
      </c>
      <c r="E5286" s="13">
        <v>108.85</v>
      </c>
      <c r="F5286" s="14">
        <v>2.61</v>
      </c>
      <c r="G5286" s="12">
        <v>106.24</v>
      </c>
      <c r="H5286" s="12">
        <v>106.24</v>
      </c>
      <c r="I5286">
        <v>1</v>
      </c>
      <c r="J5286">
        <v>2.3977951309141019E-2</v>
      </c>
      <c r="K5286">
        <v>41.70498084291188</v>
      </c>
      <c r="L5286">
        <v>1</v>
      </c>
      <c r="M5286">
        <v>0.97602204869085896</v>
      </c>
      <c r="N5286" s="17" t="s">
        <v>1335</v>
      </c>
    </row>
    <row r="5287" spans="1:14" x14ac:dyDescent="0.3">
      <c r="A5287">
        <v>15274</v>
      </c>
      <c r="B5287">
        <v>1987</v>
      </c>
      <c r="C5287" t="s">
        <v>1059</v>
      </c>
      <c r="D5287">
        <v>50</v>
      </c>
      <c r="E5287" s="13">
        <v>129.91999999999999</v>
      </c>
      <c r="F5287" s="14">
        <v>3.1</v>
      </c>
      <c r="G5287" s="12">
        <v>126.82</v>
      </c>
      <c r="H5287" s="12">
        <v>126.82</v>
      </c>
      <c r="I5287">
        <v>1</v>
      </c>
      <c r="J5287">
        <v>2.3860837438423647E-2</v>
      </c>
      <c r="K5287">
        <v>41.909677419354836</v>
      </c>
      <c r="L5287">
        <v>1</v>
      </c>
      <c r="M5287">
        <v>0.9761391625615764</v>
      </c>
      <c r="N5287" s="17" t="s">
        <v>1335</v>
      </c>
    </row>
    <row r="5288" spans="1:14" x14ac:dyDescent="0.3">
      <c r="A5288">
        <v>11344</v>
      </c>
      <c r="B5288">
        <v>1981</v>
      </c>
      <c r="C5288" t="s">
        <v>1059</v>
      </c>
      <c r="D5288">
        <v>50</v>
      </c>
      <c r="E5288" s="13">
        <v>221.89</v>
      </c>
      <c r="F5288" s="14">
        <v>5.12</v>
      </c>
      <c r="G5288" s="12">
        <v>216.77</v>
      </c>
      <c r="H5288" s="12">
        <v>216.77</v>
      </c>
      <c r="I5288">
        <v>1</v>
      </c>
      <c r="J5288">
        <v>2.3074496372076255E-2</v>
      </c>
      <c r="K5288">
        <v>43.337890624999993</v>
      </c>
      <c r="L5288">
        <v>1</v>
      </c>
      <c r="M5288">
        <v>0.97692550362792385</v>
      </c>
      <c r="N5288" s="17" t="s">
        <v>1335</v>
      </c>
    </row>
    <row r="5289" spans="1:14" x14ac:dyDescent="0.3">
      <c r="A5289">
        <v>13964</v>
      </c>
      <c r="B5289">
        <v>1985</v>
      </c>
      <c r="C5289" t="s">
        <v>1059</v>
      </c>
      <c r="D5289">
        <v>50</v>
      </c>
      <c r="E5289" s="13">
        <v>195.88</v>
      </c>
      <c r="F5289" s="14">
        <v>4.5</v>
      </c>
      <c r="G5289" s="12">
        <v>191.38</v>
      </c>
      <c r="H5289" s="12">
        <v>191.38</v>
      </c>
      <c r="I5289">
        <v>1</v>
      </c>
      <c r="J5289">
        <v>2.2973248927915052E-2</v>
      </c>
      <c r="K5289">
        <v>43.528888888888886</v>
      </c>
      <c r="L5289">
        <v>1</v>
      </c>
      <c r="M5289">
        <v>0.97702675107208492</v>
      </c>
      <c r="N5289" s="17" t="s">
        <v>1335</v>
      </c>
    </row>
    <row r="5290" spans="1:14" x14ac:dyDescent="0.3">
      <c r="A5290">
        <v>14619</v>
      </c>
      <c r="B5290">
        <v>1986</v>
      </c>
      <c r="C5290" t="s">
        <v>1059</v>
      </c>
      <c r="D5290">
        <v>50</v>
      </c>
      <c r="E5290" s="13">
        <v>118.549999999999</v>
      </c>
      <c r="F5290" s="14">
        <v>2.71</v>
      </c>
      <c r="G5290" s="12">
        <v>115.83999999999899</v>
      </c>
      <c r="H5290" s="12">
        <v>115.83999999999899</v>
      </c>
      <c r="I5290">
        <v>1</v>
      </c>
      <c r="J5290">
        <v>2.2859552931252827E-2</v>
      </c>
      <c r="K5290">
        <v>43.745387453874173</v>
      </c>
      <c r="L5290">
        <v>1</v>
      </c>
      <c r="M5290">
        <v>0.97714044706874714</v>
      </c>
      <c r="N5290" s="17" t="s">
        <v>1335</v>
      </c>
    </row>
    <row r="5291" spans="1:14" x14ac:dyDescent="0.3">
      <c r="A5291">
        <v>15929</v>
      </c>
      <c r="B5291">
        <v>1988</v>
      </c>
      <c r="C5291" t="s">
        <v>1059</v>
      </c>
      <c r="D5291">
        <v>50</v>
      </c>
      <c r="E5291" s="13">
        <v>112.649999999999</v>
      </c>
      <c r="F5291" s="14">
        <v>2.5299999999999998</v>
      </c>
      <c r="G5291" s="12">
        <v>110.119999999999</v>
      </c>
      <c r="H5291" s="12">
        <v>110.119999999999</v>
      </c>
      <c r="I5291">
        <v>1</v>
      </c>
      <c r="J5291">
        <v>2.2458943630714802E-2</v>
      </c>
      <c r="K5291">
        <v>44.525691699604351</v>
      </c>
      <c r="L5291">
        <v>1</v>
      </c>
      <c r="M5291">
        <v>0.97754105636928523</v>
      </c>
      <c r="N5291" s="17" t="s">
        <v>1335</v>
      </c>
    </row>
    <row r="5292" spans="1:14" x14ac:dyDescent="0.3">
      <c r="A5292">
        <v>6789</v>
      </c>
      <c r="B5292">
        <v>1974</v>
      </c>
      <c r="C5292" t="s">
        <v>1059</v>
      </c>
      <c r="D5292">
        <v>50</v>
      </c>
      <c r="E5292" s="13">
        <v>84.83</v>
      </c>
      <c r="F5292" s="14">
        <v>1.89</v>
      </c>
      <c r="G5292" s="12">
        <v>82.94</v>
      </c>
      <c r="H5292" s="12">
        <v>82.94</v>
      </c>
      <c r="I5292">
        <v>1</v>
      </c>
      <c r="J5292">
        <v>2.2279853825297652E-2</v>
      </c>
      <c r="K5292">
        <v>44.883597883597886</v>
      </c>
      <c r="L5292">
        <v>1</v>
      </c>
      <c r="M5292">
        <v>0.97772014617470238</v>
      </c>
      <c r="N5292" s="17" t="s">
        <v>1335</v>
      </c>
    </row>
    <row r="5293" spans="1:14" x14ac:dyDescent="0.3">
      <c r="A5293">
        <v>10689</v>
      </c>
      <c r="B5293">
        <v>1980</v>
      </c>
      <c r="C5293" t="s">
        <v>1059</v>
      </c>
      <c r="D5293">
        <v>50</v>
      </c>
      <c r="E5293" s="13">
        <v>189.07</v>
      </c>
      <c r="F5293" s="14">
        <v>4.12</v>
      </c>
      <c r="G5293" s="12">
        <v>184.95</v>
      </c>
      <c r="H5293" s="12">
        <v>184.95</v>
      </c>
      <c r="I5293">
        <v>1</v>
      </c>
      <c r="J5293">
        <v>2.1790871105939601E-2</v>
      </c>
      <c r="K5293">
        <v>45.890776699029125</v>
      </c>
      <c r="L5293">
        <v>1</v>
      </c>
      <c r="M5293">
        <v>0.97820912889406042</v>
      </c>
      <c r="N5293" s="17" t="s">
        <v>1335</v>
      </c>
    </row>
    <row r="5294" spans="1:14" x14ac:dyDescent="0.3">
      <c r="A5294">
        <v>10039</v>
      </c>
      <c r="B5294">
        <v>1979</v>
      </c>
      <c r="C5294" t="s">
        <v>1059</v>
      </c>
      <c r="D5294">
        <v>50</v>
      </c>
      <c r="E5294" s="13">
        <v>138.32999999999899</v>
      </c>
      <c r="F5294" s="14">
        <v>3.01</v>
      </c>
      <c r="G5294" s="12">
        <v>135.32</v>
      </c>
      <c r="H5294" s="12">
        <v>135.32</v>
      </c>
      <c r="I5294">
        <v>1</v>
      </c>
      <c r="J5294">
        <v>2.1759560471336818E-2</v>
      </c>
      <c r="K5294">
        <v>45.956810631228905</v>
      </c>
      <c r="L5294">
        <v>1</v>
      </c>
      <c r="M5294">
        <v>0.97824043952867046</v>
      </c>
      <c r="N5294" s="17" t="s">
        <v>1335</v>
      </c>
    </row>
    <row r="5295" spans="1:14" x14ac:dyDescent="0.3">
      <c r="A5295">
        <v>13309</v>
      </c>
      <c r="B5295">
        <v>1984</v>
      </c>
      <c r="C5295" t="s">
        <v>1059</v>
      </c>
      <c r="D5295">
        <v>50</v>
      </c>
      <c r="E5295" s="13">
        <v>227.29</v>
      </c>
      <c r="F5295" s="14">
        <v>4.9400000000000004</v>
      </c>
      <c r="G5295" s="12">
        <v>222.35</v>
      </c>
      <c r="H5295" s="12">
        <v>222.35</v>
      </c>
      <c r="I5295">
        <v>1</v>
      </c>
      <c r="J5295">
        <v>2.1734348189537598E-2</v>
      </c>
      <c r="K5295">
        <v>46.010121457489873</v>
      </c>
      <c r="L5295">
        <v>1</v>
      </c>
      <c r="M5295">
        <v>0.97826565181046243</v>
      </c>
      <c r="N5295" s="17" t="s">
        <v>1335</v>
      </c>
    </row>
    <row r="5296" spans="1:14" x14ac:dyDescent="0.3">
      <c r="A5296">
        <v>8739</v>
      </c>
      <c r="B5296">
        <v>1977</v>
      </c>
      <c r="C5296" t="s">
        <v>1059</v>
      </c>
      <c r="D5296">
        <v>50</v>
      </c>
      <c r="E5296" s="13">
        <v>104.5</v>
      </c>
      <c r="F5296" s="14">
        <v>2.2000000000000002</v>
      </c>
      <c r="G5296" s="12">
        <v>102.3</v>
      </c>
      <c r="H5296" s="12">
        <v>102.3</v>
      </c>
      <c r="I5296">
        <v>1</v>
      </c>
      <c r="J5296">
        <v>2.1052631578947371E-2</v>
      </c>
      <c r="K5296">
        <v>47.499999999999993</v>
      </c>
      <c r="L5296">
        <v>1</v>
      </c>
      <c r="M5296">
        <v>0.97894736842105257</v>
      </c>
      <c r="N5296" s="17" t="s">
        <v>1335</v>
      </c>
    </row>
    <row r="5297" spans="1:14" x14ac:dyDescent="0.3">
      <c r="A5297">
        <v>7439</v>
      </c>
      <c r="B5297">
        <v>1975</v>
      </c>
      <c r="C5297" t="s">
        <v>1059</v>
      </c>
      <c r="D5297">
        <v>50</v>
      </c>
      <c r="E5297" s="13">
        <v>91.529999999999902</v>
      </c>
      <c r="F5297" s="14">
        <v>1.91</v>
      </c>
      <c r="G5297" s="12">
        <v>89.619999999999905</v>
      </c>
      <c r="H5297" s="12">
        <v>89.619999999999905</v>
      </c>
      <c r="I5297">
        <v>1</v>
      </c>
      <c r="J5297">
        <v>2.0867475144761304E-2</v>
      </c>
      <c r="K5297">
        <v>47.92146596858634</v>
      </c>
      <c r="L5297">
        <v>1</v>
      </c>
      <c r="M5297">
        <v>0.97913252485523872</v>
      </c>
      <c r="N5297" s="17" t="s">
        <v>1335</v>
      </c>
    </row>
    <row r="5298" spans="1:14" x14ac:dyDescent="0.3">
      <c r="A5298">
        <v>8089</v>
      </c>
      <c r="B5298">
        <v>1976</v>
      </c>
      <c r="C5298" t="s">
        <v>1059</v>
      </c>
      <c r="D5298">
        <v>50</v>
      </c>
      <c r="E5298" s="13">
        <v>89.7</v>
      </c>
      <c r="F5298" s="14">
        <v>1.87</v>
      </c>
      <c r="G5298" s="12">
        <v>87.83</v>
      </c>
      <c r="H5298" s="12">
        <v>87.83</v>
      </c>
      <c r="I5298">
        <v>1</v>
      </c>
      <c r="J5298">
        <v>2.084726867335563E-2</v>
      </c>
      <c r="K5298">
        <v>47.967914438502675</v>
      </c>
      <c r="L5298">
        <v>1</v>
      </c>
      <c r="M5298">
        <v>0.97915273132664427</v>
      </c>
      <c r="N5298" s="17" t="s">
        <v>1335</v>
      </c>
    </row>
    <row r="5299" spans="1:14" x14ac:dyDescent="0.3">
      <c r="A5299">
        <v>6139</v>
      </c>
      <c r="B5299">
        <v>1973</v>
      </c>
      <c r="C5299" t="s">
        <v>1059</v>
      </c>
      <c r="D5299">
        <v>50</v>
      </c>
      <c r="E5299" s="13">
        <v>37.6099999999999</v>
      </c>
      <c r="F5299" s="14">
        <v>0.78</v>
      </c>
      <c r="G5299" s="12">
        <v>36.829999999999899</v>
      </c>
      <c r="H5299" s="12">
        <v>36.829999999999899</v>
      </c>
      <c r="I5299">
        <v>1</v>
      </c>
      <c r="J5299">
        <v>2.0739165115660783E-2</v>
      </c>
      <c r="K5299">
        <v>48.217948717948588</v>
      </c>
      <c r="L5299">
        <v>1</v>
      </c>
      <c r="M5299">
        <v>0.97926083488433924</v>
      </c>
      <c r="N5299" s="17" t="s">
        <v>1335</v>
      </c>
    </row>
    <row r="5300" spans="1:14" x14ac:dyDescent="0.3">
      <c r="A5300">
        <v>9389</v>
      </c>
      <c r="B5300">
        <v>1978</v>
      </c>
      <c r="C5300" t="s">
        <v>1059</v>
      </c>
      <c r="D5300">
        <v>50</v>
      </c>
      <c r="E5300" s="13">
        <v>100.05</v>
      </c>
      <c r="F5300" s="14">
        <v>2.06</v>
      </c>
      <c r="G5300" s="12">
        <v>97.99</v>
      </c>
      <c r="H5300" s="12">
        <v>97.99</v>
      </c>
      <c r="I5300">
        <v>1</v>
      </c>
      <c r="J5300">
        <v>2.0589705147426286E-2</v>
      </c>
      <c r="K5300">
        <v>48.567961165048544</v>
      </c>
      <c r="L5300">
        <v>1</v>
      </c>
      <c r="M5300">
        <v>0.97941029485257369</v>
      </c>
      <c r="N5300" s="17" t="s">
        <v>1335</v>
      </c>
    </row>
    <row r="5301" spans="1:14" x14ac:dyDescent="0.3">
      <c r="A5301">
        <v>12654</v>
      </c>
      <c r="B5301">
        <v>1983</v>
      </c>
      <c r="C5301" t="s">
        <v>1059</v>
      </c>
      <c r="D5301">
        <v>50</v>
      </c>
      <c r="E5301" s="13">
        <v>219.35999999999899</v>
      </c>
      <c r="F5301" s="14">
        <v>4.51</v>
      </c>
      <c r="G5301" s="12">
        <v>214.85</v>
      </c>
      <c r="H5301" s="12">
        <v>214.85</v>
      </c>
      <c r="I5301">
        <v>1</v>
      </c>
      <c r="J5301">
        <v>2.0559810357403448E-2</v>
      </c>
      <c r="K5301">
        <v>48.63858093126364</v>
      </c>
      <c r="L5301">
        <v>1</v>
      </c>
      <c r="M5301">
        <v>0.97944018964260116</v>
      </c>
      <c r="N5301" s="17" t="s">
        <v>1335</v>
      </c>
    </row>
    <row r="5302" spans="1:14" x14ac:dyDescent="0.3">
      <c r="A5302">
        <v>11999</v>
      </c>
      <c r="B5302">
        <v>1982</v>
      </c>
      <c r="C5302" t="s">
        <v>1059</v>
      </c>
      <c r="D5302">
        <v>50</v>
      </c>
      <c r="E5302" s="13">
        <v>231.8</v>
      </c>
      <c r="F5302" s="14">
        <v>4.67</v>
      </c>
      <c r="G5302" s="12">
        <v>227.13</v>
      </c>
      <c r="H5302" s="12">
        <v>227.13</v>
      </c>
      <c r="I5302">
        <v>1</v>
      </c>
      <c r="J5302">
        <v>2.0146678170836926E-2</v>
      </c>
      <c r="K5302">
        <v>49.635974304068526</v>
      </c>
      <c r="L5302">
        <v>1</v>
      </c>
      <c r="M5302">
        <v>0.97985332182916296</v>
      </c>
      <c r="N5302" s="17" t="s">
        <v>1335</v>
      </c>
    </row>
    <row r="5303" spans="1:14" x14ac:dyDescent="0.3">
      <c r="A5303">
        <v>5489</v>
      </c>
      <c r="B5303">
        <v>1972</v>
      </c>
      <c r="C5303" t="s">
        <v>1059</v>
      </c>
      <c r="D5303">
        <v>50</v>
      </c>
      <c r="E5303" s="13">
        <v>32.54</v>
      </c>
      <c r="F5303" s="14">
        <v>0.65</v>
      </c>
      <c r="G5303" s="12">
        <v>31.89</v>
      </c>
      <c r="H5303" s="12">
        <v>31.89</v>
      </c>
      <c r="I5303">
        <v>1</v>
      </c>
      <c r="J5303">
        <v>1.9975414874001229E-2</v>
      </c>
      <c r="K5303">
        <v>50.061538461538461</v>
      </c>
      <c r="L5303">
        <v>1</v>
      </c>
      <c r="M5303">
        <v>0.98002458512599877</v>
      </c>
      <c r="N5303" s="17" t="s">
        <v>1335</v>
      </c>
    </row>
    <row r="5304" spans="1:14" x14ac:dyDescent="0.3">
      <c r="A5304">
        <v>4839</v>
      </c>
      <c r="B5304">
        <v>1971</v>
      </c>
      <c r="C5304" t="s">
        <v>1059</v>
      </c>
      <c r="D5304">
        <v>50</v>
      </c>
      <c r="E5304" s="13">
        <v>30.819999999999901</v>
      </c>
      <c r="F5304" s="14">
        <v>0.61</v>
      </c>
      <c r="G5304" s="12">
        <v>30.209999999999901</v>
      </c>
      <c r="H5304" s="12">
        <v>30.209999999999901</v>
      </c>
      <c r="I5304">
        <v>1</v>
      </c>
      <c r="J5304">
        <v>1.9792342634652887E-2</v>
      </c>
      <c r="K5304">
        <v>50.524590163934263</v>
      </c>
      <c r="L5304">
        <v>1</v>
      </c>
      <c r="M5304">
        <v>0.9802076573653471</v>
      </c>
      <c r="N5304" s="17" t="s">
        <v>1335</v>
      </c>
    </row>
    <row r="5305" spans="1:14" x14ac:dyDescent="0.3">
      <c r="A5305">
        <v>4189</v>
      </c>
      <c r="B5305">
        <v>1970</v>
      </c>
      <c r="C5305" t="s">
        <v>1059</v>
      </c>
      <c r="D5305">
        <v>50</v>
      </c>
      <c r="E5305" s="13">
        <v>26.04</v>
      </c>
      <c r="F5305" s="14">
        <v>0.45</v>
      </c>
      <c r="G5305" s="12">
        <v>25.59</v>
      </c>
      <c r="H5305" s="12">
        <v>25.59</v>
      </c>
      <c r="J5305">
        <v>1.7281105990783412E-2</v>
      </c>
      <c r="K5305">
        <v>57.86666666666666</v>
      </c>
      <c r="L5305">
        <v>1</v>
      </c>
      <c r="M5305">
        <v>0.98271889400921664</v>
      </c>
      <c r="N5305" s="17" t="s">
        <v>1335</v>
      </c>
    </row>
    <row r="5306" spans="1:14" x14ac:dyDescent="0.3">
      <c r="A5306">
        <v>35430</v>
      </c>
      <c r="B5306">
        <v>2017</v>
      </c>
      <c r="C5306" t="s">
        <v>1066</v>
      </c>
      <c r="D5306">
        <v>50</v>
      </c>
      <c r="E5306" s="13">
        <v>105.44</v>
      </c>
      <c r="F5306" s="14">
        <v>10.26</v>
      </c>
      <c r="G5306" s="12">
        <v>95.179999999999893</v>
      </c>
      <c r="H5306" s="12">
        <v>95.179999999999893</v>
      </c>
      <c r="I5306">
        <v>1</v>
      </c>
      <c r="J5306">
        <v>9.730652503793627E-2</v>
      </c>
      <c r="K5306">
        <v>10.276803118908383</v>
      </c>
      <c r="L5306">
        <v>1</v>
      </c>
      <c r="M5306">
        <v>0.90269347496206276</v>
      </c>
      <c r="N5306" s="17" t="s">
        <v>1335</v>
      </c>
    </row>
    <row r="5307" spans="1:14" x14ac:dyDescent="0.3">
      <c r="A5307">
        <v>36145</v>
      </c>
      <c r="B5307">
        <v>2018</v>
      </c>
      <c r="C5307" t="s">
        <v>1066</v>
      </c>
      <c r="D5307">
        <v>50</v>
      </c>
      <c r="E5307" s="13">
        <v>137.66</v>
      </c>
      <c r="F5307" s="14">
        <v>12.64</v>
      </c>
      <c r="G5307" s="12">
        <v>125.02</v>
      </c>
      <c r="H5307" s="12">
        <v>125.02</v>
      </c>
      <c r="I5307">
        <v>1</v>
      </c>
      <c r="J5307">
        <v>9.1820427139328781E-2</v>
      </c>
      <c r="K5307">
        <v>10.890822784810126</v>
      </c>
      <c r="L5307">
        <v>1</v>
      </c>
      <c r="M5307">
        <v>0.90817957286067119</v>
      </c>
      <c r="N5307" s="17" t="s">
        <v>1335</v>
      </c>
    </row>
    <row r="5308" spans="1:14" x14ac:dyDescent="0.3">
      <c r="A5308">
        <v>36860</v>
      </c>
      <c r="B5308">
        <v>2019</v>
      </c>
      <c r="C5308" t="s">
        <v>1066</v>
      </c>
      <c r="D5308">
        <v>50</v>
      </c>
      <c r="E5308" s="13">
        <v>132.81</v>
      </c>
      <c r="F5308" s="14">
        <v>12.18</v>
      </c>
      <c r="G5308" s="12">
        <v>120.63</v>
      </c>
      <c r="H5308" s="12">
        <v>120.63</v>
      </c>
      <c r="I5308">
        <v>1</v>
      </c>
      <c r="J5308">
        <v>9.1709961599277162E-2</v>
      </c>
      <c r="K5308">
        <v>10.903940886699507</v>
      </c>
      <c r="L5308">
        <v>1</v>
      </c>
      <c r="M5308">
        <v>0.90829003840072275</v>
      </c>
      <c r="N5308" s="17" t="s">
        <v>1335</v>
      </c>
    </row>
    <row r="5309" spans="1:14" x14ac:dyDescent="0.3">
      <c r="A5309">
        <v>34715</v>
      </c>
      <c r="B5309">
        <v>2016</v>
      </c>
      <c r="C5309" t="s">
        <v>1066</v>
      </c>
      <c r="D5309">
        <v>50</v>
      </c>
      <c r="E5309" s="13">
        <v>98.19</v>
      </c>
      <c r="F5309" s="14">
        <v>8.0399999999999991</v>
      </c>
      <c r="G5309" s="12">
        <v>90.15</v>
      </c>
      <c r="H5309" s="12">
        <v>90.15</v>
      </c>
      <c r="I5309">
        <v>1</v>
      </c>
      <c r="J5309">
        <v>8.1882065383440256E-2</v>
      </c>
      <c r="K5309">
        <v>12.21268656716418</v>
      </c>
      <c r="L5309">
        <v>1</v>
      </c>
      <c r="M5309">
        <v>0.91811793461655977</v>
      </c>
      <c r="N5309" s="17" t="s">
        <v>1335</v>
      </c>
    </row>
    <row r="5310" spans="1:14" x14ac:dyDescent="0.3">
      <c r="A5310">
        <v>32570</v>
      </c>
      <c r="B5310">
        <v>2013</v>
      </c>
      <c r="C5310" t="s">
        <v>1066</v>
      </c>
      <c r="D5310">
        <v>50</v>
      </c>
      <c r="E5310" s="13">
        <v>283.79999999999899</v>
      </c>
      <c r="F5310" s="14">
        <v>19.559999999999999</v>
      </c>
      <c r="G5310" s="12">
        <v>264.23999999999899</v>
      </c>
      <c r="H5310" s="12">
        <v>264.23999999999899</v>
      </c>
      <c r="I5310">
        <v>1</v>
      </c>
      <c r="J5310">
        <v>6.8921775898520332E-2</v>
      </c>
      <c r="K5310">
        <v>14.50920245398768</v>
      </c>
      <c r="L5310">
        <v>1</v>
      </c>
      <c r="M5310">
        <v>0.93107822410147967</v>
      </c>
      <c r="N5310" s="17" t="s">
        <v>1335</v>
      </c>
    </row>
    <row r="5311" spans="1:14" x14ac:dyDescent="0.3">
      <c r="A5311">
        <v>33285</v>
      </c>
      <c r="B5311">
        <v>2014</v>
      </c>
      <c r="C5311" t="s">
        <v>1066</v>
      </c>
      <c r="D5311">
        <v>50</v>
      </c>
      <c r="E5311" s="13">
        <v>292.64999999999998</v>
      </c>
      <c r="F5311" s="14">
        <v>17.59</v>
      </c>
      <c r="G5311" s="12">
        <v>275.06</v>
      </c>
      <c r="H5311" s="12">
        <v>275.06</v>
      </c>
      <c r="I5311">
        <v>1</v>
      </c>
      <c r="J5311">
        <v>6.0105928583632333E-2</v>
      </c>
      <c r="K5311">
        <v>16.637293916998292</v>
      </c>
      <c r="L5311">
        <v>1</v>
      </c>
      <c r="M5311">
        <v>0.93989407141636772</v>
      </c>
      <c r="N5311" s="17" t="s">
        <v>1335</v>
      </c>
    </row>
    <row r="5312" spans="1:14" x14ac:dyDescent="0.3">
      <c r="A5312">
        <v>34000</v>
      </c>
      <c r="B5312">
        <v>2015</v>
      </c>
      <c r="C5312" t="s">
        <v>1066</v>
      </c>
      <c r="D5312">
        <v>50</v>
      </c>
      <c r="E5312" s="13">
        <v>163.76999999999899</v>
      </c>
      <c r="F5312" s="14">
        <v>9.3699999999999992</v>
      </c>
      <c r="G5312" s="12">
        <v>154.39999999999901</v>
      </c>
      <c r="H5312" s="12">
        <v>154.39999999999901</v>
      </c>
      <c r="I5312">
        <v>1</v>
      </c>
      <c r="J5312">
        <v>5.7214386029187624E-2</v>
      </c>
      <c r="K5312">
        <v>17.478121664887833</v>
      </c>
      <c r="L5312">
        <v>1</v>
      </c>
      <c r="M5312">
        <v>0.94278561397081251</v>
      </c>
      <c r="N5312" s="17" t="s">
        <v>1335</v>
      </c>
    </row>
    <row r="5313" spans="1:14" x14ac:dyDescent="0.3">
      <c r="A5313">
        <v>31855</v>
      </c>
      <c r="B5313">
        <v>2012</v>
      </c>
      <c r="C5313" t="s">
        <v>1066</v>
      </c>
      <c r="D5313">
        <v>50</v>
      </c>
      <c r="E5313" s="13">
        <v>368.659999999999</v>
      </c>
      <c r="F5313" s="14">
        <v>20.78</v>
      </c>
      <c r="G5313" s="12">
        <v>347.88</v>
      </c>
      <c r="H5313" s="12">
        <v>347.88</v>
      </c>
      <c r="I5313">
        <v>1</v>
      </c>
      <c r="J5313">
        <v>5.6366299571420975E-2</v>
      </c>
      <c r="K5313">
        <v>17.741097208854619</v>
      </c>
      <c r="L5313">
        <v>1</v>
      </c>
      <c r="M5313">
        <v>0.94363370042858175</v>
      </c>
      <c r="N5313" s="17" t="s">
        <v>1335</v>
      </c>
    </row>
    <row r="5314" spans="1:14" x14ac:dyDescent="0.3">
      <c r="A5314">
        <v>31140</v>
      </c>
      <c r="B5314">
        <v>2011</v>
      </c>
      <c r="C5314" t="s">
        <v>1066</v>
      </c>
      <c r="D5314">
        <v>50</v>
      </c>
      <c r="E5314" s="13">
        <v>380.60999999999899</v>
      </c>
      <c r="F5314" s="14">
        <v>18.93</v>
      </c>
      <c r="G5314" s="12">
        <v>361.67999999999898</v>
      </c>
      <c r="H5314" s="12">
        <v>361.67999999999898</v>
      </c>
      <c r="I5314">
        <v>1</v>
      </c>
      <c r="J5314">
        <v>4.9735950185229104E-2</v>
      </c>
      <c r="K5314">
        <v>20.10618066561009</v>
      </c>
      <c r="L5314">
        <v>1</v>
      </c>
      <c r="M5314">
        <v>0.95026404981477086</v>
      </c>
      <c r="N5314" s="17" t="s">
        <v>1335</v>
      </c>
    </row>
    <row r="5315" spans="1:14" x14ac:dyDescent="0.3">
      <c r="A5315">
        <v>29053</v>
      </c>
      <c r="B5315">
        <v>2008</v>
      </c>
      <c r="C5315" t="s">
        <v>1066</v>
      </c>
      <c r="D5315">
        <v>50</v>
      </c>
      <c r="E5315" s="13">
        <v>273.27</v>
      </c>
      <c r="F5315" s="14">
        <v>13.48</v>
      </c>
      <c r="G5315" s="12">
        <v>259.789999999999</v>
      </c>
      <c r="H5315" s="12">
        <v>259.789999999999</v>
      </c>
      <c r="I5315">
        <v>1</v>
      </c>
      <c r="J5315">
        <v>4.9328502945804521E-2</v>
      </c>
      <c r="K5315">
        <v>20.272255192878337</v>
      </c>
      <c r="L5315">
        <v>1</v>
      </c>
      <c r="M5315">
        <v>0.95067149705419185</v>
      </c>
      <c r="N5315" s="17" t="s">
        <v>1335</v>
      </c>
    </row>
    <row r="5316" spans="1:14" x14ac:dyDescent="0.3">
      <c r="A5316">
        <v>30425</v>
      </c>
      <c r="B5316">
        <v>2010</v>
      </c>
      <c r="C5316" t="s">
        <v>1066</v>
      </c>
      <c r="D5316">
        <v>50</v>
      </c>
      <c r="E5316" s="13">
        <v>272.45999999999998</v>
      </c>
      <c r="F5316" s="14">
        <v>12.47</v>
      </c>
      <c r="G5316" s="12">
        <v>259.98999999999899</v>
      </c>
      <c r="H5316" s="12">
        <v>259.98999999999899</v>
      </c>
      <c r="I5316">
        <v>1</v>
      </c>
      <c r="J5316">
        <v>4.5768186155765993E-2</v>
      </c>
      <c r="K5316">
        <v>21.849238171611866</v>
      </c>
      <c r="L5316">
        <v>1</v>
      </c>
      <c r="M5316">
        <v>0.95423181384423039</v>
      </c>
      <c r="N5316" s="17" t="s">
        <v>1335</v>
      </c>
    </row>
    <row r="5317" spans="1:14" x14ac:dyDescent="0.3">
      <c r="A5317">
        <v>29710</v>
      </c>
      <c r="B5317">
        <v>2009</v>
      </c>
      <c r="C5317" t="s">
        <v>1066</v>
      </c>
      <c r="D5317">
        <v>50</v>
      </c>
      <c r="E5317" s="13">
        <v>202.98</v>
      </c>
      <c r="F5317" s="14">
        <v>8.98</v>
      </c>
      <c r="G5317" s="12">
        <v>194</v>
      </c>
      <c r="H5317" s="12">
        <v>194</v>
      </c>
      <c r="I5317">
        <v>1</v>
      </c>
      <c r="J5317">
        <v>4.4240811902650515E-2</v>
      </c>
      <c r="K5317">
        <v>22.603563474387524</v>
      </c>
      <c r="L5317">
        <v>1</v>
      </c>
      <c r="M5317">
        <v>0.9557591880973495</v>
      </c>
      <c r="N5317" s="17" t="s">
        <v>1335</v>
      </c>
    </row>
    <row r="5318" spans="1:14" x14ac:dyDescent="0.3">
      <c r="A5318">
        <v>28396</v>
      </c>
      <c r="B5318">
        <v>2007</v>
      </c>
      <c r="C5318" t="s">
        <v>1066</v>
      </c>
      <c r="D5318">
        <v>50</v>
      </c>
      <c r="E5318" s="13">
        <v>216.86</v>
      </c>
      <c r="F5318" s="14">
        <v>8.98</v>
      </c>
      <c r="G5318" s="12">
        <v>207.88</v>
      </c>
      <c r="H5318" s="12">
        <v>207.88</v>
      </c>
      <c r="I5318">
        <v>1</v>
      </c>
      <c r="J5318">
        <v>4.1409204094807708E-2</v>
      </c>
      <c r="K5318">
        <v>24.149220489977729</v>
      </c>
      <c r="L5318">
        <v>1</v>
      </c>
      <c r="M5318">
        <v>0.95859079590519225</v>
      </c>
      <c r="N5318" s="17" t="s">
        <v>1335</v>
      </c>
    </row>
    <row r="5319" spans="1:14" x14ac:dyDescent="0.3">
      <c r="A5319">
        <v>27082</v>
      </c>
      <c r="B5319">
        <v>2005</v>
      </c>
      <c r="C5319" t="s">
        <v>1066</v>
      </c>
      <c r="D5319">
        <v>50</v>
      </c>
      <c r="E5319" s="13">
        <v>180.75</v>
      </c>
      <c r="F5319" s="14">
        <v>6.86</v>
      </c>
      <c r="G5319" s="12">
        <v>173.89</v>
      </c>
      <c r="H5319" s="12">
        <v>173.89</v>
      </c>
      <c r="I5319">
        <v>1</v>
      </c>
      <c r="J5319">
        <v>3.7952973720608574E-2</v>
      </c>
      <c r="K5319">
        <v>26.348396501457724</v>
      </c>
      <c r="L5319">
        <v>1</v>
      </c>
      <c r="M5319">
        <v>0.96204702627939132</v>
      </c>
      <c r="N5319" s="17" t="s">
        <v>1335</v>
      </c>
    </row>
    <row r="5320" spans="1:14" x14ac:dyDescent="0.3">
      <c r="A5320">
        <v>25111</v>
      </c>
      <c r="B5320">
        <v>2002</v>
      </c>
      <c r="C5320" t="s">
        <v>1066</v>
      </c>
      <c r="D5320">
        <v>50</v>
      </c>
      <c r="E5320" s="13">
        <v>101.07</v>
      </c>
      <c r="F5320" s="14">
        <v>3.79</v>
      </c>
      <c r="G5320" s="12">
        <v>97.28</v>
      </c>
      <c r="H5320" s="12">
        <v>97.28</v>
      </c>
      <c r="I5320">
        <v>1</v>
      </c>
      <c r="J5320">
        <v>3.7498763233402593E-2</v>
      </c>
      <c r="K5320">
        <v>26.66754617414248</v>
      </c>
      <c r="L5320">
        <v>1</v>
      </c>
      <c r="M5320">
        <v>0.96250123676659749</v>
      </c>
      <c r="N5320" s="17" t="s">
        <v>1335</v>
      </c>
    </row>
    <row r="5321" spans="1:14" x14ac:dyDescent="0.3">
      <c r="A5321">
        <v>25768</v>
      </c>
      <c r="B5321">
        <v>2003</v>
      </c>
      <c r="C5321" t="s">
        <v>1066</v>
      </c>
      <c r="D5321">
        <v>50</v>
      </c>
      <c r="E5321" s="13">
        <v>123.329999999999</v>
      </c>
      <c r="F5321" s="14">
        <v>4.47</v>
      </c>
      <c r="G5321" s="12">
        <v>118.859999999999</v>
      </c>
      <c r="H5321" s="12">
        <v>118.859999999999</v>
      </c>
      <c r="I5321">
        <v>1</v>
      </c>
      <c r="J5321">
        <v>3.6244222816833177E-2</v>
      </c>
      <c r="K5321">
        <v>27.590604026845416</v>
      </c>
      <c r="L5321">
        <v>1</v>
      </c>
      <c r="M5321">
        <v>0.96375577718316685</v>
      </c>
      <c r="N5321" s="17" t="s">
        <v>1335</v>
      </c>
    </row>
    <row r="5322" spans="1:14" x14ac:dyDescent="0.3">
      <c r="A5322">
        <v>27739</v>
      </c>
      <c r="B5322">
        <v>2006</v>
      </c>
      <c r="C5322" t="s">
        <v>1066</v>
      </c>
      <c r="D5322">
        <v>50</v>
      </c>
      <c r="E5322" s="13">
        <v>224.64</v>
      </c>
      <c r="F5322" s="14">
        <v>8.1199999999999992</v>
      </c>
      <c r="G5322" s="12">
        <v>216.52</v>
      </c>
      <c r="H5322" s="12">
        <v>216.52</v>
      </c>
      <c r="I5322">
        <v>1</v>
      </c>
      <c r="J5322">
        <v>3.6146723646723646E-2</v>
      </c>
      <c r="K5322">
        <v>27.665024630541872</v>
      </c>
      <c r="L5322">
        <v>1</v>
      </c>
      <c r="M5322">
        <v>0.96385327635327644</v>
      </c>
      <c r="N5322" s="17" t="s">
        <v>1335</v>
      </c>
    </row>
    <row r="5323" spans="1:14" x14ac:dyDescent="0.3">
      <c r="A5323">
        <v>26425</v>
      </c>
      <c r="B5323">
        <v>2004</v>
      </c>
      <c r="C5323" t="s">
        <v>1066</v>
      </c>
      <c r="D5323">
        <v>50</v>
      </c>
      <c r="E5323" s="13">
        <v>130.68</v>
      </c>
      <c r="F5323" s="14">
        <v>4.58</v>
      </c>
      <c r="G5323" s="12">
        <v>126.1</v>
      </c>
      <c r="H5323" s="12">
        <v>126.1</v>
      </c>
      <c r="I5323">
        <v>1</v>
      </c>
      <c r="J5323">
        <v>3.5047444138353229E-2</v>
      </c>
      <c r="K5323">
        <v>28.532751091703059</v>
      </c>
      <c r="L5323">
        <v>1</v>
      </c>
      <c r="M5323">
        <v>0.96495255586164663</v>
      </c>
      <c r="N5323" s="17" t="s">
        <v>1335</v>
      </c>
    </row>
    <row r="5324" spans="1:14" x14ac:dyDescent="0.3">
      <c r="A5324">
        <v>20518</v>
      </c>
      <c r="B5324">
        <v>1995</v>
      </c>
      <c r="C5324" t="s">
        <v>1066</v>
      </c>
      <c r="D5324">
        <v>50</v>
      </c>
      <c r="E5324" s="13">
        <v>75.66</v>
      </c>
      <c r="F5324" s="14">
        <v>2.59</v>
      </c>
      <c r="G5324" s="12">
        <v>73.069999999999993</v>
      </c>
      <c r="H5324" s="12">
        <v>73.069999999999993</v>
      </c>
      <c r="I5324">
        <v>1</v>
      </c>
      <c r="J5324">
        <v>3.4232090933121857E-2</v>
      </c>
      <c r="K5324">
        <v>29.212355212355213</v>
      </c>
      <c r="L5324">
        <v>1</v>
      </c>
      <c r="M5324">
        <v>0.96576790906687804</v>
      </c>
      <c r="N5324" s="17" t="s">
        <v>1335</v>
      </c>
    </row>
    <row r="5325" spans="1:14" x14ac:dyDescent="0.3">
      <c r="A5325">
        <v>21171</v>
      </c>
      <c r="B5325">
        <v>1996</v>
      </c>
      <c r="C5325" t="s">
        <v>1066</v>
      </c>
      <c r="D5325">
        <v>50</v>
      </c>
      <c r="E5325" s="13">
        <v>92.56</v>
      </c>
      <c r="F5325" s="14">
        <v>3.02</v>
      </c>
      <c r="G5325" s="12">
        <v>89.54</v>
      </c>
      <c r="H5325" s="12">
        <v>89.54</v>
      </c>
      <c r="I5325">
        <v>1</v>
      </c>
      <c r="J5325">
        <v>3.2627484874675886E-2</v>
      </c>
      <c r="K5325">
        <v>30.649006622516556</v>
      </c>
      <c r="L5325">
        <v>1</v>
      </c>
      <c r="M5325">
        <v>0.96737251512532418</v>
      </c>
      <c r="N5325" s="17" t="s">
        <v>1335</v>
      </c>
    </row>
    <row r="5326" spans="1:14" x14ac:dyDescent="0.3">
      <c r="A5326">
        <v>23797</v>
      </c>
      <c r="B5326">
        <v>2000</v>
      </c>
      <c r="C5326" t="s">
        <v>1066</v>
      </c>
      <c r="D5326">
        <v>50</v>
      </c>
      <c r="E5326" s="13">
        <v>129.5</v>
      </c>
      <c r="F5326" s="14">
        <v>4.09</v>
      </c>
      <c r="G5326" s="12">
        <v>125.41</v>
      </c>
      <c r="H5326" s="12">
        <v>125.41</v>
      </c>
      <c r="I5326">
        <v>1</v>
      </c>
      <c r="J5326">
        <v>3.1583011583011585E-2</v>
      </c>
      <c r="K5326">
        <v>31.662591687041566</v>
      </c>
      <c r="L5326">
        <v>1</v>
      </c>
      <c r="M5326">
        <v>0.96841698841698842</v>
      </c>
      <c r="N5326" s="17" t="s">
        <v>1335</v>
      </c>
    </row>
    <row r="5327" spans="1:14" x14ac:dyDescent="0.3">
      <c r="A5327">
        <v>17245</v>
      </c>
      <c r="B5327">
        <v>1990</v>
      </c>
      <c r="C5327" t="s">
        <v>1066</v>
      </c>
      <c r="D5327">
        <v>50</v>
      </c>
      <c r="E5327" s="13">
        <v>107.21</v>
      </c>
      <c r="F5327" s="14">
        <v>3.3</v>
      </c>
      <c r="G5327" s="12">
        <v>103.91</v>
      </c>
      <c r="H5327" s="12">
        <v>103.91</v>
      </c>
      <c r="I5327">
        <v>1</v>
      </c>
      <c r="J5327">
        <v>3.078071075459379E-2</v>
      </c>
      <c r="K5327">
        <v>32.487878787878785</v>
      </c>
      <c r="L5327">
        <v>1</v>
      </c>
      <c r="M5327">
        <v>0.96921928924540623</v>
      </c>
      <c r="N5327" s="17" t="s">
        <v>1335</v>
      </c>
    </row>
    <row r="5328" spans="1:14" x14ac:dyDescent="0.3">
      <c r="A5328">
        <v>19865</v>
      </c>
      <c r="B5328">
        <v>1994</v>
      </c>
      <c r="C5328" t="s">
        <v>1066</v>
      </c>
      <c r="D5328">
        <v>50</v>
      </c>
      <c r="E5328" s="13">
        <v>79.489999999999995</v>
      </c>
      <c r="F5328" s="14">
        <v>2.4</v>
      </c>
      <c r="G5328" s="12">
        <v>77.09</v>
      </c>
      <c r="H5328" s="12">
        <v>77.09</v>
      </c>
      <c r="I5328">
        <v>1</v>
      </c>
      <c r="J5328">
        <v>3.0192477041137252E-2</v>
      </c>
      <c r="K5328">
        <v>33.12083333333333</v>
      </c>
      <c r="L5328">
        <v>1</v>
      </c>
      <c r="M5328">
        <v>0.96980752295886286</v>
      </c>
      <c r="N5328" s="17" t="s">
        <v>1335</v>
      </c>
    </row>
    <row r="5329" spans="1:14" x14ac:dyDescent="0.3">
      <c r="A5329">
        <v>18559</v>
      </c>
      <c r="B5329">
        <v>1992</v>
      </c>
      <c r="C5329" t="s">
        <v>1066</v>
      </c>
      <c r="D5329">
        <v>50</v>
      </c>
      <c r="E5329" s="13">
        <v>82.979999999999905</v>
      </c>
      <c r="F5329" s="14">
        <v>2.48</v>
      </c>
      <c r="G5329" s="12">
        <v>80.499999999999901</v>
      </c>
      <c r="H5329" s="12">
        <v>80.499999999999901</v>
      </c>
      <c r="I5329">
        <v>1</v>
      </c>
      <c r="J5329">
        <v>2.988671969149196E-2</v>
      </c>
      <c r="K5329">
        <v>33.459677419354797</v>
      </c>
      <c r="L5329">
        <v>1</v>
      </c>
      <c r="M5329">
        <v>0.97011328030850796</v>
      </c>
      <c r="N5329" s="17" t="s">
        <v>1335</v>
      </c>
    </row>
    <row r="5330" spans="1:14" x14ac:dyDescent="0.3">
      <c r="A5330">
        <v>23140</v>
      </c>
      <c r="B5330">
        <v>1999</v>
      </c>
      <c r="C5330" t="s">
        <v>1066</v>
      </c>
      <c r="D5330">
        <v>50</v>
      </c>
      <c r="E5330" s="13">
        <v>80.709999999999994</v>
      </c>
      <c r="F5330" s="14">
        <v>2.4</v>
      </c>
      <c r="G5330" s="12">
        <v>78.31</v>
      </c>
      <c r="H5330" s="12">
        <v>78.31</v>
      </c>
      <c r="I5330">
        <v>1</v>
      </c>
      <c r="J5330">
        <v>2.9736092181885766E-2</v>
      </c>
      <c r="K5330">
        <v>33.629166666666663</v>
      </c>
      <c r="L5330">
        <v>1</v>
      </c>
      <c r="M5330">
        <v>0.97026390781811434</v>
      </c>
      <c r="N5330" s="17" t="s">
        <v>1335</v>
      </c>
    </row>
    <row r="5331" spans="1:14" x14ac:dyDescent="0.3">
      <c r="A5331">
        <v>15278</v>
      </c>
      <c r="B5331">
        <v>1987</v>
      </c>
      <c r="C5331" t="s">
        <v>1066</v>
      </c>
      <c r="D5331">
        <v>50</v>
      </c>
      <c r="E5331" s="13">
        <v>100.22</v>
      </c>
      <c r="F5331" s="14">
        <v>2.97</v>
      </c>
      <c r="G5331" s="12">
        <v>97.25</v>
      </c>
      <c r="H5331" s="12">
        <v>97.25</v>
      </c>
      <c r="I5331">
        <v>1</v>
      </c>
      <c r="J5331">
        <v>2.9634803432448616E-2</v>
      </c>
      <c r="K5331">
        <v>33.744107744107744</v>
      </c>
      <c r="L5331">
        <v>1</v>
      </c>
      <c r="M5331">
        <v>0.97036519656755138</v>
      </c>
      <c r="N5331" s="17" t="s">
        <v>1335</v>
      </c>
    </row>
    <row r="5332" spans="1:14" x14ac:dyDescent="0.3">
      <c r="A5332">
        <v>19212</v>
      </c>
      <c r="B5332">
        <v>1993</v>
      </c>
      <c r="C5332" t="s">
        <v>1066</v>
      </c>
      <c r="D5332">
        <v>50</v>
      </c>
      <c r="E5332" s="13">
        <v>80.22</v>
      </c>
      <c r="F5332" s="14">
        <v>2.37</v>
      </c>
      <c r="G5332" s="12">
        <v>77.849999999999994</v>
      </c>
      <c r="H5332" s="12">
        <v>77.849999999999994</v>
      </c>
      <c r="I5332">
        <v>1</v>
      </c>
      <c r="J5332">
        <v>2.9543754674644727E-2</v>
      </c>
      <c r="K5332">
        <v>33.848101265822784</v>
      </c>
      <c r="L5332">
        <v>1</v>
      </c>
      <c r="M5332">
        <v>0.97045624532535524</v>
      </c>
      <c r="N5332" s="17" t="s">
        <v>1335</v>
      </c>
    </row>
    <row r="5333" spans="1:14" x14ac:dyDescent="0.3">
      <c r="A5333">
        <v>13313</v>
      </c>
      <c r="B5333">
        <v>1984</v>
      </c>
      <c r="C5333" t="s">
        <v>1066</v>
      </c>
      <c r="D5333">
        <v>50</v>
      </c>
      <c r="E5333" s="13">
        <v>163.59</v>
      </c>
      <c r="F5333" s="14">
        <v>4.82</v>
      </c>
      <c r="G5333" s="12">
        <v>158.77000000000001</v>
      </c>
      <c r="H5333" s="12">
        <v>158.77000000000001</v>
      </c>
      <c r="I5333">
        <v>1</v>
      </c>
      <c r="J5333">
        <v>2.9463903661593009E-2</v>
      </c>
      <c r="K5333">
        <v>33.939834024896264</v>
      </c>
      <c r="L5333">
        <v>1</v>
      </c>
      <c r="M5333">
        <v>0.97053609633840698</v>
      </c>
      <c r="N5333" s="17" t="s">
        <v>1335</v>
      </c>
    </row>
    <row r="5334" spans="1:14" x14ac:dyDescent="0.3">
      <c r="A5334">
        <v>16588</v>
      </c>
      <c r="B5334">
        <v>1989</v>
      </c>
      <c r="C5334" t="s">
        <v>1066</v>
      </c>
      <c r="D5334">
        <v>50</v>
      </c>
      <c r="E5334" s="13">
        <v>96.96</v>
      </c>
      <c r="F5334" s="14">
        <v>2.85</v>
      </c>
      <c r="G5334" s="12">
        <v>94.11</v>
      </c>
      <c r="H5334" s="12">
        <v>94.11</v>
      </c>
      <c r="I5334">
        <v>1</v>
      </c>
      <c r="J5334">
        <v>2.9393564356435645E-2</v>
      </c>
      <c r="K5334">
        <v>34.021052631578947</v>
      </c>
      <c r="L5334">
        <v>1</v>
      </c>
      <c r="M5334">
        <v>0.97060643564356441</v>
      </c>
      <c r="N5334" s="17" t="s">
        <v>1335</v>
      </c>
    </row>
    <row r="5335" spans="1:14" x14ac:dyDescent="0.3">
      <c r="A5335">
        <v>14623</v>
      </c>
      <c r="B5335">
        <v>1986</v>
      </c>
      <c r="C5335" t="s">
        <v>1066</v>
      </c>
      <c r="D5335">
        <v>50</v>
      </c>
      <c r="E5335" s="13">
        <v>82.9</v>
      </c>
      <c r="F5335" s="14">
        <v>2.42</v>
      </c>
      <c r="G5335" s="12">
        <v>80.48</v>
      </c>
      <c r="H5335" s="12">
        <v>80.48</v>
      </c>
      <c r="I5335">
        <v>1</v>
      </c>
      <c r="J5335">
        <v>2.9191797346200237E-2</v>
      </c>
      <c r="K5335">
        <v>34.256198347107443</v>
      </c>
      <c r="L5335">
        <v>1</v>
      </c>
      <c r="M5335">
        <v>0.97080820265379975</v>
      </c>
      <c r="N5335" s="17" t="s">
        <v>1335</v>
      </c>
    </row>
    <row r="5336" spans="1:14" x14ac:dyDescent="0.3">
      <c r="A5336">
        <v>21826</v>
      </c>
      <c r="B5336">
        <v>1997</v>
      </c>
      <c r="C5336" t="s">
        <v>1066</v>
      </c>
      <c r="D5336">
        <v>50</v>
      </c>
      <c r="E5336" s="13">
        <v>97.09</v>
      </c>
      <c r="F5336" s="14">
        <v>2.82</v>
      </c>
      <c r="G5336" s="12">
        <v>94.27</v>
      </c>
      <c r="H5336" s="12">
        <v>94.27</v>
      </c>
      <c r="I5336">
        <v>1</v>
      </c>
      <c r="J5336">
        <v>2.9045215779173961E-2</v>
      </c>
      <c r="K5336">
        <v>34.429078014184398</v>
      </c>
      <c r="L5336">
        <v>1</v>
      </c>
      <c r="M5336">
        <v>0.97095478422082593</v>
      </c>
      <c r="N5336" s="17" t="s">
        <v>1335</v>
      </c>
    </row>
    <row r="5337" spans="1:14" x14ac:dyDescent="0.3">
      <c r="A5337">
        <v>22483</v>
      </c>
      <c r="B5337">
        <v>1998</v>
      </c>
      <c r="C5337" t="s">
        <v>1066</v>
      </c>
      <c r="D5337">
        <v>50</v>
      </c>
      <c r="E5337" s="13">
        <v>72.27</v>
      </c>
      <c r="F5337" s="14">
        <v>2.09</v>
      </c>
      <c r="G5337" s="12">
        <v>70.180000000000007</v>
      </c>
      <c r="H5337" s="12">
        <v>70.180000000000007</v>
      </c>
      <c r="I5337">
        <v>1</v>
      </c>
      <c r="J5337">
        <v>2.8919330289193301E-2</v>
      </c>
      <c r="K5337">
        <v>34.578947368421055</v>
      </c>
      <c r="L5337">
        <v>1</v>
      </c>
      <c r="M5337">
        <v>0.97108066971080687</v>
      </c>
      <c r="N5337" s="17" t="s">
        <v>1335</v>
      </c>
    </row>
    <row r="5338" spans="1:14" x14ac:dyDescent="0.3">
      <c r="A5338">
        <v>13968</v>
      </c>
      <c r="B5338">
        <v>1985</v>
      </c>
      <c r="C5338" t="s">
        <v>1066</v>
      </c>
      <c r="D5338">
        <v>50</v>
      </c>
      <c r="E5338" s="13">
        <v>149.69</v>
      </c>
      <c r="F5338" s="14">
        <v>4.24</v>
      </c>
      <c r="G5338" s="12">
        <v>145.44999999999999</v>
      </c>
      <c r="H5338" s="12">
        <v>145.44999999999999</v>
      </c>
      <c r="I5338">
        <v>1</v>
      </c>
      <c r="J5338">
        <v>2.8325205424544059E-2</v>
      </c>
      <c r="K5338">
        <v>35.304245283018865</v>
      </c>
      <c r="L5338">
        <v>1</v>
      </c>
      <c r="M5338">
        <v>0.97167479457545591</v>
      </c>
      <c r="N5338" s="17" t="s">
        <v>1335</v>
      </c>
    </row>
    <row r="5339" spans="1:14" x14ac:dyDescent="0.3">
      <c r="A5339">
        <v>11348</v>
      </c>
      <c r="B5339">
        <v>1981</v>
      </c>
      <c r="C5339" t="s">
        <v>1066</v>
      </c>
      <c r="D5339">
        <v>50</v>
      </c>
      <c r="E5339" s="13">
        <v>196.17</v>
      </c>
      <c r="F5339" s="14">
        <v>5.32</v>
      </c>
      <c r="G5339" s="12">
        <v>190.85</v>
      </c>
      <c r="H5339" s="12">
        <v>190.85</v>
      </c>
      <c r="I5339">
        <v>1</v>
      </c>
      <c r="J5339">
        <v>2.7119335270428712E-2</v>
      </c>
      <c r="K5339">
        <v>36.874060150375932</v>
      </c>
      <c r="L5339">
        <v>1</v>
      </c>
      <c r="M5339">
        <v>0.97288066472957135</v>
      </c>
      <c r="N5339" s="17" t="s">
        <v>1335</v>
      </c>
    </row>
    <row r="5340" spans="1:14" x14ac:dyDescent="0.3">
      <c r="A5340">
        <v>10693</v>
      </c>
      <c r="B5340">
        <v>1980</v>
      </c>
      <c r="C5340" t="s">
        <v>1066</v>
      </c>
      <c r="D5340">
        <v>50</v>
      </c>
      <c r="E5340" s="13">
        <v>156.72999999999999</v>
      </c>
      <c r="F5340" s="14">
        <v>4.25</v>
      </c>
      <c r="G5340" s="12">
        <v>152.47999999999999</v>
      </c>
      <c r="H5340" s="12">
        <v>152.47999999999999</v>
      </c>
      <c r="I5340">
        <v>1</v>
      </c>
      <c r="J5340">
        <v>2.7116697505263833E-2</v>
      </c>
      <c r="K5340">
        <v>36.877647058823527</v>
      </c>
      <c r="L5340">
        <v>1</v>
      </c>
      <c r="M5340">
        <v>0.9728833024947362</v>
      </c>
      <c r="N5340" s="17" t="s">
        <v>1335</v>
      </c>
    </row>
    <row r="5341" spans="1:14" x14ac:dyDescent="0.3">
      <c r="A5341">
        <v>12658</v>
      </c>
      <c r="B5341">
        <v>1983</v>
      </c>
      <c r="C5341" t="s">
        <v>1066</v>
      </c>
      <c r="D5341">
        <v>50</v>
      </c>
      <c r="E5341" s="13">
        <v>171.87</v>
      </c>
      <c r="F5341" s="14">
        <v>4.5999999999999996</v>
      </c>
      <c r="G5341" s="12">
        <v>167.27</v>
      </c>
      <c r="H5341" s="12">
        <v>167.27</v>
      </c>
      <c r="I5341">
        <v>1</v>
      </c>
      <c r="J5341">
        <v>2.6764414964798974E-2</v>
      </c>
      <c r="K5341">
        <v>37.36304347826087</v>
      </c>
      <c r="L5341">
        <v>1</v>
      </c>
      <c r="M5341">
        <v>0.97323558503520102</v>
      </c>
      <c r="N5341" s="17" t="s">
        <v>1335</v>
      </c>
    </row>
    <row r="5342" spans="1:14" x14ac:dyDescent="0.3">
      <c r="A5342">
        <v>12003</v>
      </c>
      <c r="B5342">
        <v>1982</v>
      </c>
      <c r="C5342" t="s">
        <v>1066</v>
      </c>
      <c r="D5342">
        <v>50</v>
      </c>
      <c r="E5342" s="13">
        <v>181.5</v>
      </c>
      <c r="F5342" s="14">
        <v>4.83</v>
      </c>
      <c r="G5342" s="12">
        <v>176.67</v>
      </c>
      <c r="H5342" s="12">
        <v>176.67</v>
      </c>
      <c r="I5342">
        <v>1</v>
      </c>
      <c r="J5342">
        <v>2.6611570247933886E-2</v>
      </c>
      <c r="K5342">
        <v>37.577639751552795</v>
      </c>
      <c r="L5342">
        <v>1</v>
      </c>
      <c r="M5342">
        <v>0.97338842975206608</v>
      </c>
      <c r="N5342" s="17" t="s">
        <v>1335</v>
      </c>
    </row>
    <row r="5343" spans="1:14" x14ac:dyDescent="0.3">
      <c r="A5343">
        <v>24454</v>
      </c>
      <c r="B5343">
        <v>2001</v>
      </c>
      <c r="C5343" t="s">
        <v>1066</v>
      </c>
      <c r="D5343">
        <v>50</v>
      </c>
      <c r="E5343" s="13">
        <v>142.53</v>
      </c>
      <c r="F5343" s="14">
        <v>3.78</v>
      </c>
      <c r="G5343" s="12">
        <v>138.75</v>
      </c>
      <c r="H5343" s="12">
        <v>138.75</v>
      </c>
      <c r="I5343">
        <v>1</v>
      </c>
      <c r="J5343">
        <v>2.6520732477373184E-2</v>
      </c>
      <c r="K5343">
        <v>37.706349206349209</v>
      </c>
      <c r="L5343">
        <v>1</v>
      </c>
      <c r="M5343">
        <v>0.97347926752262681</v>
      </c>
      <c r="N5343" s="17" t="s">
        <v>1335</v>
      </c>
    </row>
    <row r="5344" spans="1:14" x14ac:dyDescent="0.3">
      <c r="A5344">
        <v>15933</v>
      </c>
      <c r="B5344">
        <v>1988</v>
      </c>
      <c r="C5344" t="s">
        <v>1066</v>
      </c>
      <c r="D5344">
        <v>50</v>
      </c>
      <c r="E5344" s="13">
        <v>91.41</v>
      </c>
      <c r="F5344" s="14">
        <v>2.41</v>
      </c>
      <c r="G5344" s="12">
        <v>89</v>
      </c>
      <c r="H5344" s="12">
        <v>89</v>
      </c>
      <c r="I5344">
        <v>1</v>
      </c>
      <c r="J5344">
        <v>2.6364730335849473E-2</v>
      </c>
      <c r="K5344">
        <v>37.92946058091286</v>
      </c>
      <c r="L5344">
        <v>1</v>
      </c>
      <c r="M5344">
        <v>0.97363526966415059</v>
      </c>
      <c r="N5344" s="17" t="s">
        <v>1335</v>
      </c>
    </row>
    <row r="5345" spans="1:14" x14ac:dyDescent="0.3">
      <c r="A5345">
        <v>17902</v>
      </c>
      <c r="B5345">
        <v>1991</v>
      </c>
      <c r="C5345" t="s">
        <v>1066</v>
      </c>
      <c r="D5345">
        <v>50</v>
      </c>
      <c r="E5345" s="13">
        <v>95.04</v>
      </c>
      <c r="F5345" s="14">
        <v>2.46</v>
      </c>
      <c r="G5345" s="12">
        <v>92.58</v>
      </c>
      <c r="H5345" s="12">
        <v>92.58</v>
      </c>
      <c r="I5345">
        <v>1</v>
      </c>
      <c r="J5345">
        <v>2.5883838383838381E-2</v>
      </c>
      <c r="K5345">
        <v>38.634146341463421</v>
      </c>
      <c r="L5345">
        <v>1</v>
      </c>
      <c r="M5345">
        <v>0.97411616161616155</v>
      </c>
      <c r="N5345" s="17" t="s">
        <v>1335</v>
      </c>
    </row>
    <row r="5346" spans="1:14" x14ac:dyDescent="0.3">
      <c r="A5346">
        <v>6793</v>
      </c>
      <c r="B5346">
        <v>1974</v>
      </c>
      <c r="C5346" t="s">
        <v>1066</v>
      </c>
      <c r="D5346">
        <v>50</v>
      </c>
      <c r="E5346" s="13">
        <v>83.42</v>
      </c>
      <c r="F5346" s="14">
        <v>1.87</v>
      </c>
      <c r="G5346" s="12">
        <v>81.55</v>
      </c>
      <c r="H5346" s="12">
        <v>81.55</v>
      </c>
      <c r="I5346">
        <v>1</v>
      </c>
      <c r="J5346">
        <v>2.2416686645888279E-2</v>
      </c>
      <c r="K5346">
        <v>44.609625668449198</v>
      </c>
      <c r="L5346">
        <v>1</v>
      </c>
      <c r="M5346">
        <v>0.97758331335411164</v>
      </c>
      <c r="N5346" s="17" t="s">
        <v>1335</v>
      </c>
    </row>
    <row r="5347" spans="1:14" x14ac:dyDescent="0.3">
      <c r="A5347">
        <v>7443</v>
      </c>
      <c r="B5347">
        <v>1975</v>
      </c>
      <c r="C5347" t="s">
        <v>1066</v>
      </c>
      <c r="D5347">
        <v>50</v>
      </c>
      <c r="E5347" s="13">
        <v>90.009999999999906</v>
      </c>
      <c r="F5347" s="14">
        <v>1.99</v>
      </c>
      <c r="G5347" s="12">
        <v>88.02</v>
      </c>
      <c r="H5347" s="12">
        <v>88.02</v>
      </c>
      <c r="I5347">
        <v>1</v>
      </c>
      <c r="J5347">
        <v>2.2108654593934029E-2</v>
      </c>
      <c r="K5347">
        <v>45.231155778894426</v>
      </c>
      <c r="L5347">
        <v>1</v>
      </c>
      <c r="M5347">
        <v>0.97789134540606693</v>
      </c>
      <c r="N5347" s="17" t="s">
        <v>1335</v>
      </c>
    </row>
    <row r="5348" spans="1:14" x14ac:dyDescent="0.3">
      <c r="A5348">
        <v>10043</v>
      </c>
      <c r="B5348">
        <v>1979</v>
      </c>
      <c r="C5348" t="s">
        <v>1066</v>
      </c>
      <c r="D5348">
        <v>50</v>
      </c>
      <c r="E5348" s="13">
        <v>135.37</v>
      </c>
      <c r="F5348" s="14">
        <v>2.98</v>
      </c>
      <c r="G5348" s="12">
        <v>132.38999999999999</v>
      </c>
      <c r="H5348" s="12">
        <v>132.38999999999999</v>
      </c>
      <c r="I5348">
        <v>1</v>
      </c>
      <c r="J5348">
        <v>2.2013740119672009E-2</v>
      </c>
      <c r="K5348">
        <v>45.4261744966443</v>
      </c>
      <c r="L5348">
        <v>1</v>
      </c>
      <c r="M5348">
        <v>0.97798625988032784</v>
      </c>
      <c r="N5348" s="17" t="s">
        <v>1335</v>
      </c>
    </row>
    <row r="5349" spans="1:14" x14ac:dyDescent="0.3">
      <c r="A5349">
        <v>8093</v>
      </c>
      <c r="B5349">
        <v>1976</v>
      </c>
      <c r="C5349" t="s">
        <v>1066</v>
      </c>
      <c r="D5349">
        <v>50</v>
      </c>
      <c r="E5349" s="13">
        <v>88.82</v>
      </c>
      <c r="F5349" s="14">
        <v>1.95</v>
      </c>
      <c r="G5349" s="12">
        <v>86.87</v>
      </c>
      <c r="H5349" s="12">
        <v>86.87</v>
      </c>
      <c r="I5349">
        <v>1</v>
      </c>
      <c r="J5349">
        <v>2.1954514748930423E-2</v>
      </c>
      <c r="K5349">
        <v>45.548717948717943</v>
      </c>
      <c r="L5349">
        <v>1</v>
      </c>
      <c r="M5349">
        <v>0.97804548525106971</v>
      </c>
      <c r="N5349" s="17" t="s">
        <v>1335</v>
      </c>
    </row>
    <row r="5350" spans="1:14" x14ac:dyDescent="0.3">
      <c r="A5350">
        <v>9393</v>
      </c>
      <c r="B5350">
        <v>1978</v>
      </c>
      <c r="C5350" t="s">
        <v>1066</v>
      </c>
      <c r="D5350">
        <v>50</v>
      </c>
      <c r="E5350" s="13">
        <v>98.5</v>
      </c>
      <c r="F5350" s="14">
        <v>2.13</v>
      </c>
      <c r="G5350" s="12">
        <v>96.37</v>
      </c>
      <c r="H5350" s="12">
        <v>96.37</v>
      </c>
      <c r="I5350">
        <v>1</v>
      </c>
      <c r="J5350">
        <v>2.1624365482233503E-2</v>
      </c>
      <c r="K5350">
        <v>46.244131455399064</v>
      </c>
      <c r="L5350">
        <v>1</v>
      </c>
      <c r="M5350">
        <v>0.97837563451776655</v>
      </c>
      <c r="N5350" s="17" t="s">
        <v>1335</v>
      </c>
    </row>
    <row r="5351" spans="1:14" x14ac:dyDescent="0.3">
      <c r="A5351">
        <v>8743</v>
      </c>
      <c r="B5351">
        <v>1977</v>
      </c>
      <c r="C5351" t="s">
        <v>1066</v>
      </c>
      <c r="D5351">
        <v>50</v>
      </c>
      <c r="E5351" s="13">
        <v>101.36</v>
      </c>
      <c r="F5351" s="14">
        <v>2.19</v>
      </c>
      <c r="G5351" s="12">
        <v>99.17</v>
      </c>
      <c r="H5351" s="12">
        <v>99.17</v>
      </c>
      <c r="I5351">
        <v>1</v>
      </c>
      <c r="J5351">
        <v>2.1606156274664563E-2</v>
      </c>
      <c r="K5351">
        <v>46.283105022831052</v>
      </c>
      <c r="L5351">
        <v>1</v>
      </c>
      <c r="M5351">
        <v>0.97839384372533544</v>
      </c>
      <c r="N5351" s="17" t="s">
        <v>1335</v>
      </c>
    </row>
    <row r="5352" spans="1:14" x14ac:dyDescent="0.3">
      <c r="A5352">
        <v>6143</v>
      </c>
      <c r="B5352">
        <v>1973</v>
      </c>
      <c r="C5352" t="s">
        <v>1066</v>
      </c>
      <c r="D5352">
        <v>50</v>
      </c>
      <c r="E5352" s="13">
        <v>37.15</v>
      </c>
      <c r="F5352" s="14">
        <v>0.78</v>
      </c>
      <c r="G5352" s="12">
        <v>36.369999999999997</v>
      </c>
      <c r="H5352" s="12">
        <v>36.369999999999997</v>
      </c>
      <c r="I5352">
        <v>1</v>
      </c>
      <c r="J5352">
        <v>2.0995962314939436E-2</v>
      </c>
      <c r="K5352">
        <v>47.628205128205124</v>
      </c>
      <c r="L5352">
        <v>1</v>
      </c>
      <c r="M5352">
        <v>0.9790040376850605</v>
      </c>
      <c r="N5352" s="17" t="s">
        <v>1335</v>
      </c>
    </row>
    <row r="5353" spans="1:14" x14ac:dyDescent="0.3">
      <c r="A5353">
        <v>5493</v>
      </c>
      <c r="B5353">
        <v>1972</v>
      </c>
      <c r="C5353" t="s">
        <v>1066</v>
      </c>
      <c r="D5353">
        <v>50</v>
      </c>
      <c r="E5353" s="13">
        <v>31.66</v>
      </c>
      <c r="F5353" s="14">
        <v>0.64</v>
      </c>
      <c r="G5353" s="12">
        <v>31.02</v>
      </c>
      <c r="H5353" s="12">
        <v>31.02</v>
      </c>
      <c r="I5353">
        <v>1</v>
      </c>
      <c r="J5353">
        <v>2.0214782059380921E-2</v>
      </c>
      <c r="K5353">
        <v>49.46875</v>
      </c>
      <c r="L5353">
        <v>1</v>
      </c>
      <c r="M5353">
        <v>0.97978521794061901</v>
      </c>
      <c r="N5353" s="17" t="s">
        <v>1335</v>
      </c>
    </row>
    <row r="5354" spans="1:14" x14ac:dyDescent="0.3">
      <c r="A5354">
        <v>4843</v>
      </c>
      <c r="B5354">
        <v>1971</v>
      </c>
      <c r="C5354" t="s">
        <v>1066</v>
      </c>
      <c r="D5354">
        <v>50</v>
      </c>
      <c r="E5354" s="13">
        <v>29.34</v>
      </c>
      <c r="F5354" s="14">
        <v>0.56999999999999995</v>
      </c>
      <c r="G5354" s="12">
        <v>28.77</v>
      </c>
      <c r="H5354" s="12">
        <v>28.77</v>
      </c>
      <c r="I5354">
        <v>1</v>
      </c>
      <c r="J5354">
        <v>1.9427402862985683E-2</v>
      </c>
      <c r="K5354">
        <v>51.473684210526322</v>
      </c>
      <c r="L5354">
        <v>1</v>
      </c>
      <c r="M5354">
        <v>0.98057259713701428</v>
      </c>
      <c r="N5354" s="17" t="s">
        <v>1335</v>
      </c>
    </row>
    <row r="5355" spans="1:14" x14ac:dyDescent="0.3">
      <c r="A5355">
        <v>4193</v>
      </c>
      <c r="B5355">
        <v>1970</v>
      </c>
      <c r="C5355" t="s">
        <v>1066</v>
      </c>
      <c r="D5355">
        <v>50</v>
      </c>
      <c r="E5355" s="13">
        <v>25.729999999999901</v>
      </c>
      <c r="F5355" s="14">
        <v>0.41</v>
      </c>
      <c r="G5355" s="12">
        <v>25.319999999999901</v>
      </c>
      <c r="H5355" s="12">
        <v>25.319999999999901</v>
      </c>
      <c r="J5355">
        <v>1.5934706568208376E-2</v>
      </c>
      <c r="K5355">
        <v>62.75609756097537</v>
      </c>
      <c r="L5355">
        <v>1</v>
      </c>
      <c r="M5355">
        <v>0.98406529343179161</v>
      </c>
      <c r="N5355" s="17" t="s">
        <v>1335</v>
      </c>
    </row>
    <row r="5356" spans="1:14" x14ac:dyDescent="0.3">
      <c r="A5356">
        <v>36864</v>
      </c>
      <c r="B5356">
        <v>2019</v>
      </c>
      <c r="C5356" t="s">
        <v>1073</v>
      </c>
      <c r="D5356">
        <v>50</v>
      </c>
      <c r="E5356" s="13">
        <v>331.45</v>
      </c>
      <c r="F5356" s="14">
        <v>11.12</v>
      </c>
      <c r="G5356" s="12">
        <v>320.33</v>
      </c>
      <c r="H5356" s="12">
        <v>320.33</v>
      </c>
      <c r="I5356">
        <v>1</v>
      </c>
      <c r="J5356">
        <v>3.3549554985669028E-2</v>
      </c>
      <c r="K5356">
        <v>29.806654676258994</v>
      </c>
      <c r="L5356">
        <v>1</v>
      </c>
      <c r="M5356">
        <v>0.96645044501433097</v>
      </c>
      <c r="N5356" s="17" t="s">
        <v>1335</v>
      </c>
    </row>
    <row r="5357" spans="1:14" x14ac:dyDescent="0.3">
      <c r="A5357">
        <v>35434</v>
      </c>
      <c r="B5357">
        <v>2017</v>
      </c>
      <c r="C5357" t="s">
        <v>1073</v>
      </c>
      <c r="D5357">
        <v>50</v>
      </c>
      <c r="E5357" s="13">
        <v>332.95</v>
      </c>
      <c r="F5357" s="14">
        <v>9.81</v>
      </c>
      <c r="G5357" s="12">
        <v>323.14</v>
      </c>
      <c r="H5357" s="12">
        <v>323.14</v>
      </c>
      <c r="I5357">
        <v>1</v>
      </c>
      <c r="J5357">
        <v>2.9463883465985885E-2</v>
      </c>
      <c r="K5357">
        <v>33.939857288481136</v>
      </c>
      <c r="L5357">
        <v>1</v>
      </c>
      <c r="M5357">
        <v>0.97053611653401406</v>
      </c>
      <c r="N5357" s="17" t="s">
        <v>1335</v>
      </c>
    </row>
    <row r="5358" spans="1:14" x14ac:dyDescent="0.3">
      <c r="A5358">
        <v>34719</v>
      </c>
      <c r="B5358">
        <v>2016</v>
      </c>
      <c r="C5358" t="s">
        <v>1073</v>
      </c>
      <c r="D5358">
        <v>50</v>
      </c>
      <c r="E5358" s="13">
        <v>264.02</v>
      </c>
      <c r="F5358" s="14">
        <v>7.39</v>
      </c>
      <c r="G5358" s="12">
        <v>256.63</v>
      </c>
      <c r="H5358" s="12">
        <v>256.63</v>
      </c>
      <c r="I5358">
        <v>1</v>
      </c>
      <c r="J5358">
        <v>2.79903037648663E-2</v>
      </c>
      <c r="K5358">
        <v>35.726657645466844</v>
      </c>
      <c r="L5358">
        <v>1</v>
      </c>
      <c r="M5358">
        <v>0.97200969623513378</v>
      </c>
      <c r="N5358" s="17" t="s">
        <v>1335</v>
      </c>
    </row>
    <row r="5359" spans="1:14" x14ac:dyDescent="0.3">
      <c r="A5359">
        <v>34004</v>
      </c>
      <c r="B5359">
        <v>2015</v>
      </c>
      <c r="C5359" t="s">
        <v>1073</v>
      </c>
      <c r="D5359">
        <v>50</v>
      </c>
      <c r="E5359" s="13">
        <v>368.2</v>
      </c>
      <c r="F5359" s="14">
        <v>9.8699999999999992</v>
      </c>
      <c r="G5359" s="12">
        <v>358.33</v>
      </c>
      <c r="H5359" s="12">
        <v>358.33</v>
      </c>
      <c r="I5359">
        <v>1</v>
      </c>
      <c r="J5359">
        <v>2.6806083650190111E-2</v>
      </c>
      <c r="K5359">
        <v>37.304964539007095</v>
      </c>
      <c r="L5359">
        <v>1</v>
      </c>
      <c r="M5359">
        <v>0.9731939163498099</v>
      </c>
      <c r="N5359" s="17" t="s">
        <v>1335</v>
      </c>
    </row>
    <row r="5360" spans="1:14" x14ac:dyDescent="0.3">
      <c r="A5360">
        <v>36149</v>
      </c>
      <c r="B5360">
        <v>2018</v>
      </c>
      <c r="C5360" t="s">
        <v>1073</v>
      </c>
      <c r="D5360">
        <v>50</v>
      </c>
      <c r="E5360" s="13">
        <v>425.68</v>
      </c>
      <c r="F5360" s="14">
        <v>11.17</v>
      </c>
      <c r="G5360" s="12">
        <v>414.51</v>
      </c>
      <c r="H5360" s="12">
        <v>414.51</v>
      </c>
      <c r="I5360">
        <v>1</v>
      </c>
      <c r="J5360">
        <v>2.6240368351813568E-2</v>
      </c>
      <c r="K5360">
        <v>38.109221128021488</v>
      </c>
      <c r="L5360">
        <v>1</v>
      </c>
      <c r="M5360">
        <v>0.97375963164818635</v>
      </c>
      <c r="N5360" s="17" t="s">
        <v>1335</v>
      </c>
    </row>
    <row r="5361" spans="1:14" x14ac:dyDescent="0.3">
      <c r="A5361">
        <v>33289</v>
      </c>
      <c r="B5361">
        <v>2014</v>
      </c>
      <c r="C5361" t="s">
        <v>1073</v>
      </c>
      <c r="D5361">
        <v>50</v>
      </c>
      <c r="E5361" s="13">
        <v>636.5</v>
      </c>
      <c r="F5361" s="14">
        <v>16.41</v>
      </c>
      <c r="G5361" s="12">
        <v>620.09</v>
      </c>
      <c r="H5361" s="12">
        <v>620.09</v>
      </c>
      <c r="I5361">
        <v>1</v>
      </c>
      <c r="J5361">
        <v>2.5781618224666143E-2</v>
      </c>
      <c r="K5361">
        <v>38.787324801950028</v>
      </c>
      <c r="L5361">
        <v>1</v>
      </c>
      <c r="M5361">
        <v>0.97421838177533393</v>
      </c>
      <c r="N5361" s="17" t="s">
        <v>1335</v>
      </c>
    </row>
    <row r="5362" spans="1:14" x14ac:dyDescent="0.3">
      <c r="A5362">
        <v>30429</v>
      </c>
      <c r="B5362">
        <v>2010</v>
      </c>
      <c r="C5362" t="s">
        <v>1073</v>
      </c>
      <c r="D5362">
        <v>50</v>
      </c>
      <c r="E5362" s="13">
        <v>471.92</v>
      </c>
      <c r="F5362" s="14">
        <v>11.94</v>
      </c>
      <c r="G5362" s="12">
        <v>459.98</v>
      </c>
      <c r="H5362" s="12">
        <v>459.98</v>
      </c>
      <c r="I5362">
        <v>1</v>
      </c>
      <c r="J5362">
        <v>2.5300898457365655E-2</v>
      </c>
      <c r="K5362">
        <v>39.524288107202686</v>
      </c>
      <c r="L5362">
        <v>1</v>
      </c>
      <c r="M5362">
        <v>0.97469910154263439</v>
      </c>
      <c r="N5362" s="17" t="s">
        <v>1335</v>
      </c>
    </row>
    <row r="5363" spans="1:14" x14ac:dyDescent="0.3">
      <c r="A5363">
        <v>31859</v>
      </c>
      <c r="B5363">
        <v>2012</v>
      </c>
      <c r="C5363" t="s">
        <v>1073</v>
      </c>
      <c r="D5363">
        <v>50</v>
      </c>
      <c r="E5363" s="13">
        <v>704.06</v>
      </c>
      <c r="F5363" s="14">
        <v>17.48</v>
      </c>
      <c r="G5363" s="12">
        <v>686.58</v>
      </c>
      <c r="H5363" s="12">
        <v>686.58</v>
      </c>
      <c r="I5363">
        <v>1</v>
      </c>
      <c r="J5363">
        <v>2.4827429480442011E-2</v>
      </c>
      <c r="K5363">
        <v>40.278032036613268</v>
      </c>
      <c r="L5363">
        <v>1</v>
      </c>
      <c r="M5363">
        <v>0.97517257051955808</v>
      </c>
      <c r="N5363" s="17" t="s">
        <v>1335</v>
      </c>
    </row>
    <row r="5364" spans="1:14" x14ac:dyDescent="0.3">
      <c r="A5364">
        <v>29714</v>
      </c>
      <c r="B5364">
        <v>2009</v>
      </c>
      <c r="C5364" t="s">
        <v>1073</v>
      </c>
      <c r="D5364">
        <v>50</v>
      </c>
      <c r="E5364" s="13">
        <v>378.73</v>
      </c>
      <c r="F5364" s="14">
        <v>9.25</v>
      </c>
      <c r="G5364" s="12">
        <v>369.48</v>
      </c>
      <c r="H5364" s="12">
        <v>369.48</v>
      </c>
      <c r="I5364">
        <v>1</v>
      </c>
      <c r="J5364">
        <v>2.4423731946241384E-2</v>
      </c>
      <c r="K5364">
        <v>40.943783783783786</v>
      </c>
      <c r="L5364">
        <v>1</v>
      </c>
      <c r="M5364">
        <v>0.97557626805375863</v>
      </c>
      <c r="N5364" s="17" t="s">
        <v>1335</v>
      </c>
    </row>
    <row r="5365" spans="1:14" x14ac:dyDescent="0.3">
      <c r="A5365">
        <v>32574</v>
      </c>
      <c r="B5365">
        <v>2013</v>
      </c>
      <c r="C5365" t="s">
        <v>1073</v>
      </c>
      <c r="D5365">
        <v>50</v>
      </c>
      <c r="E5365" s="13">
        <v>714.95999999999901</v>
      </c>
      <c r="F5365" s="14">
        <v>17.399999999999999</v>
      </c>
      <c r="G5365" s="12">
        <v>697.56</v>
      </c>
      <c r="H5365" s="12">
        <v>697.56</v>
      </c>
      <c r="I5365">
        <v>1</v>
      </c>
      <c r="J5365">
        <v>2.4337025847599898E-2</v>
      </c>
      <c r="K5365">
        <v>41.089655172413742</v>
      </c>
      <c r="L5365">
        <v>1</v>
      </c>
      <c r="M5365">
        <v>0.97566297415240144</v>
      </c>
      <c r="N5365" s="17" t="s">
        <v>1335</v>
      </c>
    </row>
    <row r="5366" spans="1:14" x14ac:dyDescent="0.3">
      <c r="A5366">
        <v>31144</v>
      </c>
      <c r="B5366">
        <v>2011</v>
      </c>
      <c r="C5366" t="s">
        <v>1073</v>
      </c>
      <c r="D5366">
        <v>50</v>
      </c>
      <c r="E5366" s="13">
        <v>668.14</v>
      </c>
      <c r="F5366" s="14">
        <v>16.02</v>
      </c>
      <c r="G5366" s="12">
        <v>652.12</v>
      </c>
      <c r="H5366" s="12">
        <v>652.12</v>
      </c>
      <c r="I5366">
        <v>1</v>
      </c>
      <c r="J5366">
        <v>2.3977010806118478E-2</v>
      </c>
      <c r="K5366">
        <v>41.706616729088637</v>
      </c>
      <c r="L5366">
        <v>1</v>
      </c>
      <c r="M5366">
        <v>0.97602298919388153</v>
      </c>
      <c r="N5366" s="17" t="s">
        <v>1335</v>
      </c>
    </row>
    <row r="5367" spans="1:14" x14ac:dyDescent="0.3">
      <c r="A5367">
        <v>25772</v>
      </c>
      <c r="B5367">
        <v>2003</v>
      </c>
      <c r="C5367" t="s">
        <v>1073</v>
      </c>
      <c r="D5367">
        <v>50</v>
      </c>
      <c r="E5367" s="13">
        <v>215.42999999999901</v>
      </c>
      <c r="F5367" s="14">
        <v>4.83</v>
      </c>
      <c r="G5367" s="12">
        <v>210.599999999999</v>
      </c>
      <c r="H5367" s="12">
        <v>210.599999999999</v>
      </c>
      <c r="I5367">
        <v>1</v>
      </c>
      <c r="J5367">
        <v>2.2420275727614642E-2</v>
      </c>
      <c r="K5367">
        <v>44.602484472049483</v>
      </c>
      <c r="L5367">
        <v>1</v>
      </c>
      <c r="M5367">
        <v>0.97757972427238526</v>
      </c>
      <c r="N5367" s="17" t="s">
        <v>1335</v>
      </c>
    </row>
    <row r="5368" spans="1:14" x14ac:dyDescent="0.3">
      <c r="A5368">
        <v>23801</v>
      </c>
      <c r="B5368">
        <v>2000</v>
      </c>
      <c r="C5368" t="s">
        <v>1073</v>
      </c>
      <c r="D5368">
        <v>50</v>
      </c>
      <c r="E5368" s="13">
        <v>190.02</v>
      </c>
      <c r="F5368" s="14">
        <v>4.22</v>
      </c>
      <c r="G5368" s="12">
        <v>185.8</v>
      </c>
      <c r="H5368" s="12">
        <v>185.8</v>
      </c>
      <c r="I5368">
        <v>1</v>
      </c>
      <c r="J5368">
        <v>2.2208188611725081E-2</v>
      </c>
      <c r="K5368">
        <v>45.02843601895735</v>
      </c>
      <c r="L5368">
        <v>1</v>
      </c>
      <c r="M5368">
        <v>0.97779181138827498</v>
      </c>
      <c r="N5368" s="17" t="s">
        <v>1335</v>
      </c>
    </row>
    <row r="5369" spans="1:14" x14ac:dyDescent="0.3">
      <c r="A5369">
        <v>28400</v>
      </c>
      <c r="B5369">
        <v>2007</v>
      </c>
      <c r="C5369" t="s">
        <v>1073</v>
      </c>
      <c r="D5369">
        <v>50</v>
      </c>
      <c r="E5369" s="13">
        <v>420.72</v>
      </c>
      <c r="F5369" s="14">
        <v>9.26</v>
      </c>
      <c r="G5369" s="12">
        <v>411.46</v>
      </c>
      <c r="H5369" s="12">
        <v>411.46</v>
      </c>
      <c r="I5369">
        <v>1</v>
      </c>
      <c r="J5369">
        <v>2.200988781137098E-2</v>
      </c>
      <c r="K5369">
        <v>45.434125269978402</v>
      </c>
      <c r="L5369">
        <v>1</v>
      </c>
      <c r="M5369">
        <v>0.97799011218862886</v>
      </c>
      <c r="N5369" s="17" t="s">
        <v>1335</v>
      </c>
    </row>
    <row r="5370" spans="1:14" x14ac:dyDescent="0.3">
      <c r="A5370">
        <v>25115</v>
      </c>
      <c r="B5370">
        <v>2002</v>
      </c>
      <c r="C5370" t="s">
        <v>1073</v>
      </c>
      <c r="D5370">
        <v>50</v>
      </c>
      <c r="E5370" s="13">
        <v>176.54</v>
      </c>
      <c r="F5370" s="14">
        <v>3.87</v>
      </c>
      <c r="G5370" s="12">
        <v>172.67</v>
      </c>
      <c r="H5370" s="12">
        <v>172.67</v>
      </c>
      <c r="I5370">
        <v>1</v>
      </c>
      <c r="J5370">
        <v>2.1921377591480686E-2</v>
      </c>
      <c r="K5370">
        <v>45.617571059431519</v>
      </c>
      <c r="L5370">
        <v>1</v>
      </c>
      <c r="M5370">
        <v>0.97807862240851928</v>
      </c>
      <c r="N5370" s="17" t="s">
        <v>1335</v>
      </c>
    </row>
    <row r="5371" spans="1:14" x14ac:dyDescent="0.3">
      <c r="A5371">
        <v>29057</v>
      </c>
      <c r="B5371">
        <v>2008</v>
      </c>
      <c r="C5371" t="s">
        <v>1073</v>
      </c>
      <c r="D5371">
        <v>50</v>
      </c>
      <c r="E5371" s="13">
        <v>594.85999999999899</v>
      </c>
      <c r="F5371" s="14">
        <v>12.97</v>
      </c>
      <c r="G5371" s="12">
        <v>581.88999999999896</v>
      </c>
      <c r="H5371" s="12">
        <v>581.88999999999896</v>
      </c>
      <c r="I5371">
        <v>1</v>
      </c>
      <c r="J5371">
        <v>2.1803449551154933E-2</v>
      </c>
      <c r="K5371">
        <v>45.864302235928989</v>
      </c>
      <c r="L5371">
        <v>1</v>
      </c>
      <c r="M5371">
        <v>0.97819655044884501</v>
      </c>
      <c r="N5371" s="17" t="s">
        <v>1335</v>
      </c>
    </row>
    <row r="5372" spans="1:14" x14ac:dyDescent="0.3">
      <c r="A5372">
        <v>16592</v>
      </c>
      <c r="B5372">
        <v>1989</v>
      </c>
      <c r="C5372" t="s">
        <v>1073</v>
      </c>
      <c r="D5372">
        <v>50</v>
      </c>
      <c r="E5372" s="13">
        <v>126.77</v>
      </c>
      <c r="F5372" s="14">
        <v>2.75</v>
      </c>
      <c r="G5372" s="12">
        <v>124.02</v>
      </c>
      <c r="H5372" s="12">
        <v>124.02</v>
      </c>
      <c r="I5372">
        <v>1</v>
      </c>
      <c r="J5372">
        <v>2.1692829533801375E-2</v>
      </c>
      <c r="K5372">
        <v>46.098181818181814</v>
      </c>
      <c r="L5372">
        <v>1</v>
      </c>
      <c r="M5372">
        <v>0.97830717046619864</v>
      </c>
      <c r="N5372" s="17" t="s">
        <v>1335</v>
      </c>
    </row>
    <row r="5373" spans="1:14" x14ac:dyDescent="0.3">
      <c r="A5373">
        <v>26429</v>
      </c>
      <c r="B5373">
        <v>2004</v>
      </c>
      <c r="C5373" t="s">
        <v>1073</v>
      </c>
      <c r="D5373">
        <v>50</v>
      </c>
      <c r="E5373" s="13">
        <v>230.23</v>
      </c>
      <c r="F5373" s="14">
        <v>4.95</v>
      </c>
      <c r="G5373" s="12">
        <v>225.28</v>
      </c>
      <c r="H5373" s="12">
        <v>225.28</v>
      </c>
      <c r="I5373">
        <v>1</v>
      </c>
      <c r="J5373">
        <v>2.150023889154324E-2</v>
      </c>
      <c r="K5373">
        <v>46.511111111111106</v>
      </c>
      <c r="L5373">
        <v>1</v>
      </c>
      <c r="M5373">
        <v>0.97849976110845682</v>
      </c>
      <c r="N5373" s="17" t="s">
        <v>1335</v>
      </c>
    </row>
    <row r="5374" spans="1:14" x14ac:dyDescent="0.3">
      <c r="A5374">
        <v>27086</v>
      </c>
      <c r="B5374">
        <v>2005</v>
      </c>
      <c r="C5374" t="s">
        <v>1073</v>
      </c>
      <c r="D5374">
        <v>50</v>
      </c>
      <c r="E5374" s="13">
        <v>327.82999999999902</v>
      </c>
      <c r="F5374" s="14">
        <v>6.98</v>
      </c>
      <c r="G5374" s="12">
        <v>320.849999999999</v>
      </c>
      <c r="H5374" s="12">
        <v>320.849999999999</v>
      </c>
      <c r="I5374">
        <v>1</v>
      </c>
      <c r="J5374">
        <v>2.1291523045480956E-2</v>
      </c>
      <c r="K5374">
        <v>46.967048710601574</v>
      </c>
      <c r="L5374">
        <v>1</v>
      </c>
      <c r="M5374">
        <v>0.97870847695451901</v>
      </c>
      <c r="N5374" s="17" t="s">
        <v>1335</v>
      </c>
    </row>
    <row r="5375" spans="1:14" x14ac:dyDescent="0.3">
      <c r="A5375">
        <v>10047</v>
      </c>
      <c r="B5375">
        <v>1979</v>
      </c>
      <c r="C5375" t="s">
        <v>1073</v>
      </c>
      <c r="D5375">
        <v>50</v>
      </c>
      <c r="E5375" s="13">
        <v>131.12</v>
      </c>
      <c r="F5375" s="14">
        <v>2.76</v>
      </c>
      <c r="G5375" s="12">
        <v>128.36000000000001</v>
      </c>
      <c r="H5375" s="12">
        <v>128.36000000000001</v>
      </c>
      <c r="I5375">
        <v>1</v>
      </c>
      <c r="J5375">
        <v>2.1049420378279435E-2</v>
      </c>
      <c r="K5375">
        <v>47.507246376811601</v>
      </c>
      <c r="L5375">
        <v>1</v>
      </c>
      <c r="M5375">
        <v>0.97895057962172061</v>
      </c>
      <c r="N5375" s="17" t="s">
        <v>1335</v>
      </c>
    </row>
    <row r="5376" spans="1:14" x14ac:dyDescent="0.3">
      <c r="A5376">
        <v>21175</v>
      </c>
      <c r="B5376">
        <v>1996</v>
      </c>
      <c r="C5376" t="s">
        <v>1073</v>
      </c>
      <c r="D5376">
        <v>50</v>
      </c>
      <c r="E5376" s="13">
        <v>154.93</v>
      </c>
      <c r="F5376" s="14">
        <v>3.25</v>
      </c>
      <c r="G5376" s="12">
        <v>151.68</v>
      </c>
      <c r="H5376" s="12">
        <v>151.68</v>
      </c>
      <c r="I5376">
        <v>1</v>
      </c>
      <c r="J5376">
        <v>2.0977215516684952E-2</v>
      </c>
      <c r="K5376">
        <v>47.670769230769231</v>
      </c>
      <c r="L5376">
        <v>1</v>
      </c>
      <c r="M5376">
        <v>0.97902278448331503</v>
      </c>
      <c r="N5376" s="17" t="s">
        <v>1335</v>
      </c>
    </row>
    <row r="5377" spans="1:14" x14ac:dyDescent="0.3">
      <c r="A5377">
        <v>27743</v>
      </c>
      <c r="B5377">
        <v>2006</v>
      </c>
      <c r="C5377" t="s">
        <v>1073</v>
      </c>
      <c r="D5377">
        <v>50</v>
      </c>
      <c r="E5377" s="13">
        <v>389.09</v>
      </c>
      <c r="F5377" s="14">
        <v>8.16</v>
      </c>
      <c r="G5377" s="12">
        <v>380.92999999999898</v>
      </c>
      <c r="H5377" s="12">
        <v>380.92999999999898</v>
      </c>
      <c r="I5377">
        <v>1</v>
      </c>
      <c r="J5377">
        <v>2.0972011616849574E-2</v>
      </c>
      <c r="K5377">
        <v>47.682598039215684</v>
      </c>
      <c r="L5377">
        <v>1</v>
      </c>
      <c r="M5377">
        <v>0.97902798838314786</v>
      </c>
      <c r="N5377" s="17" t="s">
        <v>1335</v>
      </c>
    </row>
    <row r="5378" spans="1:14" x14ac:dyDescent="0.3">
      <c r="A5378">
        <v>23144</v>
      </c>
      <c r="B5378">
        <v>1999</v>
      </c>
      <c r="C5378" t="s">
        <v>1073</v>
      </c>
      <c r="D5378">
        <v>50</v>
      </c>
      <c r="E5378" s="13">
        <v>125.3</v>
      </c>
      <c r="F5378" s="14">
        <v>2.62</v>
      </c>
      <c r="G5378" s="12">
        <v>122.68</v>
      </c>
      <c r="H5378" s="12">
        <v>122.68</v>
      </c>
      <c r="I5378">
        <v>1</v>
      </c>
      <c r="J5378">
        <v>2.0909816440542697E-2</v>
      </c>
      <c r="K5378">
        <v>47.824427480916029</v>
      </c>
      <c r="L5378">
        <v>1</v>
      </c>
      <c r="M5378">
        <v>0.97909018355945743</v>
      </c>
      <c r="N5378" s="17" t="s">
        <v>1335</v>
      </c>
    </row>
    <row r="5379" spans="1:14" x14ac:dyDescent="0.3">
      <c r="A5379">
        <v>15282</v>
      </c>
      <c r="B5379">
        <v>1987</v>
      </c>
      <c r="C5379" t="s">
        <v>1073</v>
      </c>
      <c r="D5379">
        <v>50</v>
      </c>
      <c r="E5379" s="13">
        <v>137.02000000000001</v>
      </c>
      <c r="F5379" s="14">
        <v>2.86</v>
      </c>
      <c r="G5379" s="12">
        <v>134.16</v>
      </c>
      <c r="H5379" s="12">
        <v>134.16</v>
      </c>
      <c r="I5379">
        <v>1</v>
      </c>
      <c r="J5379">
        <v>2.0872865275142313E-2</v>
      </c>
      <c r="K5379">
        <v>47.909090909090914</v>
      </c>
      <c r="L5379">
        <v>1</v>
      </c>
      <c r="M5379">
        <v>0.97912713472485757</v>
      </c>
      <c r="N5379" s="17" t="s">
        <v>1335</v>
      </c>
    </row>
    <row r="5380" spans="1:14" x14ac:dyDescent="0.3">
      <c r="A5380">
        <v>17249</v>
      </c>
      <c r="B5380">
        <v>1990</v>
      </c>
      <c r="C5380" t="s">
        <v>1073</v>
      </c>
      <c r="D5380">
        <v>50</v>
      </c>
      <c r="E5380" s="13">
        <v>148.78</v>
      </c>
      <c r="F5380" s="14">
        <v>3.1</v>
      </c>
      <c r="G5380" s="12">
        <v>145.68</v>
      </c>
      <c r="H5380" s="12">
        <v>145.68</v>
      </c>
      <c r="I5380">
        <v>1</v>
      </c>
      <c r="J5380">
        <v>2.0836133888963569E-2</v>
      </c>
      <c r="K5380">
        <v>47.993548387096773</v>
      </c>
      <c r="L5380">
        <v>1</v>
      </c>
      <c r="M5380">
        <v>0.97916386611103645</v>
      </c>
      <c r="N5380" s="17" t="s">
        <v>1335</v>
      </c>
    </row>
    <row r="5381" spans="1:14" x14ac:dyDescent="0.3">
      <c r="A5381">
        <v>18563</v>
      </c>
      <c r="B5381">
        <v>1992</v>
      </c>
      <c r="C5381" t="s">
        <v>1073</v>
      </c>
      <c r="D5381">
        <v>50</v>
      </c>
      <c r="E5381" s="13">
        <v>118.12</v>
      </c>
      <c r="F5381" s="14">
        <v>2.46</v>
      </c>
      <c r="G5381" s="12">
        <v>115.66</v>
      </c>
      <c r="H5381" s="12">
        <v>115.66</v>
      </c>
      <c r="I5381">
        <v>1</v>
      </c>
      <c r="J5381">
        <v>2.0826278360988822E-2</v>
      </c>
      <c r="K5381">
        <v>48.016260162601625</v>
      </c>
      <c r="L5381">
        <v>1</v>
      </c>
      <c r="M5381">
        <v>0.97917372163901106</v>
      </c>
      <c r="N5381" s="17" t="s">
        <v>1335</v>
      </c>
    </row>
    <row r="5382" spans="1:14" x14ac:dyDescent="0.3">
      <c r="A5382">
        <v>15937</v>
      </c>
      <c r="B5382">
        <v>1988</v>
      </c>
      <c r="C5382" t="s">
        <v>1073</v>
      </c>
      <c r="D5382">
        <v>50</v>
      </c>
      <c r="E5382" s="13">
        <v>112.5</v>
      </c>
      <c r="F5382" s="14">
        <v>2.34</v>
      </c>
      <c r="G5382" s="12">
        <v>110.16</v>
      </c>
      <c r="H5382" s="12">
        <v>110.16</v>
      </c>
      <c r="I5382">
        <v>1</v>
      </c>
      <c r="J5382">
        <v>2.0799999999999999E-2</v>
      </c>
      <c r="K5382">
        <v>48.07692307692308</v>
      </c>
      <c r="L5382">
        <v>1</v>
      </c>
      <c r="M5382">
        <v>0.97919999999999996</v>
      </c>
      <c r="N5382" s="17" t="s">
        <v>1335</v>
      </c>
    </row>
    <row r="5383" spans="1:14" x14ac:dyDescent="0.3">
      <c r="A5383">
        <v>20522</v>
      </c>
      <c r="B5383">
        <v>1995</v>
      </c>
      <c r="C5383" t="s">
        <v>1073</v>
      </c>
      <c r="D5383">
        <v>50</v>
      </c>
      <c r="E5383" s="13">
        <v>133.51</v>
      </c>
      <c r="F5383" s="14">
        <v>2.75</v>
      </c>
      <c r="G5383" s="12">
        <v>130.76</v>
      </c>
      <c r="H5383" s="12">
        <v>130.76</v>
      </c>
      <c r="I5383">
        <v>1</v>
      </c>
      <c r="J5383">
        <v>2.0597708036851174E-2</v>
      </c>
      <c r="K5383">
        <v>48.549090909090907</v>
      </c>
      <c r="L5383">
        <v>1</v>
      </c>
      <c r="M5383">
        <v>0.97940229196314887</v>
      </c>
      <c r="N5383" s="17" t="s">
        <v>1335</v>
      </c>
    </row>
    <row r="5384" spans="1:14" x14ac:dyDescent="0.3">
      <c r="A5384">
        <v>24458</v>
      </c>
      <c r="B5384">
        <v>2001</v>
      </c>
      <c r="C5384" t="s">
        <v>1073</v>
      </c>
      <c r="D5384">
        <v>50</v>
      </c>
      <c r="E5384" s="13">
        <v>187.16999999999899</v>
      </c>
      <c r="F5384" s="14">
        <v>3.85</v>
      </c>
      <c r="G5384" s="12">
        <v>183.319999999999</v>
      </c>
      <c r="H5384" s="12">
        <v>183.319999999999</v>
      </c>
      <c r="I5384">
        <v>1</v>
      </c>
      <c r="J5384">
        <v>2.0569535716193944E-2</v>
      </c>
      <c r="K5384">
        <v>48.615584415584152</v>
      </c>
      <c r="L5384">
        <v>1</v>
      </c>
      <c r="M5384">
        <v>0.97943046428380609</v>
      </c>
      <c r="N5384" s="17" t="s">
        <v>1335</v>
      </c>
    </row>
    <row r="5385" spans="1:14" x14ac:dyDescent="0.3">
      <c r="A5385">
        <v>21830</v>
      </c>
      <c r="B5385">
        <v>1997</v>
      </c>
      <c r="C5385" t="s">
        <v>1073</v>
      </c>
      <c r="D5385">
        <v>50</v>
      </c>
      <c r="E5385" s="13">
        <v>147.47</v>
      </c>
      <c r="F5385" s="14">
        <v>3.03</v>
      </c>
      <c r="G5385" s="12">
        <v>144.44</v>
      </c>
      <c r="H5385" s="12">
        <v>144.44</v>
      </c>
      <c r="I5385">
        <v>1</v>
      </c>
      <c r="J5385">
        <v>2.0546551841052415E-2</v>
      </c>
      <c r="K5385">
        <v>48.669966996699671</v>
      </c>
      <c r="L5385">
        <v>1</v>
      </c>
      <c r="M5385">
        <v>0.97945344815894753</v>
      </c>
      <c r="N5385" s="17" t="s">
        <v>1335</v>
      </c>
    </row>
    <row r="5386" spans="1:14" x14ac:dyDescent="0.3">
      <c r="A5386">
        <v>6797</v>
      </c>
      <c r="B5386">
        <v>1974</v>
      </c>
      <c r="C5386" t="s">
        <v>1073</v>
      </c>
      <c r="D5386">
        <v>50</v>
      </c>
      <c r="E5386" s="13">
        <v>88.65</v>
      </c>
      <c r="F5386" s="14">
        <v>1.82</v>
      </c>
      <c r="G5386" s="12">
        <v>86.83</v>
      </c>
      <c r="H5386" s="12">
        <v>86.83</v>
      </c>
      <c r="I5386">
        <v>1</v>
      </c>
      <c r="J5386">
        <v>2.0530174844895655E-2</v>
      </c>
      <c r="K5386">
        <v>48.708791208791212</v>
      </c>
      <c r="L5386">
        <v>1</v>
      </c>
      <c r="M5386">
        <v>0.97946982515510428</v>
      </c>
      <c r="N5386" s="17" t="s">
        <v>1335</v>
      </c>
    </row>
    <row r="5387" spans="1:14" x14ac:dyDescent="0.3">
      <c r="A5387">
        <v>19216</v>
      </c>
      <c r="B5387">
        <v>1993</v>
      </c>
      <c r="C5387" t="s">
        <v>1073</v>
      </c>
      <c r="D5387">
        <v>50</v>
      </c>
      <c r="E5387" s="13">
        <v>117.979999999999</v>
      </c>
      <c r="F5387" s="14">
        <v>2.41</v>
      </c>
      <c r="G5387" s="12">
        <v>115.57</v>
      </c>
      <c r="H5387" s="12">
        <v>115.57</v>
      </c>
      <c r="I5387">
        <v>1</v>
      </c>
      <c r="J5387">
        <v>2.0427191049330572E-2</v>
      </c>
      <c r="K5387">
        <v>48.954356846472606</v>
      </c>
      <c r="L5387">
        <v>1</v>
      </c>
      <c r="M5387">
        <v>0.97957280895067789</v>
      </c>
      <c r="N5387" s="17" t="s">
        <v>1335</v>
      </c>
    </row>
    <row r="5388" spans="1:14" x14ac:dyDescent="0.3">
      <c r="A5388">
        <v>12007</v>
      </c>
      <c r="B5388">
        <v>1982</v>
      </c>
      <c r="C5388" t="s">
        <v>1073</v>
      </c>
      <c r="D5388">
        <v>50</v>
      </c>
      <c r="E5388" s="13">
        <v>219.39</v>
      </c>
      <c r="F5388" s="14">
        <v>4.46</v>
      </c>
      <c r="G5388" s="12">
        <v>214.92999999999901</v>
      </c>
      <c r="H5388" s="12">
        <v>214.92999999999901</v>
      </c>
      <c r="I5388">
        <v>1</v>
      </c>
      <c r="J5388">
        <v>2.0329094306941978E-2</v>
      </c>
      <c r="K5388">
        <v>49.190582959641254</v>
      </c>
      <c r="L5388">
        <v>1</v>
      </c>
      <c r="M5388">
        <v>0.9796709056930536</v>
      </c>
      <c r="N5388" s="17" t="s">
        <v>1335</v>
      </c>
    </row>
    <row r="5389" spans="1:14" x14ac:dyDescent="0.3">
      <c r="A5389">
        <v>10697</v>
      </c>
      <c r="B5389">
        <v>1980</v>
      </c>
      <c r="C5389" t="s">
        <v>1073</v>
      </c>
      <c r="D5389">
        <v>50</v>
      </c>
      <c r="E5389" s="13">
        <v>182.34</v>
      </c>
      <c r="F5389" s="14">
        <v>3.69</v>
      </c>
      <c r="G5389" s="12">
        <v>178.65</v>
      </c>
      <c r="H5389" s="12">
        <v>178.65</v>
      </c>
      <c r="I5389">
        <v>1</v>
      </c>
      <c r="J5389">
        <v>2.0236920039486673E-2</v>
      </c>
      <c r="K5389">
        <v>49.414634146341463</v>
      </c>
      <c r="L5389">
        <v>1</v>
      </c>
      <c r="M5389">
        <v>0.97976307996051337</v>
      </c>
      <c r="N5389" s="17" t="s">
        <v>1335</v>
      </c>
    </row>
    <row r="5390" spans="1:14" x14ac:dyDescent="0.3">
      <c r="A5390">
        <v>19869</v>
      </c>
      <c r="B5390">
        <v>1994</v>
      </c>
      <c r="C5390" t="s">
        <v>1073</v>
      </c>
      <c r="D5390">
        <v>50</v>
      </c>
      <c r="E5390" s="13">
        <v>123.91999999999901</v>
      </c>
      <c r="F5390" s="14">
        <v>2.5</v>
      </c>
      <c r="G5390" s="12">
        <v>121.41999999999901</v>
      </c>
      <c r="H5390" s="12">
        <v>121.41999999999901</v>
      </c>
      <c r="I5390">
        <v>1</v>
      </c>
      <c r="J5390">
        <v>2.017430600387363E-2</v>
      </c>
      <c r="K5390">
        <v>49.5679999999996</v>
      </c>
      <c r="L5390">
        <v>1</v>
      </c>
      <c r="M5390">
        <v>0.9798256939961264</v>
      </c>
      <c r="N5390" s="17" t="s">
        <v>1335</v>
      </c>
    </row>
    <row r="5391" spans="1:14" x14ac:dyDescent="0.3">
      <c r="A5391">
        <v>17906</v>
      </c>
      <c r="B5391">
        <v>1991</v>
      </c>
      <c r="C5391" t="s">
        <v>1073</v>
      </c>
      <c r="D5391">
        <v>50</v>
      </c>
      <c r="E5391" s="13">
        <v>121.07</v>
      </c>
      <c r="F5391" s="14">
        <v>2.44</v>
      </c>
      <c r="G5391" s="12">
        <v>118.63</v>
      </c>
      <c r="H5391" s="12">
        <v>118.63</v>
      </c>
      <c r="I5391">
        <v>1</v>
      </c>
      <c r="J5391">
        <v>2.0153630131328985E-2</v>
      </c>
      <c r="K5391">
        <v>49.618852459016395</v>
      </c>
      <c r="L5391">
        <v>1</v>
      </c>
      <c r="M5391">
        <v>0.97984636986867102</v>
      </c>
      <c r="N5391" s="17" t="s">
        <v>1335</v>
      </c>
    </row>
    <row r="5392" spans="1:14" x14ac:dyDescent="0.3">
      <c r="A5392">
        <v>8747</v>
      </c>
      <c r="B5392">
        <v>1977</v>
      </c>
      <c r="C5392" t="s">
        <v>1073</v>
      </c>
      <c r="D5392">
        <v>50</v>
      </c>
      <c r="E5392" s="13">
        <v>106.84</v>
      </c>
      <c r="F5392" s="14">
        <v>2.15</v>
      </c>
      <c r="G5392" s="12">
        <v>104.69</v>
      </c>
      <c r="H5392" s="12">
        <v>104.69</v>
      </c>
      <c r="I5392">
        <v>1</v>
      </c>
      <c r="J5392">
        <v>2.0123549232497189E-2</v>
      </c>
      <c r="K5392">
        <v>49.693023255813955</v>
      </c>
      <c r="L5392">
        <v>1</v>
      </c>
      <c r="M5392">
        <v>0.97987645076750274</v>
      </c>
      <c r="N5392" s="17" t="s">
        <v>1335</v>
      </c>
    </row>
    <row r="5393" spans="1:14" x14ac:dyDescent="0.3">
      <c r="A5393">
        <v>22487</v>
      </c>
      <c r="B5393">
        <v>1998</v>
      </c>
      <c r="C5393" t="s">
        <v>1073</v>
      </c>
      <c r="D5393">
        <v>50</v>
      </c>
      <c r="E5393" s="13">
        <v>112.149999999999</v>
      </c>
      <c r="F5393" s="14">
        <v>2.25</v>
      </c>
      <c r="G5393" s="12">
        <v>109.899999999999</v>
      </c>
      <c r="H5393" s="12">
        <v>109.899999999999</v>
      </c>
      <c r="I5393">
        <v>1</v>
      </c>
      <c r="J5393">
        <v>2.0062416406598484E-2</v>
      </c>
      <c r="K5393">
        <v>49.844444444444001</v>
      </c>
      <c r="L5393">
        <v>1</v>
      </c>
      <c r="M5393">
        <v>0.97993758359340155</v>
      </c>
      <c r="N5393" s="17" t="s">
        <v>1335</v>
      </c>
    </row>
    <row r="5394" spans="1:14" x14ac:dyDescent="0.3">
      <c r="A5394">
        <v>12662</v>
      </c>
      <c r="B5394">
        <v>1983</v>
      </c>
      <c r="C5394" t="s">
        <v>1073</v>
      </c>
      <c r="D5394">
        <v>50</v>
      </c>
      <c r="E5394" s="13">
        <v>218.32</v>
      </c>
      <c r="F5394" s="14">
        <v>4.38</v>
      </c>
      <c r="G5394" s="12">
        <v>213.94</v>
      </c>
      <c r="H5394" s="12">
        <v>213.94</v>
      </c>
      <c r="I5394">
        <v>1</v>
      </c>
      <c r="J5394">
        <v>2.0062293880542325E-2</v>
      </c>
      <c r="K5394">
        <v>49.844748858447488</v>
      </c>
      <c r="L5394">
        <v>1</v>
      </c>
      <c r="M5394">
        <v>0.97993770611945774</v>
      </c>
      <c r="N5394" s="17" t="s">
        <v>1335</v>
      </c>
    </row>
    <row r="5395" spans="1:14" x14ac:dyDescent="0.3">
      <c r="A5395">
        <v>7447</v>
      </c>
      <c r="B5395">
        <v>1975</v>
      </c>
      <c r="C5395" t="s">
        <v>1073</v>
      </c>
      <c r="D5395">
        <v>50</v>
      </c>
      <c r="E5395" s="13">
        <v>95.21</v>
      </c>
      <c r="F5395" s="14">
        <v>1.91</v>
      </c>
      <c r="G5395" s="12">
        <v>93.3</v>
      </c>
      <c r="H5395" s="12">
        <v>93.3</v>
      </c>
      <c r="I5395">
        <v>1</v>
      </c>
      <c r="J5395">
        <v>2.0060917970801388E-2</v>
      </c>
      <c r="K5395">
        <v>49.848167539267017</v>
      </c>
      <c r="L5395">
        <v>1</v>
      </c>
      <c r="M5395">
        <v>0.97993908202919866</v>
      </c>
      <c r="N5395" s="17" t="s">
        <v>1335</v>
      </c>
    </row>
    <row r="5396" spans="1:14" x14ac:dyDescent="0.3">
      <c r="A5396">
        <v>13317</v>
      </c>
      <c r="B5396">
        <v>1984</v>
      </c>
      <c r="C5396" t="s">
        <v>1073</v>
      </c>
      <c r="D5396">
        <v>50</v>
      </c>
      <c r="E5396" s="13">
        <v>235.9</v>
      </c>
      <c r="F5396" s="14">
        <v>4.7300000000000004</v>
      </c>
      <c r="G5396" s="12">
        <v>231.17</v>
      </c>
      <c r="H5396" s="12">
        <v>231.17</v>
      </c>
      <c r="I5396">
        <v>1</v>
      </c>
      <c r="J5396">
        <v>2.0050869012293346E-2</v>
      </c>
      <c r="K5396">
        <v>49.873150105708241</v>
      </c>
      <c r="L5396">
        <v>1</v>
      </c>
      <c r="M5396">
        <v>0.97994913098770653</v>
      </c>
      <c r="N5396" s="17" t="s">
        <v>1335</v>
      </c>
    </row>
    <row r="5397" spans="1:14" x14ac:dyDescent="0.3">
      <c r="A5397">
        <v>8097</v>
      </c>
      <c r="B5397">
        <v>1976</v>
      </c>
      <c r="C5397" t="s">
        <v>1073</v>
      </c>
      <c r="D5397">
        <v>50</v>
      </c>
      <c r="E5397" s="13">
        <v>95.25</v>
      </c>
      <c r="F5397" s="14">
        <v>1.9</v>
      </c>
      <c r="G5397" s="12">
        <v>93.35</v>
      </c>
      <c r="H5397" s="12">
        <v>93.35</v>
      </c>
      <c r="I5397">
        <v>1</v>
      </c>
      <c r="J5397">
        <v>1.994750656167979E-2</v>
      </c>
      <c r="K5397">
        <v>50.131578947368425</v>
      </c>
      <c r="L5397">
        <v>1</v>
      </c>
      <c r="M5397">
        <v>0.98005249343832013</v>
      </c>
      <c r="N5397" s="17" t="s">
        <v>1335</v>
      </c>
    </row>
    <row r="5398" spans="1:14" x14ac:dyDescent="0.3">
      <c r="A5398">
        <v>14627</v>
      </c>
      <c r="B5398">
        <v>1986</v>
      </c>
      <c r="C5398" t="s">
        <v>1073</v>
      </c>
      <c r="D5398">
        <v>50</v>
      </c>
      <c r="E5398" s="13">
        <v>124.02</v>
      </c>
      <c r="F5398" s="14">
        <v>2.4700000000000002</v>
      </c>
      <c r="G5398" s="12">
        <v>121.55</v>
      </c>
      <c r="H5398" s="12">
        <v>121.55</v>
      </c>
      <c r="I5398">
        <v>1</v>
      </c>
      <c r="J5398">
        <v>1.9916142557651995E-2</v>
      </c>
      <c r="K5398">
        <v>50.210526315789465</v>
      </c>
      <c r="L5398">
        <v>1</v>
      </c>
      <c r="M5398">
        <v>0.98008385744234805</v>
      </c>
      <c r="N5398" s="17" t="s">
        <v>1335</v>
      </c>
    </row>
    <row r="5399" spans="1:14" x14ac:dyDescent="0.3">
      <c r="A5399">
        <v>9397</v>
      </c>
      <c r="B5399">
        <v>1978</v>
      </c>
      <c r="C5399" t="s">
        <v>1073</v>
      </c>
      <c r="D5399">
        <v>50</v>
      </c>
      <c r="E5399" s="13">
        <v>106.73</v>
      </c>
      <c r="F5399" s="14">
        <v>2.12</v>
      </c>
      <c r="G5399" s="12">
        <v>104.61</v>
      </c>
      <c r="H5399" s="12">
        <v>104.61</v>
      </c>
      <c r="I5399">
        <v>1</v>
      </c>
      <c r="J5399">
        <v>1.98632062213061E-2</v>
      </c>
      <c r="K5399">
        <v>50.344339622641506</v>
      </c>
      <c r="L5399">
        <v>1</v>
      </c>
      <c r="M5399">
        <v>0.98013679377869389</v>
      </c>
      <c r="N5399" s="17" t="s">
        <v>1335</v>
      </c>
    </row>
    <row r="5400" spans="1:14" x14ac:dyDescent="0.3">
      <c r="A5400">
        <v>4847</v>
      </c>
      <c r="B5400">
        <v>1971</v>
      </c>
      <c r="C5400" t="s">
        <v>1073</v>
      </c>
      <c r="D5400">
        <v>50</v>
      </c>
      <c r="E5400" s="13">
        <v>31.5</v>
      </c>
      <c r="F5400" s="14">
        <v>0.62</v>
      </c>
      <c r="G5400" s="12">
        <v>30.88</v>
      </c>
      <c r="H5400" s="12">
        <v>30.88</v>
      </c>
      <c r="I5400">
        <v>1</v>
      </c>
      <c r="J5400">
        <v>1.9682539682539683E-2</v>
      </c>
      <c r="K5400">
        <v>50.806451612903224</v>
      </c>
      <c r="L5400">
        <v>1</v>
      </c>
      <c r="M5400">
        <v>0.98031746031746025</v>
      </c>
      <c r="N5400" s="17" t="s">
        <v>1335</v>
      </c>
    </row>
    <row r="5401" spans="1:14" x14ac:dyDescent="0.3">
      <c r="A5401">
        <v>13972</v>
      </c>
      <c r="B5401">
        <v>1985</v>
      </c>
      <c r="C5401" t="s">
        <v>1073</v>
      </c>
      <c r="D5401">
        <v>50</v>
      </c>
      <c r="E5401" s="13">
        <v>215.819999999999</v>
      </c>
      <c r="F5401" s="14">
        <v>4.24</v>
      </c>
      <c r="G5401" s="12">
        <v>211.57999999999899</v>
      </c>
      <c r="H5401" s="12">
        <v>211.57999999999899</v>
      </c>
      <c r="I5401">
        <v>1</v>
      </c>
      <c r="J5401">
        <v>1.9646001297377536E-2</v>
      </c>
      <c r="K5401">
        <v>50.900943396226175</v>
      </c>
      <c r="L5401">
        <v>1</v>
      </c>
      <c r="M5401">
        <v>0.98035399870262241</v>
      </c>
      <c r="N5401" s="17" t="s">
        <v>1335</v>
      </c>
    </row>
    <row r="5402" spans="1:14" x14ac:dyDescent="0.3">
      <c r="A5402">
        <v>11352</v>
      </c>
      <c r="B5402">
        <v>1981</v>
      </c>
      <c r="C5402" t="s">
        <v>1073</v>
      </c>
      <c r="D5402">
        <v>50</v>
      </c>
      <c r="E5402" s="13">
        <v>228.39999999999901</v>
      </c>
      <c r="F5402" s="14">
        <v>4.4800000000000004</v>
      </c>
      <c r="G5402" s="12">
        <v>223.92</v>
      </c>
      <c r="H5402" s="12">
        <v>223.92</v>
      </c>
      <c r="I5402">
        <v>1</v>
      </c>
      <c r="J5402">
        <v>1.9614711033275042E-2</v>
      </c>
      <c r="K5402">
        <v>50.982142857142634</v>
      </c>
      <c r="L5402">
        <v>1</v>
      </c>
      <c r="M5402">
        <v>0.98038528896672927</v>
      </c>
      <c r="N5402" s="17" t="s">
        <v>1335</v>
      </c>
    </row>
    <row r="5403" spans="1:14" x14ac:dyDescent="0.3">
      <c r="A5403">
        <v>5497</v>
      </c>
      <c r="B5403">
        <v>1972</v>
      </c>
      <c r="C5403" t="s">
        <v>1073</v>
      </c>
      <c r="D5403">
        <v>50</v>
      </c>
      <c r="E5403" s="13">
        <v>30.69</v>
      </c>
      <c r="F5403" s="14">
        <v>0.6</v>
      </c>
      <c r="G5403" s="12">
        <v>30.09</v>
      </c>
      <c r="H5403" s="12">
        <v>30.09</v>
      </c>
      <c r="I5403">
        <v>1</v>
      </c>
      <c r="J5403">
        <v>1.9550342130987292E-2</v>
      </c>
      <c r="K5403">
        <v>51.150000000000006</v>
      </c>
      <c r="L5403">
        <v>1</v>
      </c>
      <c r="M5403">
        <v>0.98044965786901261</v>
      </c>
      <c r="N5403" s="17" t="s">
        <v>1335</v>
      </c>
    </row>
    <row r="5404" spans="1:14" x14ac:dyDescent="0.3">
      <c r="A5404">
        <v>4197</v>
      </c>
      <c r="B5404">
        <v>1970</v>
      </c>
      <c r="C5404" t="s">
        <v>1073</v>
      </c>
      <c r="D5404">
        <v>50</v>
      </c>
      <c r="E5404" s="13">
        <v>24.01</v>
      </c>
      <c r="F5404" s="14">
        <v>0.46</v>
      </c>
      <c r="G5404" s="12">
        <v>23.55</v>
      </c>
      <c r="H5404" s="12">
        <v>23.55</v>
      </c>
      <c r="J5404">
        <v>1.9158683881715953E-2</v>
      </c>
      <c r="K5404">
        <v>52.195652173913047</v>
      </c>
      <c r="L5404">
        <v>1</v>
      </c>
      <c r="M5404">
        <v>0.98084131611828407</v>
      </c>
      <c r="N5404" s="17" t="s">
        <v>1335</v>
      </c>
    </row>
    <row r="5405" spans="1:14" x14ac:dyDescent="0.3">
      <c r="A5405">
        <v>6147</v>
      </c>
      <c r="B5405">
        <v>1973</v>
      </c>
      <c r="C5405" t="s">
        <v>1073</v>
      </c>
      <c r="D5405">
        <v>50</v>
      </c>
      <c r="E5405" s="13">
        <v>38.279999999999902</v>
      </c>
      <c r="F5405" s="14">
        <v>0.73</v>
      </c>
      <c r="G5405" s="12">
        <v>37.549999999999997</v>
      </c>
      <c r="H5405" s="12">
        <v>37.549999999999997</v>
      </c>
      <c r="I5405">
        <v>1</v>
      </c>
      <c r="J5405">
        <v>1.9070010449320843E-2</v>
      </c>
      <c r="K5405">
        <v>52.438356164383428</v>
      </c>
      <c r="L5405">
        <v>1</v>
      </c>
      <c r="M5405">
        <v>0.98092998955068167</v>
      </c>
      <c r="N5405" s="17" t="s">
        <v>1335</v>
      </c>
    </row>
    <row r="5406" spans="1:14" x14ac:dyDescent="0.3">
      <c r="A5406">
        <v>36871</v>
      </c>
      <c r="B5406">
        <v>2019</v>
      </c>
      <c r="C5406" t="s">
        <v>1086</v>
      </c>
      <c r="D5406">
        <v>50</v>
      </c>
      <c r="E5406" s="13">
        <v>395.43</v>
      </c>
      <c r="F5406" s="14">
        <v>11.33</v>
      </c>
      <c r="G5406" s="12">
        <v>384.1</v>
      </c>
      <c r="H5406" s="12">
        <v>384.1</v>
      </c>
      <c r="I5406">
        <v>1</v>
      </c>
      <c r="J5406">
        <v>2.8652353134562374E-2</v>
      </c>
      <c r="K5406">
        <v>34.901147396293027</v>
      </c>
      <c r="L5406">
        <v>1</v>
      </c>
      <c r="M5406">
        <v>0.97134764686543762</v>
      </c>
      <c r="N5406" s="17" t="s">
        <v>1335</v>
      </c>
    </row>
    <row r="5407" spans="1:14" x14ac:dyDescent="0.3">
      <c r="A5407">
        <v>35441</v>
      </c>
      <c r="B5407">
        <v>2017</v>
      </c>
      <c r="C5407" t="s">
        <v>1086</v>
      </c>
      <c r="D5407">
        <v>50</v>
      </c>
      <c r="E5407" s="13">
        <v>342.15</v>
      </c>
      <c r="F5407" s="14">
        <v>8.9499999999999993</v>
      </c>
      <c r="G5407" s="12">
        <v>333.2</v>
      </c>
      <c r="H5407" s="12">
        <v>333.2</v>
      </c>
      <c r="I5407">
        <v>1</v>
      </c>
      <c r="J5407">
        <v>2.6158117784597399E-2</v>
      </c>
      <c r="K5407">
        <v>38.229050279329613</v>
      </c>
      <c r="L5407">
        <v>1</v>
      </c>
      <c r="M5407">
        <v>0.97384188221540269</v>
      </c>
      <c r="N5407" s="17" t="s">
        <v>1335</v>
      </c>
    </row>
    <row r="5408" spans="1:14" x14ac:dyDescent="0.3">
      <c r="A5408">
        <v>36156</v>
      </c>
      <c r="B5408">
        <v>2018</v>
      </c>
      <c r="C5408" t="s">
        <v>1086</v>
      </c>
      <c r="D5408">
        <v>50</v>
      </c>
      <c r="E5408" s="13">
        <v>459.36</v>
      </c>
      <c r="F5408" s="14">
        <v>11.84</v>
      </c>
      <c r="G5408" s="12">
        <v>447.52</v>
      </c>
      <c r="H5408" s="12">
        <v>447.52</v>
      </c>
      <c r="I5408">
        <v>1</v>
      </c>
      <c r="J5408">
        <v>2.5774991292232669E-2</v>
      </c>
      <c r="K5408">
        <v>38.797297297297298</v>
      </c>
      <c r="L5408">
        <v>1</v>
      </c>
      <c r="M5408">
        <v>0.97422500870776729</v>
      </c>
      <c r="N5408" s="17" t="s">
        <v>1335</v>
      </c>
    </row>
    <row r="5409" spans="1:14" x14ac:dyDescent="0.3">
      <c r="A5409">
        <v>34726</v>
      </c>
      <c r="B5409">
        <v>2016</v>
      </c>
      <c r="C5409" t="s">
        <v>1086</v>
      </c>
      <c r="D5409">
        <v>50</v>
      </c>
      <c r="E5409" s="13">
        <v>269.04000000000002</v>
      </c>
      <c r="F5409" s="14">
        <v>6.83</v>
      </c>
      <c r="G5409" s="12">
        <v>262.20999999999998</v>
      </c>
      <c r="H5409" s="12">
        <v>262.20999999999998</v>
      </c>
      <c r="I5409">
        <v>1</v>
      </c>
      <c r="J5409">
        <v>2.5386559619387451E-2</v>
      </c>
      <c r="K5409">
        <v>39.390922401171302</v>
      </c>
      <c r="L5409">
        <v>1</v>
      </c>
      <c r="M5409">
        <v>0.97461344038061237</v>
      </c>
      <c r="N5409" s="17" t="s">
        <v>1335</v>
      </c>
    </row>
    <row r="5410" spans="1:14" x14ac:dyDescent="0.3">
      <c r="A5410">
        <v>34011</v>
      </c>
      <c r="B5410">
        <v>2015</v>
      </c>
      <c r="C5410" t="s">
        <v>1086</v>
      </c>
      <c r="D5410">
        <v>50</v>
      </c>
      <c r="E5410" s="13">
        <v>373.91</v>
      </c>
      <c r="F5410" s="14">
        <v>8.99</v>
      </c>
      <c r="G5410" s="12">
        <v>364.92</v>
      </c>
      <c r="H5410" s="12">
        <v>364.92</v>
      </c>
      <c r="I5410">
        <v>1</v>
      </c>
      <c r="J5410">
        <v>2.4043218956433365E-2</v>
      </c>
      <c r="K5410">
        <v>41.591768631813125</v>
      </c>
      <c r="L5410">
        <v>1</v>
      </c>
      <c r="M5410">
        <v>0.97595678104356665</v>
      </c>
      <c r="N5410" s="17" t="s">
        <v>1335</v>
      </c>
    </row>
    <row r="5411" spans="1:14" x14ac:dyDescent="0.3">
      <c r="A5411">
        <v>32581</v>
      </c>
      <c r="B5411">
        <v>2013</v>
      </c>
      <c r="C5411" t="s">
        <v>1086</v>
      </c>
      <c r="D5411">
        <v>50</v>
      </c>
      <c r="E5411" s="13">
        <v>709.229999999999</v>
      </c>
      <c r="F5411" s="14">
        <v>16.52</v>
      </c>
      <c r="G5411" s="12">
        <v>692.70999999999901</v>
      </c>
      <c r="H5411" s="12">
        <v>692.70999999999901</v>
      </c>
      <c r="I5411">
        <v>1</v>
      </c>
      <c r="J5411">
        <v>2.3292866912003191E-2</v>
      </c>
      <c r="K5411">
        <v>42.931598062953938</v>
      </c>
      <c r="L5411">
        <v>1</v>
      </c>
      <c r="M5411">
        <v>0.97670713308799684</v>
      </c>
      <c r="N5411" s="17" t="s">
        <v>1335</v>
      </c>
    </row>
    <row r="5412" spans="1:14" x14ac:dyDescent="0.3">
      <c r="A5412">
        <v>29721</v>
      </c>
      <c r="B5412">
        <v>2009</v>
      </c>
      <c r="C5412" t="s">
        <v>1086</v>
      </c>
      <c r="D5412">
        <v>50</v>
      </c>
      <c r="E5412" s="13">
        <v>417.44</v>
      </c>
      <c r="F5412" s="14">
        <v>9.68</v>
      </c>
      <c r="G5412" s="12">
        <v>407.76</v>
      </c>
      <c r="H5412" s="12">
        <v>407.76</v>
      </c>
      <c r="I5412">
        <v>1</v>
      </c>
      <c r="J5412">
        <v>2.3188961287849752E-2</v>
      </c>
      <c r="K5412">
        <v>43.123966942148762</v>
      </c>
      <c r="L5412">
        <v>1</v>
      </c>
      <c r="M5412">
        <v>0.97681103871215025</v>
      </c>
      <c r="N5412" s="17" t="s">
        <v>1335</v>
      </c>
    </row>
    <row r="5413" spans="1:14" x14ac:dyDescent="0.3">
      <c r="A5413">
        <v>31866</v>
      </c>
      <c r="B5413">
        <v>2012</v>
      </c>
      <c r="C5413" t="s">
        <v>1086</v>
      </c>
      <c r="D5413">
        <v>50</v>
      </c>
      <c r="E5413" s="13">
        <v>757.12</v>
      </c>
      <c r="F5413" s="14">
        <v>17.309999999999999</v>
      </c>
      <c r="G5413" s="12">
        <v>739.81</v>
      </c>
      <c r="H5413" s="12">
        <v>739.81</v>
      </c>
      <c r="I5413">
        <v>1</v>
      </c>
      <c r="J5413">
        <v>2.2862954353338967E-2</v>
      </c>
      <c r="K5413">
        <v>43.738879260543044</v>
      </c>
      <c r="L5413">
        <v>1</v>
      </c>
      <c r="M5413">
        <v>0.97713704564666093</v>
      </c>
      <c r="N5413" s="17" t="s">
        <v>1335</v>
      </c>
    </row>
    <row r="5414" spans="1:14" x14ac:dyDescent="0.3">
      <c r="A5414">
        <v>25122</v>
      </c>
      <c r="B5414">
        <v>2002</v>
      </c>
      <c r="C5414" t="s">
        <v>1086</v>
      </c>
      <c r="D5414">
        <v>50</v>
      </c>
      <c r="E5414" s="13">
        <v>174.08999999999901</v>
      </c>
      <c r="F5414" s="14">
        <v>3.91</v>
      </c>
      <c r="G5414" s="12">
        <v>170.17999999999901</v>
      </c>
      <c r="H5414" s="12">
        <v>170.17999999999901</v>
      </c>
      <c r="I5414">
        <v>1</v>
      </c>
      <c r="J5414">
        <v>2.2459647308863361E-2</v>
      </c>
      <c r="K5414">
        <v>44.524296675191557</v>
      </c>
      <c r="L5414">
        <v>1</v>
      </c>
      <c r="M5414">
        <v>0.9775403526911367</v>
      </c>
      <c r="N5414" s="17" t="s">
        <v>1335</v>
      </c>
    </row>
    <row r="5415" spans="1:14" x14ac:dyDescent="0.3">
      <c r="A5415">
        <v>29064</v>
      </c>
      <c r="B5415">
        <v>2008</v>
      </c>
      <c r="C5415" t="s">
        <v>1086</v>
      </c>
      <c r="D5415">
        <v>50</v>
      </c>
      <c r="E5415" s="13">
        <v>566.88</v>
      </c>
      <c r="F5415" s="14">
        <v>12.61</v>
      </c>
      <c r="G5415" s="12">
        <v>554.27</v>
      </c>
      <c r="H5415" s="12">
        <v>554.27</v>
      </c>
      <c r="I5415">
        <v>1</v>
      </c>
      <c r="J5415">
        <v>2.2244566751340671E-2</v>
      </c>
      <c r="K5415">
        <v>44.954797779540051</v>
      </c>
      <c r="L5415">
        <v>1</v>
      </c>
      <c r="M5415">
        <v>0.97775543324865932</v>
      </c>
      <c r="N5415" s="17" t="s">
        <v>1335</v>
      </c>
    </row>
    <row r="5416" spans="1:14" x14ac:dyDescent="0.3">
      <c r="A5416">
        <v>25779</v>
      </c>
      <c r="B5416">
        <v>2003</v>
      </c>
      <c r="C5416" t="s">
        <v>1086</v>
      </c>
      <c r="D5416">
        <v>50</v>
      </c>
      <c r="E5416" s="13">
        <v>214.84</v>
      </c>
      <c r="F5416" s="14">
        <v>4.75</v>
      </c>
      <c r="G5416" s="12">
        <v>210.09</v>
      </c>
      <c r="H5416" s="12">
        <v>210.09</v>
      </c>
      <c r="I5416">
        <v>1</v>
      </c>
      <c r="J5416">
        <v>2.2109476819959038E-2</v>
      </c>
      <c r="K5416">
        <v>45.229473684210525</v>
      </c>
      <c r="L5416">
        <v>1</v>
      </c>
      <c r="M5416">
        <v>0.97789052318004099</v>
      </c>
      <c r="N5416" s="17" t="s">
        <v>1335</v>
      </c>
    </row>
    <row r="5417" spans="1:14" x14ac:dyDescent="0.3">
      <c r="A5417">
        <v>31151</v>
      </c>
      <c r="B5417">
        <v>2011</v>
      </c>
      <c r="C5417" t="s">
        <v>1086</v>
      </c>
      <c r="D5417">
        <v>50</v>
      </c>
      <c r="E5417" s="13">
        <v>711.18</v>
      </c>
      <c r="F5417" s="14">
        <v>15.68</v>
      </c>
      <c r="G5417" s="12">
        <v>695.5</v>
      </c>
      <c r="H5417" s="12">
        <v>695.5</v>
      </c>
      <c r="I5417">
        <v>1</v>
      </c>
      <c r="J5417">
        <v>2.2047864113164038E-2</v>
      </c>
      <c r="K5417">
        <v>45.355867346938773</v>
      </c>
      <c r="L5417">
        <v>1</v>
      </c>
      <c r="M5417">
        <v>0.97795213588683605</v>
      </c>
      <c r="N5417" s="17" t="s">
        <v>1335</v>
      </c>
    </row>
    <row r="5418" spans="1:14" x14ac:dyDescent="0.3">
      <c r="A5418">
        <v>30436</v>
      </c>
      <c r="B5418">
        <v>2010</v>
      </c>
      <c r="C5418" t="s">
        <v>1086</v>
      </c>
      <c r="D5418">
        <v>50</v>
      </c>
      <c r="E5418" s="13">
        <v>534.28</v>
      </c>
      <c r="F5418" s="14">
        <v>11.77</v>
      </c>
      <c r="G5418" s="12">
        <v>522.51</v>
      </c>
      <c r="H5418" s="12">
        <v>522.51</v>
      </c>
      <c r="I5418">
        <v>1</v>
      </c>
      <c r="J5418">
        <v>2.2029647375907763E-2</v>
      </c>
      <c r="K5418">
        <v>45.393372982158027</v>
      </c>
      <c r="L5418">
        <v>1</v>
      </c>
      <c r="M5418">
        <v>0.97797035262409227</v>
      </c>
      <c r="N5418" s="17" t="s">
        <v>1335</v>
      </c>
    </row>
    <row r="5419" spans="1:14" x14ac:dyDescent="0.3">
      <c r="A5419">
        <v>33296</v>
      </c>
      <c r="B5419">
        <v>2014</v>
      </c>
      <c r="C5419" t="s">
        <v>1086</v>
      </c>
      <c r="D5419">
        <v>50</v>
      </c>
      <c r="E5419" s="13">
        <v>690.20999999999901</v>
      </c>
      <c r="F5419" s="14">
        <v>15.06</v>
      </c>
      <c r="G5419" s="12">
        <v>675.15</v>
      </c>
      <c r="H5419" s="12">
        <v>675.15</v>
      </c>
      <c r="I5419">
        <v>1</v>
      </c>
      <c r="J5419">
        <v>2.1819446255487492E-2</v>
      </c>
      <c r="K5419">
        <v>45.830677290836583</v>
      </c>
      <c r="L5419">
        <v>1</v>
      </c>
      <c r="M5419">
        <v>0.97818055374451396</v>
      </c>
      <c r="N5419" s="17" t="s">
        <v>1335</v>
      </c>
    </row>
    <row r="5420" spans="1:14" x14ac:dyDescent="0.3">
      <c r="A5420">
        <v>23808</v>
      </c>
      <c r="B5420">
        <v>2000</v>
      </c>
      <c r="C5420" t="s">
        <v>1086</v>
      </c>
      <c r="D5420">
        <v>50</v>
      </c>
      <c r="E5420" s="13">
        <v>201.97</v>
      </c>
      <c r="F5420" s="14">
        <v>4.32</v>
      </c>
      <c r="G5420" s="12">
        <v>197.65</v>
      </c>
      <c r="H5420" s="12">
        <v>197.65</v>
      </c>
      <c r="I5420">
        <v>1</v>
      </c>
      <c r="J5420">
        <v>2.1389315244838343E-2</v>
      </c>
      <c r="K5420">
        <v>46.75231481481481</v>
      </c>
      <c r="L5420">
        <v>1</v>
      </c>
      <c r="M5420">
        <v>0.97861068475516166</v>
      </c>
      <c r="N5420" s="17" t="s">
        <v>1335</v>
      </c>
    </row>
    <row r="5421" spans="1:14" x14ac:dyDescent="0.3">
      <c r="A5421">
        <v>17256</v>
      </c>
      <c r="B5421">
        <v>1990</v>
      </c>
      <c r="C5421" t="s">
        <v>1086</v>
      </c>
      <c r="D5421">
        <v>50</v>
      </c>
      <c r="E5421" s="13">
        <v>148.30000000000001</v>
      </c>
      <c r="F5421" s="14">
        <v>3.17</v>
      </c>
      <c r="G5421" s="12">
        <v>145.13</v>
      </c>
      <c r="H5421" s="12">
        <v>145.13</v>
      </c>
      <c r="I5421">
        <v>1</v>
      </c>
      <c r="J5421">
        <v>2.1375590020229263E-2</v>
      </c>
      <c r="K5421">
        <v>46.782334384858046</v>
      </c>
      <c r="L5421">
        <v>1</v>
      </c>
      <c r="M5421">
        <v>0.97862440997977063</v>
      </c>
      <c r="N5421" s="17" t="s">
        <v>1335</v>
      </c>
    </row>
    <row r="5422" spans="1:14" x14ac:dyDescent="0.3">
      <c r="A5422">
        <v>26436</v>
      </c>
      <c r="B5422">
        <v>2004</v>
      </c>
      <c r="C5422" t="s">
        <v>1086</v>
      </c>
      <c r="D5422">
        <v>50</v>
      </c>
      <c r="E5422" s="13">
        <v>234.48</v>
      </c>
      <c r="F5422" s="14">
        <v>4.92</v>
      </c>
      <c r="G5422" s="12">
        <v>229.56</v>
      </c>
      <c r="H5422" s="12">
        <v>229.56</v>
      </c>
      <c r="I5422">
        <v>1</v>
      </c>
      <c r="J5422">
        <v>2.0982599795291709E-2</v>
      </c>
      <c r="K5422">
        <v>47.658536585365852</v>
      </c>
      <c r="L5422">
        <v>1</v>
      </c>
      <c r="M5422">
        <v>0.97901740020470829</v>
      </c>
      <c r="N5422" s="17" t="s">
        <v>1335</v>
      </c>
    </row>
    <row r="5423" spans="1:14" x14ac:dyDescent="0.3">
      <c r="A5423">
        <v>16599</v>
      </c>
      <c r="B5423">
        <v>1989</v>
      </c>
      <c r="C5423" t="s">
        <v>1086</v>
      </c>
      <c r="D5423">
        <v>50</v>
      </c>
      <c r="E5423" s="13">
        <v>130.06</v>
      </c>
      <c r="F5423" s="14">
        <v>2.72</v>
      </c>
      <c r="G5423" s="12">
        <v>127.34</v>
      </c>
      <c r="H5423" s="12">
        <v>127.34</v>
      </c>
      <c r="I5423">
        <v>1</v>
      </c>
      <c r="J5423">
        <v>2.0913424573273876E-2</v>
      </c>
      <c r="K5423">
        <v>47.816176470588232</v>
      </c>
      <c r="L5423">
        <v>1</v>
      </c>
      <c r="M5423">
        <v>0.97908657542672617</v>
      </c>
      <c r="N5423" s="17" t="s">
        <v>1335</v>
      </c>
    </row>
    <row r="5424" spans="1:14" x14ac:dyDescent="0.3">
      <c r="A5424">
        <v>27093</v>
      </c>
      <c r="B5424">
        <v>2005</v>
      </c>
      <c r="C5424" t="s">
        <v>1086</v>
      </c>
      <c r="D5424">
        <v>50</v>
      </c>
      <c r="E5424" s="13">
        <v>318.24999999999898</v>
      </c>
      <c r="F5424" s="14">
        <v>6.65</v>
      </c>
      <c r="G5424" s="12">
        <v>311.599999999999</v>
      </c>
      <c r="H5424" s="12">
        <v>311.599999999999</v>
      </c>
      <c r="I5424">
        <v>1</v>
      </c>
      <c r="J5424">
        <v>2.0895522388059772E-2</v>
      </c>
      <c r="K5424">
        <v>47.857142857142698</v>
      </c>
      <c r="L5424">
        <v>1</v>
      </c>
      <c r="M5424">
        <v>0.9791044776119403</v>
      </c>
      <c r="N5424" s="17" t="s">
        <v>1335</v>
      </c>
    </row>
    <row r="5425" spans="1:14" x14ac:dyDescent="0.3">
      <c r="A5425">
        <v>15289</v>
      </c>
      <c r="B5425">
        <v>1987</v>
      </c>
      <c r="C5425" t="s">
        <v>1086</v>
      </c>
      <c r="D5425">
        <v>50</v>
      </c>
      <c r="E5425" s="13">
        <v>137.52000000000001</v>
      </c>
      <c r="F5425" s="14">
        <v>2.86</v>
      </c>
      <c r="G5425" s="12">
        <v>134.66</v>
      </c>
      <c r="H5425" s="12">
        <v>134.66</v>
      </c>
      <c r="I5425">
        <v>1</v>
      </c>
      <c r="J5425">
        <v>2.079697498545666E-2</v>
      </c>
      <c r="K5425">
        <v>48.083916083916087</v>
      </c>
      <c r="L5425">
        <v>1</v>
      </c>
      <c r="M5425">
        <v>0.97920302501454326</v>
      </c>
      <c r="N5425" s="17" t="s">
        <v>1335</v>
      </c>
    </row>
    <row r="5426" spans="1:14" x14ac:dyDescent="0.3">
      <c r="A5426">
        <v>17913</v>
      </c>
      <c r="B5426">
        <v>1991</v>
      </c>
      <c r="C5426" t="s">
        <v>1086</v>
      </c>
      <c r="D5426">
        <v>50</v>
      </c>
      <c r="E5426" s="13">
        <v>126.25</v>
      </c>
      <c r="F5426" s="14">
        <v>2.62</v>
      </c>
      <c r="G5426" s="12">
        <v>123.63</v>
      </c>
      <c r="H5426" s="12">
        <v>123.63</v>
      </c>
      <c r="I5426">
        <v>1</v>
      </c>
      <c r="J5426">
        <v>2.0752475247524754E-2</v>
      </c>
      <c r="K5426">
        <v>48.18702290076336</v>
      </c>
      <c r="L5426">
        <v>1</v>
      </c>
      <c r="M5426">
        <v>0.97924752475247523</v>
      </c>
      <c r="N5426" s="17" t="s">
        <v>1335</v>
      </c>
    </row>
    <row r="5427" spans="1:14" x14ac:dyDescent="0.3">
      <c r="A5427">
        <v>10054</v>
      </c>
      <c r="B5427">
        <v>1979</v>
      </c>
      <c r="C5427" t="s">
        <v>1086</v>
      </c>
      <c r="D5427">
        <v>50</v>
      </c>
      <c r="E5427" s="13">
        <v>137.48999999999899</v>
      </c>
      <c r="F5427" s="14">
        <v>2.83</v>
      </c>
      <c r="G5427" s="12">
        <v>134.659999999999</v>
      </c>
      <c r="H5427" s="12">
        <v>134.659999999999</v>
      </c>
      <c r="I5427">
        <v>1</v>
      </c>
      <c r="J5427">
        <v>2.0583315150192894E-2</v>
      </c>
      <c r="K5427">
        <v>48.583038869257592</v>
      </c>
      <c r="L5427">
        <v>1</v>
      </c>
      <c r="M5427">
        <v>0.97941668484980726</v>
      </c>
      <c r="N5427" s="17" t="s">
        <v>1335</v>
      </c>
    </row>
    <row r="5428" spans="1:14" x14ac:dyDescent="0.3">
      <c r="A5428">
        <v>10704</v>
      </c>
      <c r="B5428">
        <v>1980</v>
      </c>
      <c r="C5428" t="s">
        <v>1086</v>
      </c>
      <c r="D5428">
        <v>50</v>
      </c>
      <c r="E5428" s="13">
        <v>188.67</v>
      </c>
      <c r="F5428" s="14">
        <v>3.88</v>
      </c>
      <c r="G5428" s="12">
        <v>184.79</v>
      </c>
      <c r="H5428" s="12">
        <v>184.79</v>
      </c>
      <c r="I5428">
        <v>1</v>
      </c>
      <c r="J5428">
        <v>2.0565007685376585E-2</v>
      </c>
      <c r="K5428">
        <v>48.626288659793815</v>
      </c>
      <c r="L5428">
        <v>1</v>
      </c>
      <c r="M5428">
        <v>0.97943499231462339</v>
      </c>
      <c r="N5428" s="17" t="s">
        <v>1335</v>
      </c>
    </row>
    <row r="5429" spans="1:14" x14ac:dyDescent="0.3">
      <c r="A5429">
        <v>6804</v>
      </c>
      <c r="B5429">
        <v>1974</v>
      </c>
      <c r="C5429" t="s">
        <v>1086</v>
      </c>
      <c r="D5429">
        <v>50</v>
      </c>
      <c r="E5429" s="13">
        <v>88.76</v>
      </c>
      <c r="F5429" s="14">
        <v>1.82</v>
      </c>
      <c r="G5429" s="12">
        <v>86.94</v>
      </c>
      <c r="H5429" s="12">
        <v>86.94</v>
      </c>
      <c r="I5429">
        <v>1</v>
      </c>
      <c r="J5429">
        <v>2.0504731861198739E-2</v>
      </c>
      <c r="K5429">
        <v>48.769230769230774</v>
      </c>
      <c r="L5429">
        <v>1</v>
      </c>
      <c r="M5429">
        <v>0.97949526813880117</v>
      </c>
      <c r="N5429" s="17" t="s">
        <v>1335</v>
      </c>
    </row>
    <row r="5430" spans="1:14" x14ac:dyDescent="0.3">
      <c r="A5430">
        <v>12014</v>
      </c>
      <c r="B5430">
        <v>1982</v>
      </c>
      <c r="C5430" t="s">
        <v>1086</v>
      </c>
      <c r="D5430">
        <v>50</v>
      </c>
      <c r="E5430" s="13">
        <v>227.68</v>
      </c>
      <c r="F5430" s="14">
        <v>4.6500000000000004</v>
      </c>
      <c r="G5430" s="12">
        <v>223.03</v>
      </c>
      <c r="H5430" s="12">
        <v>223.03</v>
      </c>
      <c r="I5430">
        <v>1</v>
      </c>
      <c r="J5430">
        <v>2.0423401264933239E-2</v>
      </c>
      <c r="K5430">
        <v>48.963440860215051</v>
      </c>
      <c r="L5430">
        <v>1</v>
      </c>
      <c r="M5430">
        <v>0.97957659873506675</v>
      </c>
      <c r="N5430" s="17" t="s">
        <v>1335</v>
      </c>
    </row>
    <row r="5431" spans="1:14" x14ac:dyDescent="0.3">
      <c r="A5431">
        <v>7454</v>
      </c>
      <c r="B5431">
        <v>1975</v>
      </c>
      <c r="C5431" t="s">
        <v>1086</v>
      </c>
      <c r="D5431">
        <v>50</v>
      </c>
      <c r="E5431" s="13">
        <v>94.58</v>
      </c>
      <c r="F5431" s="14">
        <v>1.93</v>
      </c>
      <c r="G5431" s="12">
        <v>92.649999999999906</v>
      </c>
      <c r="H5431" s="12">
        <v>92.649999999999906</v>
      </c>
      <c r="I5431">
        <v>1</v>
      </c>
      <c r="J5431">
        <v>2.0406005497991118E-2</v>
      </c>
      <c r="K5431">
        <v>49.005181347150263</v>
      </c>
      <c r="L5431">
        <v>1</v>
      </c>
      <c r="M5431">
        <v>0.9795939945020079</v>
      </c>
      <c r="N5431" s="17" t="s">
        <v>1335</v>
      </c>
    </row>
    <row r="5432" spans="1:14" x14ac:dyDescent="0.3">
      <c r="A5432">
        <v>11359</v>
      </c>
      <c r="B5432">
        <v>1981</v>
      </c>
      <c r="C5432" t="s">
        <v>1086</v>
      </c>
      <c r="D5432">
        <v>50</v>
      </c>
      <c r="E5432" s="13">
        <v>240.91</v>
      </c>
      <c r="F5432" s="14">
        <v>4.91</v>
      </c>
      <c r="G5432" s="12">
        <v>236</v>
      </c>
      <c r="H5432" s="12">
        <v>236</v>
      </c>
      <c r="I5432">
        <v>1</v>
      </c>
      <c r="J5432">
        <v>2.0381055165829564E-2</v>
      </c>
      <c r="K5432">
        <v>49.065173116089611</v>
      </c>
      <c r="L5432">
        <v>1</v>
      </c>
      <c r="M5432">
        <v>0.97961894483417045</v>
      </c>
      <c r="N5432" s="17" t="s">
        <v>1335</v>
      </c>
    </row>
    <row r="5433" spans="1:14" x14ac:dyDescent="0.3">
      <c r="A5433">
        <v>28407</v>
      </c>
      <c r="B5433">
        <v>2007</v>
      </c>
      <c r="C5433" t="s">
        <v>1086</v>
      </c>
      <c r="D5433">
        <v>50</v>
      </c>
      <c r="E5433" s="13">
        <v>422.71</v>
      </c>
      <c r="F5433" s="14">
        <v>8.57</v>
      </c>
      <c r="G5433" s="12">
        <v>414.14</v>
      </c>
      <c r="H5433" s="12">
        <v>414.14</v>
      </c>
      <c r="I5433">
        <v>1</v>
      </c>
      <c r="J5433">
        <v>2.027394667739112E-2</v>
      </c>
      <c r="K5433">
        <v>49.324387397899649</v>
      </c>
      <c r="L5433">
        <v>1</v>
      </c>
      <c r="M5433">
        <v>0.97972605332260887</v>
      </c>
      <c r="N5433" s="17" t="s">
        <v>1335</v>
      </c>
    </row>
    <row r="5434" spans="1:14" x14ac:dyDescent="0.3">
      <c r="A5434">
        <v>8104</v>
      </c>
      <c r="B5434">
        <v>1976</v>
      </c>
      <c r="C5434" t="s">
        <v>1086</v>
      </c>
      <c r="D5434">
        <v>50</v>
      </c>
      <c r="E5434" s="13">
        <v>94.13</v>
      </c>
      <c r="F5434" s="14">
        <v>1.9</v>
      </c>
      <c r="G5434" s="12">
        <v>92.229999999999905</v>
      </c>
      <c r="H5434" s="12">
        <v>92.229999999999905</v>
      </c>
      <c r="I5434">
        <v>1</v>
      </c>
      <c r="J5434">
        <v>2.0184850738340594E-2</v>
      </c>
      <c r="K5434">
        <v>49.542105263157893</v>
      </c>
      <c r="L5434">
        <v>1</v>
      </c>
      <c r="M5434">
        <v>0.97981514926165847</v>
      </c>
      <c r="N5434" s="17" t="s">
        <v>1335</v>
      </c>
    </row>
    <row r="5435" spans="1:14" x14ac:dyDescent="0.3">
      <c r="A5435">
        <v>13979</v>
      </c>
      <c r="B5435">
        <v>1985</v>
      </c>
      <c r="C5435" t="s">
        <v>1086</v>
      </c>
      <c r="D5435">
        <v>50</v>
      </c>
      <c r="E5435" s="13">
        <v>213.33999999999901</v>
      </c>
      <c r="F5435" s="14">
        <v>4.3</v>
      </c>
      <c r="G5435" s="12">
        <v>209.039999999999</v>
      </c>
      <c r="H5435" s="12">
        <v>209.039999999999</v>
      </c>
      <c r="I5435">
        <v>1</v>
      </c>
      <c r="J5435">
        <v>2.0155620136870816E-2</v>
      </c>
      <c r="K5435">
        <v>49.613953488371862</v>
      </c>
      <c r="L5435">
        <v>1</v>
      </c>
      <c r="M5435">
        <v>0.97984437986312911</v>
      </c>
      <c r="N5435" s="17" t="s">
        <v>1335</v>
      </c>
    </row>
    <row r="5436" spans="1:14" x14ac:dyDescent="0.3">
      <c r="A5436">
        <v>8754</v>
      </c>
      <c r="B5436">
        <v>1977</v>
      </c>
      <c r="C5436" t="s">
        <v>1086</v>
      </c>
      <c r="D5436">
        <v>50</v>
      </c>
      <c r="E5436" s="13">
        <v>106.959999999999</v>
      </c>
      <c r="F5436" s="14">
        <v>2.14</v>
      </c>
      <c r="G5436" s="12">
        <v>104.819999999999</v>
      </c>
      <c r="H5436" s="12">
        <v>104.819999999999</v>
      </c>
      <c r="I5436">
        <v>1</v>
      </c>
      <c r="J5436">
        <v>2.0007479431563391E-2</v>
      </c>
      <c r="K5436">
        <v>49.981308411214485</v>
      </c>
      <c r="L5436">
        <v>1</v>
      </c>
      <c r="M5436">
        <v>0.97999252056843655</v>
      </c>
      <c r="N5436" s="17" t="s">
        <v>1335</v>
      </c>
    </row>
    <row r="5437" spans="1:14" x14ac:dyDescent="0.3">
      <c r="A5437">
        <v>27750</v>
      </c>
      <c r="B5437">
        <v>2006</v>
      </c>
      <c r="C5437" t="s">
        <v>1086</v>
      </c>
      <c r="D5437">
        <v>50</v>
      </c>
      <c r="E5437" s="13">
        <v>396.659999999999</v>
      </c>
      <c r="F5437" s="14">
        <v>7.93</v>
      </c>
      <c r="G5437" s="12">
        <v>388.729999999999</v>
      </c>
      <c r="H5437" s="12">
        <v>388.729999999999</v>
      </c>
      <c r="I5437">
        <v>1</v>
      </c>
      <c r="J5437">
        <v>1.9991932637523368E-2</v>
      </c>
      <c r="K5437">
        <v>50.020176544766585</v>
      </c>
      <c r="L5437">
        <v>1</v>
      </c>
      <c r="M5437">
        <v>0.98000806736247659</v>
      </c>
      <c r="N5437" s="17" t="s">
        <v>1335</v>
      </c>
    </row>
    <row r="5438" spans="1:14" x14ac:dyDescent="0.3">
      <c r="A5438">
        <v>9404</v>
      </c>
      <c r="B5438">
        <v>1978</v>
      </c>
      <c r="C5438" t="s">
        <v>1086</v>
      </c>
      <c r="D5438">
        <v>50</v>
      </c>
      <c r="E5438" s="13">
        <v>104.57</v>
      </c>
      <c r="F5438" s="14">
        <v>2.08</v>
      </c>
      <c r="G5438" s="12">
        <v>102.49</v>
      </c>
      <c r="H5438" s="12">
        <v>102.49</v>
      </c>
      <c r="I5438">
        <v>1</v>
      </c>
      <c r="J5438">
        <v>1.989098211724204E-2</v>
      </c>
      <c r="K5438">
        <v>50.27403846153846</v>
      </c>
      <c r="L5438">
        <v>1</v>
      </c>
      <c r="M5438">
        <v>0.98010901788275795</v>
      </c>
      <c r="N5438" s="17" t="s">
        <v>1335</v>
      </c>
    </row>
    <row r="5439" spans="1:14" x14ac:dyDescent="0.3">
      <c r="A5439">
        <v>13324</v>
      </c>
      <c r="B5439">
        <v>1984</v>
      </c>
      <c r="C5439" t="s">
        <v>1086</v>
      </c>
      <c r="D5439">
        <v>50</v>
      </c>
      <c r="E5439" s="13">
        <v>239.12</v>
      </c>
      <c r="F5439" s="14">
        <v>4.75</v>
      </c>
      <c r="G5439" s="12">
        <v>234.37</v>
      </c>
      <c r="H5439" s="12">
        <v>234.37</v>
      </c>
      <c r="I5439">
        <v>1</v>
      </c>
      <c r="J5439">
        <v>1.986450317832051E-2</v>
      </c>
      <c r="K5439">
        <v>50.341052631578947</v>
      </c>
      <c r="L5439">
        <v>1</v>
      </c>
      <c r="M5439">
        <v>0.98013549682167944</v>
      </c>
      <c r="N5439" s="17" t="s">
        <v>1335</v>
      </c>
    </row>
    <row r="5440" spans="1:14" x14ac:dyDescent="0.3">
      <c r="A5440">
        <v>12669</v>
      </c>
      <c r="B5440">
        <v>1983</v>
      </c>
      <c r="C5440" t="s">
        <v>1086</v>
      </c>
      <c r="D5440">
        <v>50</v>
      </c>
      <c r="E5440" s="13">
        <v>227.44</v>
      </c>
      <c r="F5440" s="14">
        <v>4.5</v>
      </c>
      <c r="G5440" s="12">
        <v>222.94</v>
      </c>
      <c r="H5440" s="12">
        <v>222.94</v>
      </c>
      <c r="I5440">
        <v>1</v>
      </c>
      <c r="J5440">
        <v>1.9785437917692578E-2</v>
      </c>
      <c r="K5440">
        <v>50.542222222222222</v>
      </c>
      <c r="L5440">
        <v>1</v>
      </c>
      <c r="M5440">
        <v>0.98021456208230739</v>
      </c>
      <c r="N5440" s="17" t="s">
        <v>1335</v>
      </c>
    </row>
    <row r="5441" spans="1:14" x14ac:dyDescent="0.3">
      <c r="A5441">
        <v>23151</v>
      </c>
      <c r="B5441">
        <v>1999</v>
      </c>
      <c r="C5441" t="s">
        <v>1086</v>
      </c>
      <c r="D5441">
        <v>50</v>
      </c>
      <c r="E5441" s="13">
        <v>127.02</v>
      </c>
      <c r="F5441" s="14">
        <v>2.5099999999999998</v>
      </c>
      <c r="G5441" s="12">
        <v>124.509999999999</v>
      </c>
      <c r="H5441" s="12">
        <v>124.509999999999</v>
      </c>
      <c r="I5441">
        <v>1</v>
      </c>
      <c r="J5441">
        <v>1.9760667611399777E-2</v>
      </c>
      <c r="K5441">
        <v>50.605577689243027</v>
      </c>
      <c r="L5441">
        <v>1</v>
      </c>
      <c r="M5441">
        <v>0.9802393323885924</v>
      </c>
      <c r="N5441" s="17" t="s">
        <v>1335</v>
      </c>
    </row>
    <row r="5442" spans="1:14" x14ac:dyDescent="0.3">
      <c r="A5442">
        <v>21837</v>
      </c>
      <c r="B5442">
        <v>1997</v>
      </c>
      <c r="C5442" t="s">
        <v>1086</v>
      </c>
      <c r="D5442">
        <v>50</v>
      </c>
      <c r="E5442" s="13">
        <v>149.74</v>
      </c>
      <c r="F5442" s="14">
        <v>2.93</v>
      </c>
      <c r="G5442" s="12">
        <v>146.81</v>
      </c>
      <c r="H5442" s="12">
        <v>146.81</v>
      </c>
      <c r="I5442">
        <v>1</v>
      </c>
      <c r="J5442">
        <v>1.9567249899826365E-2</v>
      </c>
      <c r="K5442">
        <v>51.105802047781573</v>
      </c>
      <c r="L5442">
        <v>1</v>
      </c>
      <c r="M5442">
        <v>0.98043275010017361</v>
      </c>
      <c r="N5442" s="17" t="s">
        <v>1335</v>
      </c>
    </row>
    <row r="5443" spans="1:14" x14ac:dyDescent="0.3">
      <c r="A5443">
        <v>18570</v>
      </c>
      <c r="B5443">
        <v>1992</v>
      </c>
      <c r="C5443" t="s">
        <v>1086</v>
      </c>
      <c r="D5443">
        <v>50</v>
      </c>
      <c r="E5443" s="13">
        <v>116.93</v>
      </c>
      <c r="F5443" s="14">
        <v>2.2799999999999998</v>
      </c>
      <c r="G5443" s="12">
        <v>114.65</v>
      </c>
      <c r="H5443" s="12">
        <v>114.65</v>
      </c>
      <c r="I5443">
        <v>1</v>
      </c>
      <c r="J5443">
        <v>1.9498845463097578E-2</v>
      </c>
      <c r="K5443">
        <v>51.285087719298254</v>
      </c>
      <c r="L5443">
        <v>1</v>
      </c>
      <c r="M5443">
        <v>0.98050115453690245</v>
      </c>
      <c r="N5443" s="17" t="s">
        <v>1335</v>
      </c>
    </row>
    <row r="5444" spans="1:14" x14ac:dyDescent="0.3">
      <c r="A5444">
        <v>24465</v>
      </c>
      <c r="B5444">
        <v>2001</v>
      </c>
      <c r="C5444" t="s">
        <v>1086</v>
      </c>
      <c r="D5444">
        <v>50</v>
      </c>
      <c r="E5444" s="13">
        <v>204.68</v>
      </c>
      <c r="F5444" s="14">
        <v>3.99</v>
      </c>
      <c r="G5444" s="12">
        <v>200.69</v>
      </c>
      <c r="H5444" s="12">
        <v>200.69</v>
      </c>
      <c r="I5444">
        <v>1</v>
      </c>
      <c r="J5444">
        <v>1.9493844049247606E-2</v>
      </c>
      <c r="K5444">
        <v>51.298245614035089</v>
      </c>
      <c r="L5444">
        <v>1</v>
      </c>
      <c r="M5444">
        <v>0.9805061559507523</v>
      </c>
      <c r="N5444" s="17" t="s">
        <v>1335</v>
      </c>
    </row>
    <row r="5445" spans="1:14" x14ac:dyDescent="0.3">
      <c r="A5445">
        <v>6154</v>
      </c>
      <c r="B5445">
        <v>1973</v>
      </c>
      <c r="C5445" t="s">
        <v>1086</v>
      </c>
      <c r="D5445">
        <v>50</v>
      </c>
      <c r="E5445" s="13">
        <v>38.58</v>
      </c>
      <c r="F5445" s="14">
        <v>0.75</v>
      </c>
      <c r="G5445" s="12">
        <v>37.83</v>
      </c>
      <c r="H5445" s="12">
        <v>37.83</v>
      </c>
      <c r="I5445">
        <v>1</v>
      </c>
      <c r="J5445">
        <v>1.9440124416796267E-2</v>
      </c>
      <c r="K5445">
        <v>51.44</v>
      </c>
      <c r="L5445">
        <v>1</v>
      </c>
      <c r="M5445">
        <v>0.98055987558320368</v>
      </c>
      <c r="N5445" s="17" t="s">
        <v>1335</v>
      </c>
    </row>
    <row r="5446" spans="1:14" x14ac:dyDescent="0.3">
      <c r="A5446">
        <v>15944</v>
      </c>
      <c r="B5446">
        <v>1988</v>
      </c>
      <c r="C5446" t="s">
        <v>1086</v>
      </c>
      <c r="D5446">
        <v>50</v>
      </c>
      <c r="E5446" s="13">
        <v>121.3</v>
      </c>
      <c r="F5446" s="14">
        <v>2.35</v>
      </c>
      <c r="G5446" s="12">
        <v>118.95</v>
      </c>
      <c r="H5446" s="12">
        <v>118.95</v>
      </c>
      <c r="I5446">
        <v>1</v>
      </c>
      <c r="J5446">
        <v>1.9373454245671887E-2</v>
      </c>
      <c r="K5446">
        <v>51.617021276595743</v>
      </c>
      <c r="L5446">
        <v>1</v>
      </c>
      <c r="M5446">
        <v>0.98062654575432817</v>
      </c>
      <c r="N5446" s="17" t="s">
        <v>1335</v>
      </c>
    </row>
    <row r="5447" spans="1:14" x14ac:dyDescent="0.3">
      <c r="A5447">
        <v>20529</v>
      </c>
      <c r="B5447">
        <v>1995</v>
      </c>
      <c r="C5447" t="s">
        <v>1086</v>
      </c>
      <c r="D5447">
        <v>50</v>
      </c>
      <c r="E5447" s="13">
        <v>127.52</v>
      </c>
      <c r="F5447" s="14">
        <v>2.46</v>
      </c>
      <c r="G5447" s="12">
        <v>125.06</v>
      </c>
      <c r="H5447" s="12">
        <v>125.06</v>
      </c>
      <c r="I5447">
        <v>1</v>
      </c>
      <c r="J5447">
        <v>1.9291091593475532E-2</v>
      </c>
      <c r="K5447">
        <v>51.837398373983739</v>
      </c>
      <c r="L5447">
        <v>1</v>
      </c>
      <c r="M5447">
        <v>0.98070890840652447</v>
      </c>
      <c r="N5447" s="17" t="s">
        <v>1335</v>
      </c>
    </row>
    <row r="5448" spans="1:14" x14ac:dyDescent="0.3">
      <c r="A5448">
        <v>19876</v>
      </c>
      <c r="B5448">
        <v>1994</v>
      </c>
      <c r="C5448" t="s">
        <v>1086</v>
      </c>
      <c r="D5448">
        <v>50</v>
      </c>
      <c r="E5448" s="13">
        <v>120.8</v>
      </c>
      <c r="F5448" s="14">
        <v>2.3199999999999998</v>
      </c>
      <c r="G5448" s="12">
        <v>118.48</v>
      </c>
      <c r="H5448" s="12">
        <v>118.48</v>
      </c>
      <c r="I5448">
        <v>1</v>
      </c>
      <c r="J5448">
        <v>1.9205298013245033E-2</v>
      </c>
      <c r="K5448">
        <v>52.068965517241381</v>
      </c>
      <c r="L5448">
        <v>1</v>
      </c>
      <c r="M5448">
        <v>0.980794701986755</v>
      </c>
      <c r="N5448" s="17" t="s">
        <v>1335</v>
      </c>
    </row>
    <row r="5449" spans="1:14" x14ac:dyDescent="0.3">
      <c r="A5449">
        <v>5504</v>
      </c>
      <c r="B5449">
        <v>1972</v>
      </c>
      <c r="C5449" t="s">
        <v>1086</v>
      </c>
      <c r="D5449">
        <v>50</v>
      </c>
      <c r="E5449" s="13">
        <v>32.43</v>
      </c>
      <c r="F5449" s="14">
        <v>0.62</v>
      </c>
      <c r="G5449" s="12">
        <v>31.81</v>
      </c>
      <c r="H5449" s="12">
        <v>31.81</v>
      </c>
      <c r="I5449">
        <v>1</v>
      </c>
      <c r="J5449">
        <v>1.9118100524205983E-2</v>
      </c>
      <c r="K5449">
        <v>52.306451612903224</v>
      </c>
      <c r="L5449">
        <v>1</v>
      </c>
      <c r="M5449">
        <v>0.98088189947579396</v>
      </c>
      <c r="N5449" s="17" t="s">
        <v>1335</v>
      </c>
    </row>
    <row r="5450" spans="1:14" x14ac:dyDescent="0.3">
      <c r="A5450">
        <v>21182</v>
      </c>
      <c r="B5450">
        <v>1996</v>
      </c>
      <c r="C5450" t="s">
        <v>1086</v>
      </c>
      <c r="D5450">
        <v>50</v>
      </c>
      <c r="E5450" s="13">
        <v>147.33000000000001</v>
      </c>
      <c r="F5450" s="14">
        <v>2.8</v>
      </c>
      <c r="G5450" s="12">
        <v>144.53</v>
      </c>
      <c r="H5450" s="12">
        <v>144.53</v>
      </c>
      <c r="I5450">
        <v>1</v>
      </c>
      <c r="J5450">
        <v>1.9004954863232199E-2</v>
      </c>
      <c r="K5450">
        <v>52.617857142857147</v>
      </c>
      <c r="L5450">
        <v>1</v>
      </c>
      <c r="M5450">
        <v>0.98099504513676772</v>
      </c>
      <c r="N5450" s="17" t="s">
        <v>1335</v>
      </c>
    </row>
    <row r="5451" spans="1:14" x14ac:dyDescent="0.3">
      <c r="A5451">
        <v>19223</v>
      </c>
      <c r="B5451">
        <v>1993</v>
      </c>
      <c r="C5451" t="s">
        <v>1086</v>
      </c>
      <c r="D5451">
        <v>50</v>
      </c>
      <c r="E5451" s="13">
        <v>118.989999999999</v>
      </c>
      <c r="F5451" s="14">
        <v>2.2599999999999998</v>
      </c>
      <c r="G5451" s="12">
        <v>116.729999999999</v>
      </c>
      <c r="H5451" s="12">
        <v>116.729999999999</v>
      </c>
      <c r="I5451">
        <v>1</v>
      </c>
      <c r="J5451">
        <v>1.8993192705269508E-2</v>
      </c>
      <c r="K5451">
        <v>52.650442477875671</v>
      </c>
      <c r="L5451">
        <v>1</v>
      </c>
      <c r="M5451">
        <v>0.98100680729473044</v>
      </c>
      <c r="N5451" s="17" t="s">
        <v>1335</v>
      </c>
    </row>
    <row r="5452" spans="1:14" x14ac:dyDescent="0.3">
      <c r="A5452">
        <v>14634</v>
      </c>
      <c r="B5452">
        <v>1986</v>
      </c>
      <c r="C5452" t="s">
        <v>1086</v>
      </c>
      <c r="D5452">
        <v>50</v>
      </c>
      <c r="E5452" s="13">
        <v>125.08999999999899</v>
      </c>
      <c r="F5452" s="14">
        <v>2.37</v>
      </c>
      <c r="G5452" s="12">
        <v>122.719999999999</v>
      </c>
      <c r="H5452" s="12">
        <v>122.719999999999</v>
      </c>
      <c r="I5452">
        <v>1</v>
      </c>
      <c r="J5452">
        <v>1.8946358621792461E-2</v>
      </c>
      <c r="K5452">
        <v>52.780590717299148</v>
      </c>
      <c r="L5452">
        <v>1</v>
      </c>
      <c r="M5452">
        <v>0.98105364137820761</v>
      </c>
      <c r="N5452" s="17" t="s">
        <v>1335</v>
      </c>
    </row>
    <row r="5453" spans="1:14" x14ac:dyDescent="0.3">
      <c r="A5453">
        <v>4854</v>
      </c>
      <c r="B5453">
        <v>1971</v>
      </c>
      <c r="C5453" t="s">
        <v>1086</v>
      </c>
      <c r="D5453">
        <v>50</v>
      </c>
      <c r="E5453" s="13">
        <v>31.26</v>
      </c>
      <c r="F5453" s="14">
        <v>0.57999999999999996</v>
      </c>
      <c r="G5453" s="12">
        <v>30.68</v>
      </c>
      <c r="H5453" s="12">
        <v>30.68</v>
      </c>
      <c r="I5453">
        <v>1</v>
      </c>
      <c r="J5453">
        <v>1.8554062699936019E-2</v>
      </c>
      <c r="K5453">
        <v>53.896551724137936</v>
      </c>
      <c r="L5453">
        <v>1</v>
      </c>
      <c r="M5453">
        <v>0.98144593730006391</v>
      </c>
      <c r="N5453" s="17" t="s">
        <v>1335</v>
      </c>
    </row>
    <row r="5454" spans="1:14" x14ac:dyDescent="0.3">
      <c r="A5454">
        <v>22494</v>
      </c>
      <c r="B5454">
        <v>1998</v>
      </c>
      <c r="C5454" t="s">
        <v>1086</v>
      </c>
      <c r="D5454">
        <v>50</v>
      </c>
      <c r="E5454" s="13">
        <v>116.689999999999</v>
      </c>
      <c r="F5454" s="14">
        <v>2.15</v>
      </c>
      <c r="G5454" s="12">
        <v>114.539999999999</v>
      </c>
      <c r="H5454" s="12">
        <v>114.539999999999</v>
      </c>
      <c r="I5454">
        <v>1</v>
      </c>
      <c r="J5454">
        <v>1.842488645128133E-2</v>
      </c>
      <c r="K5454">
        <v>54.274418604650698</v>
      </c>
      <c r="L5454">
        <v>1</v>
      </c>
      <c r="M5454">
        <v>0.98157511354871863</v>
      </c>
      <c r="N5454" s="17" t="s">
        <v>1335</v>
      </c>
    </row>
    <row r="5455" spans="1:14" x14ac:dyDescent="0.3">
      <c r="A5455">
        <v>4204</v>
      </c>
      <c r="B5455">
        <v>1970</v>
      </c>
      <c r="C5455" t="s">
        <v>1086</v>
      </c>
      <c r="D5455">
        <v>50</v>
      </c>
      <c r="E5455" s="13">
        <v>25.22</v>
      </c>
      <c r="F5455" s="14">
        <v>0.42</v>
      </c>
      <c r="G5455" s="12">
        <v>24.799999999999901</v>
      </c>
      <c r="H5455" s="12">
        <v>24.799999999999901</v>
      </c>
      <c r="J5455">
        <v>1.6653449643140365E-2</v>
      </c>
      <c r="K5455">
        <v>60.047619047619044</v>
      </c>
      <c r="L5455">
        <v>1</v>
      </c>
      <c r="M5455">
        <v>0.98334655035685581</v>
      </c>
      <c r="N5455" s="17" t="s">
        <v>1335</v>
      </c>
    </row>
    <row r="5456" spans="1:14" x14ac:dyDescent="0.3">
      <c r="A5456">
        <v>36875</v>
      </c>
      <c r="B5456">
        <v>2019</v>
      </c>
      <c r="C5456" t="s">
        <v>1093</v>
      </c>
      <c r="D5456">
        <v>50</v>
      </c>
      <c r="E5456" s="13">
        <v>393.35</v>
      </c>
      <c r="F5456" s="14">
        <v>11.25</v>
      </c>
      <c r="G5456" s="12">
        <v>382.1</v>
      </c>
      <c r="H5456" s="12">
        <v>382.1</v>
      </c>
      <c r="I5456">
        <v>1</v>
      </c>
      <c r="J5456">
        <v>2.8600483030380066E-2</v>
      </c>
      <c r="K5456">
        <v>34.964444444444446</v>
      </c>
      <c r="L5456">
        <v>1</v>
      </c>
      <c r="M5456">
        <v>0.9713995169696199</v>
      </c>
      <c r="N5456" s="17" t="s">
        <v>1335</v>
      </c>
    </row>
    <row r="5457" spans="1:14" x14ac:dyDescent="0.3">
      <c r="A5457">
        <v>35445</v>
      </c>
      <c r="B5457">
        <v>2017</v>
      </c>
      <c r="C5457" t="s">
        <v>1093</v>
      </c>
      <c r="D5457">
        <v>50</v>
      </c>
      <c r="E5457" s="13">
        <v>338.23999999999899</v>
      </c>
      <c r="F5457" s="14">
        <v>8.83</v>
      </c>
      <c r="G5457" s="12">
        <v>329.409999999999</v>
      </c>
      <c r="H5457" s="12">
        <v>329.409999999999</v>
      </c>
      <c r="I5457">
        <v>1</v>
      </c>
      <c r="J5457">
        <v>2.61057237464523E-2</v>
      </c>
      <c r="K5457">
        <v>38.305775764439296</v>
      </c>
      <c r="L5457">
        <v>1</v>
      </c>
      <c r="M5457">
        <v>0.97389427625354774</v>
      </c>
      <c r="N5457" s="17" t="s">
        <v>1335</v>
      </c>
    </row>
    <row r="5458" spans="1:14" x14ac:dyDescent="0.3">
      <c r="A5458">
        <v>36160</v>
      </c>
      <c r="B5458">
        <v>2018</v>
      </c>
      <c r="C5458" t="s">
        <v>1093</v>
      </c>
      <c r="D5458">
        <v>50</v>
      </c>
      <c r="E5458" s="13">
        <v>457.08</v>
      </c>
      <c r="F5458" s="14">
        <v>11.74</v>
      </c>
      <c r="G5458" s="12">
        <v>445.34</v>
      </c>
      <c r="H5458" s="12">
        <v>445.34</v>
      </c>
      <c r="I5458">
        <v>1</v>
      </c>
      <c r="J5458">
        <v>2.5684781657477906E-2</v>
      </c>
      <c r="K5458">
        <v>38.933560477001699</v>
      </c>
      <c r="L5458">
        <v>1</v>
      </c>
      <c r="M5458">
        <v>0.9743152183425221</v>
      </c>
      <c r="N5458" s="17" t="s">
        <v>1335</v>
      </c>
    </row>
    <row r="5459" spans="1:14" x14ac:dyDescent="0.3">
      <c r="A5459">
        <v>34730</v>
      </c>
      <c r="B5459">
        <v>2016</v>
      </c>
      <c r="C5459" t="s">
        <v>1093</v>
      </c>
      <c r="D5459">
        <v>50</v>
      </c>
      <c r="E5459" s="13">
        <v>264.36</v>
      </c>
      <c r="F5459" s="14">
        <v>6.7</v>
      </c>
      <c r="G5459" s="12">
        <v>257.66000000000003</v>
      </c>
      <c r="H5459" s="12">
        <v>257.66000000000003</v>
      </c>
      <c r="I5459">
        <v>1</v>
      </c>
      <c r="J5459">
        <v>2.5344227568467242E-2</v>
      </c>
      <c r="K5459">
        <v>39.456716417910449</v>
      </c>
      <c r="L5459">
        <v>1</v>
      </c>
      <c r="M5459">
        <v>0.97465577243153279</v>
      </c>
      <c r="N5459" s="17" t="s">
        <v>1335</v>
      </c>
    </row>
    <row r="5460" spans="1:14" x14ac:dyDescent="0.3">
      <c r="A5460">
        <v>34015</v>
      </c>
      <c r="B5460">
        <v>2015</v>
      </c>
      <c r="C5460" t="s">
        <v>1093</v>
      </c>
      <c r="D5460">
        <v>50</v>
      </c>
      <c r="E5460" s="13">
        <v>364.7</v>
      </c>
      <c r="F5460" s="14">
        <v>8.92</v>
      </c>
      <c r="G5460" s="12">
        <v>355.78</v>
      </c>
      <c r="H5460" s="12">
        <v>355.78</v>
      </c>
      <c r="I5460">
        <v>1</v>
      </c>
      <c r="J5460">
        <v>2.4458459007403347E-2</v>
      </c>
      <c r="K5460">
        <v>40.885650224215247</v>
      </c>
      <c r="L5460">
        <v>1</v>
      </c>
      <c r="M5460">
        <v>0.9755415409925966</v>
      </c>
      <c r="N5460" s="17" t="s">
        <v>1335</v>
      </c>
    </row>
    <row r="5461" spans="1:14" x14ac:dyDescent="0.3">
      <c r="A5461">
        <v>29725</v>
      </c>
      <c r="B5461">
        <v>2009</v>
      </c>
      <c r="C5461" t="s">
        <v>1093</v>
      </c>
      <c r="D5461">
        <v>50</v>
      </c>
      <c r="E5461" s="13">
        <v>406.03</v>
      </c>
      <c r="F5461" s="14">
        <v>9.81</v>
      </c>
      <c r="G5461" s="12">
        <v>396.22</v>
      </c>
      <c r="H5461" s="12">
        <v>396.22</v>
      </c>
      <c r="I5461">
        <v>1</v>
      </c>
      <c r="J5461">
        <v>2.4160776297317936E-2</v>
      </c>
      <c r="K5461">
        <v>41.389398572884808</v>
      </c>
      <c r="L5461">
        <v>1</v>
      </c>
      <c r="M5461">
        <v>0.97583922370268217</v>
      </c>
      <c r="N5461" s="17" t="s">
        <v>1335</v>
      </c>
    </row>
    <row r="5462" spans="1:14" x14ac:dyDescent="0.3">
      <c r="A5462">
        <v>32585</v>
      </c>
      <c r="B5462">
        <v>2013</v>
      </c>
      <c r="C5462" t="s">
        <v>1093</v>
      </c>
      <c r="D5462">
        <v>50</v>
      </c>
      <c r="E5462" s="13">
        <v>686.16</v>
      </c>
      <c r="F5462" s="14">
        <v>16.16</v>
      </c>
      <c r="G5462" s="12">
        <v>670</v>
      </c>
      <c r="H5462" s="12">
        <v>670</v>
      </c>
      <c r="I5462">
        <v>1</v>
      </c>
      <c r="J5462">
        <v>2.3551358283782211E-2</v>
      </c>
      <c r="K5462">
        <v>42.460396039603957</v>
      </c>
      <c r="L5462">
        <v>1</v>
      </c>
      <c r="M5462">
        <v>0.97644864171621781</v>
      </c>
      <c r="N5462" s="17" t="s">
        <v>1335</v>
      </c>
    </row>
    <row r="5463" spans="1:14" x14ac:dyDescent="0.3">
      <c r="A5463">
        <v>25783</v>
      </c>
      <c r="B5463">
        <v>2003</v>
      </c>
      <c r="C5463" t="s">
        <v>1093</v>
      </c>
      <c r="D5463">
        <v>50</v>
      </c>
      <c r="E5463" s="13">
        <v>220.39999999999901</v>
      </c>
      <c r="F5463" s="14">
        <v>5.04</v>
      </c>
      <c r="G5463" s="12">
        <v>215.35999999999899</v>
      </c>
      <c r="H5463" s="12">
        <v>215.35999999999899</v>
      </c>
      <c r="I5463">
        <v>1</v>
      </c>
      <c r="J5463">
        <v>2.2867513611615348E-2</v>
      </c>
      <c r="K5463">
        <v>43.730158730158536</v>
      </c>
      <c r="L5463">
        <v>1</v>
      </c>
      <c r="M5463">
        <v>0.97713248638838457</v>
      </c>
      <c r="N5463" s="17" t="s">
        <v>1335</v>
      </c>
    </row>
    <row r="5464" spans="1:14" x14ac:dyDescent="0.3">
      <c r="A5464">
        <v>23812</v>
      </c>
      <c r="B5464">
        <v>2000</v>
      </c>
      <c r="C5464" t="s">
        <v>1093</v>
      </c>
      <c r="D5464">
        <v>50</v>
      </c>
      <c r="E5464" s="13">
        <v>197.35</v>
      </c>
      <c r="F5464" s="14">
        <v>4.4800000000000004</v>
      </c>
      <c r="G5464" s="12">
        <v>192.87</v>
      </c>
      <c r="H5464" s="12">
        <v>192.87</v>
      </c>
      <c r="I5464">
        <v>1</v>
      </c>
      <c r="J5464">
        <v>2.2700785406637957E-2</v>
      </c>
      <c r="K5464">
        <v>44.051339285714278</v>
      </c>
      <c r="L5464">
        <v>1</v>
      </c>
      <c r="M5464">
        <v>0.97729921459336211</v>
      </c>
      <c r="N5464" s="17" t="s">
        <v>1335</v>
      </c>
    </row>
    <row r="5465" spans="1:14" x14ac:dyDescent="0.3">
      <c r="A5465">
        <v>31870</v>
      </c>
      <c r="B5465">
        <v>2012</v>
      </c>
      <c r="C5465" t="s">
        <v>1093</v>
      </c>
      <c r="D5465">
        <v>50</v>
      </c>
      <c r="E5465" s="13">
        <v>749.49</v>
      </c>
      <c r="F5465" s="14">
        <v>16.97</v>
      </c>
      <c r="G5465" s="12">
        <v>732.52</v>
      </c>
      <c r="H5465" s="12">
        <v>732.52</v>
      </c>
      <c r="I5465">
        <v>1</v>
      </c>
      <c r="J5465">
        <v>2.2642063269690055E-2</v>
      </c>
      <c r="K5465">
        <v>44.165586328815557</v>
      </c>
      <c r="L5465">
        <v>1</v>
      </c>
      <c r="M5465">
        <v>0.97735793673030991</v>
      </c>
      <c r="N5465" s="17" t="s">
        <v>1335</v>
      </c>
    </row>
    <row r="5466" spans="1:14" x14ac:dyDescent="0.3">
      <c r="A5466">
        <v>25126</v>
      </c>
      <c r="B5466">
        <v>2002</v>
      </c>
      <c r="C5466" t="s">
        <v>1093</v>
      </c>
      <c r="D5466">
        <v>50</v>
      </c>
      <c r="E5466" s="13">
        <v>176.969999999999</v>
      </c>
      <c r="F5466" s="14">
        <v>3.99</v>
      </c>
      <c r="G5466" s="12">
        <v>172.979999999999</v>
      </c>
      <c r="H5466" s="12">
        <v>172.979999999999</v>
      </c>
      <c r="I5466">
        <v>1</v>
      </c>
      <c r="J5466">
        <v>2.2546194270215418E-2</v>
      </c>
      <c r="K5466">
        <v>44.353383458646363</v>
      </c>
      <c r="L5466">
        <v>1</v>
      </c>
      <c r="M5466">
        <v>0.97745380572978458</v>
      </c>
      <c r="N5466" s="17" t="s">
        <v>1335</v>
      </c>
    </row>
    <row r="5467" spans="1:14" x14ac:dyDescent="0.3">
      <c r="A5467">
        <v>31155</v>
      </c>
      <c r="B5467">
        <v>2011</v>
      </c>
      <c r="C5467" t="s">
        <v>1093</v>
      </c>
      <c r="D5467">
        <v>50</v>
      </c>
      <c r="E5467" s="13">
        <v>690.4</v>
      </c>
      <c r="F5467" s="14">
        <v>15.37</v>
      </c>
      <c r="G5467" s="12">
        <v>675.03</v>
      </c>
      <c r="H5467" s="12">
        <v>675.03</v>
      </c>
      <c r="I5467">
        <v>1</v>
      </c>
      <c r="J5467">
        <v>2.2262456546929314E-2</v>
      </c>
      <c r="K5467">
        <v>44.918672739102149</v>
      </c>
      <c r="L5467">
        <v>1</v>
      </c>
      <c r="M5467">
        <v>0.97773754345307062</v>
      </c>
      <c r="N5467" s="17" t="s">
        <v>1335</v>
      </c>
    </row>
    <row r="5468" spans="1:14" x14ac:dyDescent="0.3">
      <c r="A5468">
        <v>26440</v>
      </c>
      <c r="B5468">
        <v>2004</v>
      </c>
      <c r="C5468" t="s">
        <v>1093</v>
      </c>
      <c r="D5468">
        <v>50</v>
      </c>
      <c r="E5468" s="13">
        <v>233.74</v>
      </c>
      <c r="F5468" s="14">
        <v>5.19</v>
      </c>
      <c r="G5468" s="12">
        <v>228.55</v>
      </c>
      <c r="H5468" s="12">
        <v>228.55</v>
      </c>
      <c r="I5468">
        <v>1</v>
      </c>
      <c r="J5468">
        <v>2.2204158466672373E-2</v>
      </c>
      <c r="K5468">
        <v>45.03660886319846</v>
      </c>
      <c r="L5468">
        <v>1</v>
      </c>
      <c r="M5468">
        <v>0.97779584153332766</v>
      </c>
      <c r="N5468" s="17" t="s">
        <v>1335</v>
      </c>
    </row>
    <row r="5469" spans="1:14" x14ac:dyDescent="0.3">
      <c r="A5469">
        <v>17917</v>
      </c>
      <c r="B5469">
        <v>1991</v>
      </c>
      <c r="C5469" t="s">
        <v>1093</v>
      </c>
      <c r="D5469">
        <v>50</v>
      </c>
      <c r="E5469" s="13">
        <v>123.38</v>
      </c>
      <c r="F5469" s="14">
        <v>2.73</v>
      </c>
      <c r="G5469" s="12">
        <v>120.649999999999</v>
      </c>
      <c r="H5469" s="12">
        <v>120.649999999999</v>
      </c>
      <c r="I5469">
        <v>1</v>
      </c>
      <c r="J5469">
        <v>2.2126762846490518E-2</v>
      </c>
      <c r="K5469">
        <v>45.19413919413919</v>
      </c>
      <c r="L5469">
        <v>1</v>
      </c>
      <c r="M5469">
        <v>0.97787323715350138</v>
      </c>
      <c r="N5469" s="17" t="s">
        <v>1335</v>
      </c>
    </row>
    <row r="5470" spans="1:14" x14ac:dyDescent="0.3">
      <c r="A5470">
        <v>30440</v>
      </c>
      <c r="B5470">
        <v>2010</v>
      </c>
      <c r="C5470" t="s">
        <v>1093</v>
      </c>
      <c r="D5470">
        <v>50</v>
      </c>
      <c r="E5470" s="13">
        <v>533.65</v>
      </c>
      <c r="F5470" s="14">
        <v>11.67</v>
      </c>
      <c r="G5470" s="12">
        <v>521.98</v>
      </c>
      <c r="H5470" s="12">
        <v>521.98</v>
      </c>
      <c r="I5470">
        <v>1</v>
      </c>
      <c r="J5470">
        <v>2.1868265717230394E-2</v>
      </c>
      <c r="K5470">
        <v>45.728363324764352</v>
      </c>
      <c r="L5470">
        <v>1</v>
      </c>
      <c r="M5470">
        <v>0.97813173428276967</v>
      </c>
      <c r="N5470" s="17" t="s">
        <v>1335</v>
      </c>
    </row>
    <row r="5471" spans="1:14" x14ac:dyDescent="0.3">
      <c r="A5471">
        <v>24469</v>
      </c>
      <c r="B5471">
        <v>2001</v>
      </c>
      <c r="C5471" t="s">
        <v>1093</v>
      </c>
      <c r="D5471">
        <v>50</v>
      </c>
      <c r="E5471" s="13">
        <v>194.63</v>
      </c>
      <c r="F5471" s="14">
        <v>4.24</v>
      </c>
      <c r="G5471" s="12">
        <v>190.39</v>
      </c>
      <c r="H5471" s="12">
        <v>190.39</v>
      </c>
      <c r="I5471">
        <v>1</v>
      </c>
      <c r="J5471">
        <v>2.178492524276833E-2</v>
      </c>
      <c r="K5471">
        <v>45.903301886792448</v>
      </c>
      <c r="L5471">
        <v>1</v>
      </c>
      <c r="M5471">
        <v>0.97821507475723157</v>
      </c>
      <c r="N5471" s="17" t="s">
        <v>1335</v>
      </c>
    </row>
    <row r="5472" spans="1:14" x14ac:dyDescent="0.3">
      <c r="A5472">
        <v>33300</v>
      </c>
      <c r="B5472">
        <v>2014</v>
      </c>
      <c r="C5472" t="s">
        <v>1093</v>
      </c>
      <c r="D5472">
        <v>50</v>
      </c>
      <c r="E5472" s="13">
        <v>669.78</v>
      </c>
      <c r="F5472" s="14">
        <v>14.58</v>
      </c>
      <c r="G5472" s="12">
        <v>655.19999999999902</v>
      </c>
      <c r="H5472" s="12">
        <v>655.19999999999902</v>
      </c>
      <c r="I5472">
        <v>1</v>
      </c>
      <c r="J5472">
        <v>2.1768341843590434E-2</v>
      </c>
      <c r="K5472">
        <v>45.938271604938272</v>
      </c>
      <c r="L5472">
        <v>1</v>
      </c>
      <c r="M5472">
        <v>0.97823165815640811</v>
      </c>
      <c r="N5472" s="17" t="s">
        <v>1335</v>
      </c>
    </row>
    <row r="5473" spans="1:14" x14ac:dyDescent="0.3">
      <c r="A5473">
        <v>29068</v>
      </c>
      <c r="B5473">
        <v>2008</v>
      </c>
      <c r="C5473" t="s">
        <v>1093</v>
      </c>
      <c r="D5473">
        <v>50</v>
      </c>
      <c r="E5473" s="13">
        <v>576.26</v>
      </c>
      <c r="F5473" s="14">
        <v>12.44</v>
      </c>
      <c r="G5473" s="12">
        <v>563.81999999999903</v>
      </c>
      <c r="H5473" s="12">
        <v>563.81999999999903</v>
      </c>
      <c r="I5473">
        <v>1</v>
      </c>
      <c r="J5473">
        <v>2.1587477874570507E-2</v>
      </c>
      <c r="K5473">
        <v>46.323151125401928</v>
      </c>
      <c r="L5473">
        <v>1</v>
      </c>
      <c r="M5473">
        <v>0.97841252212542784</v>
      </c>
      <c r="N5473" s="17" t="s">
        <v>1335</v>
      </c>
    </row>
    <row r="5474" spans="1:14" x14ac:dyDescent="0.3">
      <c r="A5474">
        <v>17260</v>
      </c>
      <c r="B5474">
        <v>1990</v>
      </c>
      <c r="C5474" t="s">
        <v>1093</v>
      </c>
      <c r="D5474">
        <v>50</v>
      </c>
      <c r="E5474" s="13">
        <v>146.44</v>
      </c>
      <c r="F5474" s="14">
        <v>3.07</v>
      </c>
      <c r="G5474" s="12">
        <v>143.37</v>
      </c>
      <c r="H5474" s="12">
        <v>143.37</v>
      </c>
      <c r="I5474">
        <v>1</v>
      </c>
      <c r="J5474">
        <v>2.0964217426932531E-2</v>
      </c>
      <c r="K5474">
        <v>47.700325732899024</v>
      </c>
      <c r="L5474">
        <v>1</v>
      </c>
      <c r="M5474">
        <v>0.97903578257306756</v>
      </c>
      <c r="N5474" s="17" t="s">
        <v>1335</v>
      </c>
    </row>
    <row r="5475" spans="1:14" x14ac:dyDescent="0.3">
      <c r="A5475">
        <v>23155</v>
      </c>
      <c r="B5475">
        <v>1999</v>
      </c>
      <c r="C5475" t="s">
        <v>1093</v>
      </c>
      <c r="D5475">
        <v>50</v>
      </c>
      <c r="E5475" s="13">
        <v>128.46</v>
      </c>
      <c r="F5475" s="14">
        <v>2.62</v>
      </c>
      <c r="G5475" s="12">
        <v>125.84</v>
      </c>
      <c r="H5475" s="12">
        <v>125.84</v>
      </c>
      <c r="I5475">
        <v>1</v>
      </c>
      <c r="J5475">
        <v>2.039545383777051E-2</v>
      </c>
      <c r="K5475">
        <v>49.030534351145036</v>
      </c>
      <c r="L5475">
        <v>1</v>
      </c>
      <c r="M5475">
        <v>0.97960454616222947</v>
      </c>
      <c r="N5475" s="17" t="s">
        <v>1335</v>
      </c>
    </row>
    <row r="5476" spans="1:14" x14ac:dyDescent="0.3">
      <c r="A5476">
        <v>16603</v>
      </c>
      <c r="B5476">
        <v>1989</v>
      </c>
      <c r="C5476" t="s">
        <v>1093</v>
      </c>
      <c r="D5476">
        <v>50</v>
      </c>
      <c r="E5476" s="13">
        <v>128.30000000000001</v>
      </c>
      <c r="F5476" s="14">
        <v>2.6</v>
      </c>
      <c r="G5476" s="12">
        <v>125.7</v>
      </c>
      <c r="H5476" s="12">
        <v>125.7</v>
      </c>
      <c r="I5476">
        <v>1</v>
      </c>
      <c r="J5476">
        <v>2.0265003897116132E-2</v>
      </c>
      <c r="K5476">
        <v>49.346153846153847</v>
      </c>
      <c r="L5476">
        <v>1</v>
      </c>
      <c r="M5476">
        <v>0.97973499610288384</v>
      </c>
      <c r="N5476" s="17" t="s">
        <v>1335</v>
      </c>
    </row>
    <row r="5477" spans="1:14" x14ac:dyDescent="0.3">
      <c r="A5477">
        <v>13983</v>
      </c>
      <c r="B5477">
        <v>1985</v>
      </c>
      <c r="C5477" t="s">
        <v>1093</v>
      </c>
      <c r="D5477">
        <v>50</v>
      </c>
      <c r="E5477" s="13">
        <v>214.77999999999901</v>
      </c>
      <c r="F5477" s="14">
        <v>4.33</v>
      </c>
      <c r="G5477" s="12">
        <v>210.44999999999899</v>
      </c>
      <c r="H5477" s="12">
        <v>210.44999999999899</v>
      </c>
      <c r="I5477">
        <v>1</v>
      </c>
      <c r="J5477">
        <v>2.016016388863032E-2</v>
      </c>
      <c r="K5477">
        <v>49.602771362586374</v>
      </c>
      <c r="L5477">
        <v>1</v>
      </c>
      <c r="M5477">
        <v>0.9798398361113696</v>
      </c>
      <c r="N5477" s="17" t="s">
        <v>1335</v>
      </c>
    </row>
    <row r="5478" spans="1:14" x14ac:dyDescent="0.3">
      <c r="A5478">
        <v>12018</v>
      </c>
      <c r="B5478">
        <v>1982</v>
      </c>
      <c r="C5478" t="s">
        <v>1093</v>
      </c>
      <c r="D5478">
        <v>50</v>
      </c>
      <c r="E5478" s="13">
        <v>224.73</v>
      </c>
      <c r="F5478" s="14">
        <v>4.53</v>
      </c>
      <c r="G5478" s="12">
        <v>220.2</v>
      </c>
      <c r="H5478" s="12">
        <v>220.2</v>
      </c>
      <c r="I5478">
        <v>1</v>
      </c>
      <c r="J5478">
        <v>2.0157522360165533E-2</v>
      </c>
      <c r="K5478">
        <v>49.609271523178805</v>
      </c>
      <c r="L5478">
        <v>1</v>
      </c>
      <c r="M5478">
        <v>0.97984247763983445</v>
      </c>
      <c r="N5478" s="17" t="s">
        <v>1335</v>
      </c>
    </row>
    <row r="5479" spans="1:14" x14ac:dyDescent="0.3">
      <c r="A5479">
        <v>27097</v>
      </c>
      <c r="B5479">
        <v>2005</v>
      </c>
      <c r="C5479" t="s">
        <v>1093</v>
      </c>
      <c r="D5479">
        <v>50</v>
      </c>
      <c r="E5479" s="13">
        <v>323.14</v>
      </c>
      <c r="F5479" s="14">
        <v>6.51</v>
      </c>
      <c r="G5479" s="12">
        <v>316.63</v>
      </c>
      <c r="H5479" s="12">
        <v>316.63</v>
      </c>
      <c r="I5479">
        <v>1</v>
      </c>
      <c r="J5479">
        <v>2.0146066720306988E-2</v>
      </c>
      <c r="K5479">
        <v>49.637480798771122</v>
      </c>
      <c r="L5479">
        <v>1</v>
      </c>
      <c r="M5479">
        <v>0.97985393327969306</v>
      </c>
      <c r="N5479" s="17" t="s">
        <v>1335</v>
      </c>
    </row>
    <row r="5480" spans="1:14" x14ac:dyDescent="0.3">
      <c r="A5480">
        <v>6808</v>
      </c>
      <c r="B5480">
        <v>1974</v>
      </c>
      <c r="C5480" t="s">
        <v>1093</v>
      </c>
      <c r="D5480">
        <v>50</v>
      </c>
      <c r="E5480" s="13">
        <v>88.32</v>
      </c>
      <c r="F5480" s="14">
        <v>1.77</v>
      </c>
      <c r="G5480" s="12">
        <v>86.55</v>
      </c>
      <c r="H5480" s="12">
        <v>86.55</v>
      </c>
      <c r="I5480">
        <v>1</v>
      </c>
      <c r="J5480">
        <v>2.004076086956522E-2</v>
      </c>
      <c r="K5480">
        <v>49.898305084745758</v>
      </c>
      <c r="L5480">
        <v>1</v>
      </c>
      <c r="M5480">
        <v>0.97995923913043481</v>
      </c>
      <c r="N5480" s="17" t="s">
        <v>1335</v>
      </c>
    </row>
    <row r="5481" spans="1:14" x14ac:dyDescent="0.3">
      <c r="A5481">
        <v>15293</v>
      </c>
      <c r="B5481">
        <v>1987</v>
      </c>
      <c r="C5481" t="s">
        <v>1093</v>
      </c>
      <c r="D5481">
        <v>50</v>
      </c>
      <c r="E5481" s="13">
        <v>138.88</v>
      </c>
      <c r="F5481" s="14">
        <v>2.78</v>
      </c>
      <c r="G5481" s="12">
        <v>136.1</v>
      </c>
      <c r="H5481" s="12">
        <v>136.1</v>
      </c>
      <c r="I5481">
        <v>1</v>
      </c>
      <c r="J5481">
        <v>2.0017281105990783E-2</v>
      </c>
      <c r="K5481">
        <v>49.956834532374103</v>
      </c>
      <c r="L5481">
        <v>1</v>
      </c>
      <c r="M5481">
        <v>0.97998271889400923</v>
      </c>
      <c r="N5481" s="17" t="s">
        <v>1335</v>
      </c>
    </row>
    <row r="5482" spans="1:14" x14ac:dyDescent="0.3">
      <c r="A5482">
        <v>21841</v>
      </c>
      <c r="B5482">
        <v>1997</v>
      </c>
      <c r="C5482" t="s">
        <v>1093</v>
      </c>
      <c r="D5482">
        <v>50</v>
      </c>
      <c r="E5482" s="13">
        <v>150.16999999999999</v>
      </c>
      <c r="F5482" s="14">
        <v>3</v>
      </c>
      <c r="G5482" s="12">
        <v>147.16999999999999</v>
      </c>
      <c r="H5482" s="12">
        <v>147.16999999999999</v>
      </c>
      <c r="I5482">
        <v>1</v>
      </c>
      <c r="J5482">
        <v>1.9977358993141108E-2</v>
      </c>
      <c r="K5482">
        <v>50.056666666666665</v>
      </c>
      <c r="L5482">
        <v>1</v>
      </c>
      <c r="M5482">
        <v>0.98002264100685887</v>
      </c>
      <c r="N5482" s="17" t="s">
        <v>1335</v>
      </c>
    </row>
    <row r="5483" spans="1:14" x14ac:dyDescent="0.3">
      <c r="A5483">
        <v>27754</v>
      </c>
      <c r="B5483">
        <v>2006</v>
      </c>
      <c r="C5483" t="s">
        <v>1093</v>
      </c>
      <c r="D5483">
        <v>50</v>
      </c>
      <c r="E5483" s="13">
        <v>396.18</v>
      </c>
      <c r="F5483" s="14">
        <v>7.87</v>
      </c>
      <c r="G5483" s="12">
        <v>388.31</v>
      </c>
      <c r="H5483" s="12">
        <v>388.31</v>
      </c>
      <c r="I5483">
        <v>1</v>
      </c>
      <c r="J5483">
        <v>1.9864707961027815E-2</v>
      </c>
      <c r="K5483">
        <v>50.34053367217281</v>
      </c>
      <c r="L5483">
        <v>1</v>
      </c>
      <c r="M5483">
        <v>0.98013529203897221</v>
      </c>
      <c r="N5483" s="17" t="s">
        <v>1335</v>
      </c>
    </row>
    <row r="5484" spans="1:14" x14ac:dyDescent="0.3">
      <c r="A5484">
        <v>10058</v>
      </c>
      <c r="B5484">
        <v>1979</v>
      </c>
      <c r="C5484" t="s">
        <v>1093</v>
      </c>
      <c r="D5484">
        <v>50</v>
      </c>
      <c r="E5484" s="13">
        <v>134.91999999999999</v>
      </c>
      <c r="F5484" s="14">
        <v>2.68</v>
      </c>
      <c r="G5484" s="12">
        <v>132.23999999999899</v>
      </c>
      <c r="H5484" s="12">
        <v>132.23999999999899</v>
      </c>
      <c r="I5484">
        <v>1</v>
      </c>
      <c r="J5484">
        <v>1.9863622887637121E-2</v>
      </c>
      <c r="K5484">
        <v>50.343283582089548</v>
      </c>
      <c r="L5484">
        <v>1</v>
      </c>
      <c r="M5484">
        <v>0.98013637711235546</v>
      </c>
      <c r="N5484" s="17" t="s">
        <v>1335</v>
      </c>
    </row>
    <row r="5485" spans="1:14" x14ac:dyDescent="0.3">
      <c r="A5485">
        <v>7458</v>
      </c>
      <c r="B5485">
        <v>1975</v>
      </c>
      <c r="C5485" t="s">
        <v>1093</v>
      </c>
      <c r="D5485">
        <v>50</v>
      </c>
      <c r="E5485" s="13">
        <v>94.3</v>
      </c>
      <c r="F5485" s="14">
        <v>1.86</v>
      </c>
      <c r="G5485" s="12">
        <v>92.44</v>
      </c>
      <c r="H5485" s="12">
        <v>92.44</v>
      </c>
      <c r="I5485">
        <v>1</v>
      </c>
      <c r="J5485">
        <v>1.9724284199363736E-2</v>
      </c>
      <c r="K5485">
        <v>50.698924731182792</v>
      </c>
      <c r="L5485">
        <v>1</v>
      </c>
      <c r="M5485">
        <v>0.98027571580063633</v>
      </c>
      <c r="N5485" s="17" t="s">
        <v>1335</v>
      </c>
    </row>
    <row r="5486" spans="1:14" x14ac:dyDescent="0.3">
      <c r="A5486">
        <v>12673</v>
      </c>
      <c r="B5486">
        <v>1983</v>
      </c>
      <c r="C5486" t="s">
        <v>1093</v>
      </c>
      <c r="D5486">
        <v>50</v>
      </c>
      <c r="E5486" s="13">
        <v>224.16</v>
      </c>
      <c r="F5486" s="14">
        <v>4.42</v>
      </c>
      <c r="G5486" s="12">
        <v>219.74</v>
      </c>
      <c r="H5486" s="12">
        <v>219.74</v>
      </c>
      <c r="I5486">
        <v>1</v>
      </c>
      <c r="J5486">
        <v>1.9718058529621697E-2</v>
      </c>
      <c r="K5486">
        <v>50.71493212669683</v>
      </c>
      <c r="L5486">
        <v>1</v>
      </c>
      <c r="M5486">
        <v>0.98028194147037839</v>
      </c>
      <c r="N5486" s="17" t="s">
        <v>1335</v>
      </c>
    </row>
    <row r="5487" spans="1:14" x14ac:dyDescent="0.3">
      <c r="A5487">
        <v>13328</v>
      </c>
      <c r="B5487">
        <v>1984</v>
      </c>
      <c r="C5487" t="s">
        <v>1093</v>
      </c>
      <c r="D5487">
        <v>50</v>
      </c>
      <c r="E5487" s="13">
        <v>238.89999999999901</v>
      </c>
      <c r="F5487" s="14">
        <v>4.71</v>
      </c>
      <c r="G5487" s="12">
        <v>234.189999999999</v>
      </c>
      <c r="H5487" s="12">
        <v>234.189999999999</v>
      </c>
      <c r="I5487">
        <v>1</v>
      </c>
      <c r="J5487">
        <v>1.9715362076182585E-2</v>
      </c>
      <c r="K5487">
        <v>50.721868365180256</v>
      </c>
      <c r="L5487">
        <v>1</v>
      </c>
      <c r="M5487">
        <v>0.98028463792381737</v>
      </c>
      <c r="N5487" s="17" t="s">
        <v>1335</v>
      </c>
    </row>
    <row r="5488" spans="1:14" x14ac:dyDescent="0.3">
      <c r="A5488">
        <v>28411</v>
      </c>
      <c r="B5488">
        <v>2007</v>
      </c>
      <c r="C5488" t="s">
        <v>1093</v>
      </c>
      <c r="D5488">
        <v>50</v>
      </c>
      <c r="E5488" s="13">
        <v>428.72</v>
      </c>
      <c r="F5488" s="14">
        <v>8.44</v>
      </c>
      <c r="G5488" s="12">
        <v>420.28</v>
      </c>
      <c r="H5488" s="12">
        <v>420.28</v>
      </c>
      <c r="I5488">
        <v>1</v>
      </c>
      <c r="J5488">
        <v>1.9686508676991975E-2</v>
      </c>
      <c r="K5488">
        <v>50.796208530805693</v>
      </c>
      <c r="L5488">
        <v>1</v>
      </c>
      <c r="M5488">
        <v>0.98031349132300794</v>
      </c>
      <c r="N5488" s="17" t="s">
        <v>1335</v>
      </c>
    </row>
    <row r="5489" spans="1:14" x14ac:dyDescent="0.3">
      <c r="A5489">
        <v>11363</v>
      </c>
      <c r="B5489">
        <v>1981</v>
      </c>
      <c r="C5489" t="s">
        <v>1093</v>
      </c>
      <c r="D5489">
        <v>50</v>
      </c>
      <c r="E5489" s="13">
        <v>232.21</v>
      </c>
      <c r="F5489" s="14">
        <v>4.57</v>
      </c>
      <c r="G5489" s="12">
        <v>227.64</v>
      </c>
      <c r="H5489" s="12">
        <v>227.64</v>
      </c>
      <c r="I5489">
        <v>1</v>
      </c>
      <c r="J5489">
        <v>1.9680461651091684E-2</v>
      </c>
      <c r="K5489">
        <v>50.811816192560173</v>
      </c>
      <c r="L5489">
        <v>1</v>
      </c>
      <c r="M5489">
        <v>0.98031953834890817</v>
      </c>
      <c r="N5489" s="17" t="s">
        <v>1335</v>
      </c>
    </row>
    <row r="5490" spans="1:14" x14ac:dyDescent="0.3">
      <c r="A5490">
        <v>10708</v>
      </c>
      <c r="B5490">
        <v>1980</v>
      </c>
      <c r="C5490" t="s">
        <v>1093</v>
      </c>
      <c r="D5490">
        <v>50</v>
      </c>
      <c r="E5490" s="13">
        <v>183.16</v>
      </c>
      <c r="F5490" s="14">
        <v>3.6</v>
      </c>
      <c r="G5490" s="12">
        <v>179.56</v>
      </c>
      <c r="H5490" s="12">
        <v>179.56</v>
      </c>
      <c r="I5490">
        <v>1</v>
      </c>
      <c r="J5490">
        <v>1.9654946494867875E-2</v>
      </c>
      <c r="K5490">
        <v>50.877777777777773</v>
      </c>
      <c r="L5490">
        <v>1</v>
      </c>
      <c r="M5490">
        <v>0.98034505350513212</v>
      </c>
      <c r="N5490" s="17" t="s">
        <v>1335</v>
      </c>
    </row>
    <row r="5491" spans="1:14" x14ac:dyDescent="0.3">
      <c r="A5491">
        <v>8108</v>
      </c>
      <c r="B5491">
        <v>1976</v>
      </c>
      <c r="C5491" t="s">
        <v>1093</v>
      </c>
      <c r="D5491">
        <v>50</v>
      </c>
      <c r="E5491" s="13">
        <v>93.92</v>
      </c>
      <c r="F5491" s="14">
        <v>1.84</v>
      </c>
      <c r="G5491" s="12">
        <v>92.08</v>
      </c>
      <c r="H5491" s="12">
        <v>92.08</v>
      </c>
      <c r="I5491">
        <v>1</v>
      </c>
      <c r="J5491">
        <v>1.9591141396933562E-2</v>
      </c>
      <c r="K5491">
        <v>51.043478260869563</v>
      </c>
      <c r="L5491">
        <v>1</v>
      </c>
      <c r="M5491">
        <v>0.98040885860306637</v>
      </c>
      <c r="N5491" s="17" t="s">
        <v>1335</v>
      </c>
    </row>
    <row r="5492" spans="1:14" x14ac:dyDescent="0.3">
      <c r="A5492">
        <v>8758</v>
      </c>
      <c r="B5492">
        <v>1977</v>
      </c>
      <c r="C5492" t="s">
        <v>1093</v>
      </c>
      <c r="D5492">
        <v>50</v>
      </c>
      <c r="E5492" s="13">
        <v>106.29</v>
      </c>
      <c r="F5492" s="14">
        <v>2.08</v>
      </c>
      <c r="G5492" s="12">
        <v>104.21</v>
      </c>
      <c r="H5492" s="12">
        <v>104.21</v>
      </c>
      <c r="I5492">
        <v>1</v>
      </c>
      <c r="J5492">
        <v>1.9569103396368425E-2</v>
      </c>
      <c r="K5492">
        <v>51.10096153846154</v>
      </c>
      <c r="L5492">
        <v>1</v>
      </c>
      <c r="M5492">
        <v>0.98043089660363147</v>
      </c>
      <c r="N5492" s="17" t="s">
        <v>1335</v>
      </c>
    </row>
    <row r="5493" spans="1:14" x14ac:dyDescent="0.3">
      <c r="A5493">
        <v>5508</v>
      </c>
      <c r="B5493">
        <v>1972</v>
      </c>
      <c r="C5493" t="s">
        <v>1093</v>
      </c>
      <c r="D5493">
        <v>50</v>
      </c>
      <c r="E5493" s="13">
        <v>31.55</v>
      </c>
      <c r="F5493" s="14">
        <v>0.61</v>
      </c>
      <c r="G5493" s="12">
        <v>30.94</v>
      </c>
      <c r="H5493" s="12">
        <v>30.94</v>
      </c>
      <c r="I5493">
        <v>1</v>
      </c>
      <c r="J5493">
        <v>1.9334389857369256E-2</v>
      </c>
      <c r="K5493">
        <v>51.721311475409841</v>
      </c>
      <c r="L5493">
        <v>1</v>
      </c>
      <c r="M5493">
        <v>0.98066561014263076</v>
      </c>
      <c r="N5493" s="17" t="s">
        <v>1335</v>
      </c>
    </row>
    <row r="5494" spans="1:14" x14ac:dyDescent="0.3">
      <c r="A5494">
        <v>9408</v>
      </c>
      <c r="B5494">
        <v>1978</v>
      </c>
      <c r="C5494" t="s">
        <v>1093</v>
      </c>
      <c r="D5494">
        <v>50</v>
      </c>
      <c r="E5494" s="13">
        <v>104.189999999999</v>
      </c>
      <c r="F5494" s="14">
        <v>2.0099999999999998</v>
      </c>
      <c r="G5494" s="12">
        <v>102.179999999999</v>
      </c>
      <c r="H5494" s="12">
        <v>102.179999999999</v>
      </c>
      <c r="I5494">
        <v>1</v>
      </c>
      <c r="J5494">
        <v>1.9291678663979451E-2</v>
      </c>
      <c r="K5494">
        <v>51.835820895521898</v>
      </c>
      <c r="L5494">
        <v>1</v>
      </c>
      <c r="M5494">
        <v>0.98070832133602048</v>
      </c>
      <c r="N5494" s="17" t="s">
        <v>1335</v>
      </c>
    </row>
    <row r="5495" spans="1:14" x14ac:dyDescent="0.3">
      <c r="A5495">
        <v>15948</v>
      </c>
      <c r="B5495">
        <v>1988</v>
      </c>
      <c r="C5495" t="s">
        <v>1093</v>
      </c>
      <c r="D5495">
        <v>50</v>
      </c>
      <c r="E5495" s="13">
        <v>119.32</v>
      </c>
      <c r="F5495" s="14">
        <v>2.2999999999999998</v>
      </c>
      <c r="G5495" s="12">
        <v>117.02</v>
      </c>
      <c r="H5495" s="12">
        <v>117.02</v>
      </c>
      <c r="I5495">
        <v>1</v>
      </c>
      <c r="J5495">
        <v>1.9275896748240026E-2</v>
      </c>
      <c r="K5495">
        <v>51.878260869565217</v>
      </c>
      <c r="L5495">
        <v>1</v>
      </c>
      <c r="M5495">
        <v>0.98072410325175996</v>
      </c>
      <c r="N5495" s="17" t="s">
        <v>1335</v>
      </c>
    </row>
    <row r="5496" spans="1:14" x14ac:dyDescent="0.3">
      <c r="A5496">
        <v>6158</v>
      </c>
      <c r="B5496">
        <v>1973</v>
      </c>
      <c r="C5496" t="s">
        <v>1093</v>
      </c>
      <c r="D5496">
        <v>50</v>
      </c>
      <c r="E5496" s="13">
        <v>38.19</v>
      </c>
      <c r="F5496" s="14">
        <v>0.73</v>
      </c>
      <c r="G5496" s="12">
        <v>37.46</v>
      </c>
      <c r="H5496" s="12">
        <v>37.46</v>
      </c>
      <c r="I5496">
        <v>1</v>
      </c>
      <c r="J5496">
        <v>1.9114951557999478E-2</v>
      </c>
      <c r="K5496">
        <v>52.315068493150683</v>
      </c>
      <c r="L5496">
        <v>1</v>
      </c>
      <c r="M5496">
        <v>0.98088504844200064</v>
      </c>
      <c r="N5496" s="17" t="s">
        <v>1335</v>
      </c>
    </row>
    <row r="5497" spans="1:14" x14ac:dyDescent="0.3">
      <c r="A5497">
        <v>22498</v>
      </c>
      <c r="B5497">
        <v>1998</v>
      </c>
      <c r="C5497" t="s">
        <v>1093</v>
      </c>
      <c r="D5497">
        <v>50</v>
      </c>
      <c r="E5497" s="13">
        <v>117.02</v>
      </c>
      <c r="F5497" s="14">
        <v>2.21</v>
      </c>
      <c r="G5497" s="12">
        <v>114.81</v>
      </c>
      <c r="H5497" s="12">
        <v>114.81</v>
      </c>
      <c r="I5497">
        <v>1</v>
      </c>
      <c r="J5497">
        <v>1.8885660570842591E-2</v>
      </c>
      <c r="K5497">
        <v>52.950226244343888</v>
      </c>
      <c r="L5497">
        <v>1</v>
      </c>
      <c r="M5497">
        <v>0.98111433942915749</v>
      </c>
      <c r="N5497" s="17" t="s">
        <v>1335</v>
      </c>
    </row>
    <row r="5498" spans="1:14" x14ac:dyDescent="0.3">
      <c r="A5498">
        <v>18574</v>
      </c>
      <c r="B5498">
        <v>1992</v>
      </c>
      <c r="C5498" t="s">
        <v>1093</v>
      </c>
      <c r="D5498">
        <v>50</v>
      </c>
      <c r="E5498" s="13">
        <v>114.6</v>
      </c>
      <c r="F5498" s="14">
        <v>2.16</v>
      </c>
      <c r="G5498" s="12">
        <v>112.44</v>
      </c>
      <c r="H5498" s="12">
        <v>112.44</v>
      </c>
      <c r="I5498">
        <v>1</v>
      </c>
      <c r="J5498">
        <v>1.8848167539267019E-2</v>
      </c>
      <c r="K5498">
        <v>53.05555555555555</v>
      </c>
      <c r="L5498">
        <v>1</v>
      </c>
      <c r="M5498">
        <v>0.98115183246073301</v>
      </c>
      <c r="N5498" s="17" t="s">
        <v>1335</v>
      </c>
    </row>
    <row r="5499" spans="1:14" x14ac:dyDescent="0.3">
      <c r="A5499">
        <v>4858</v>
      </c>
      <c r="B5499">
        <v>1971</v>
      </c>
      <c r="C5499" t="s">
        <v>1093</v>
      </c>
      <c r="D5499">
        <v>50</v>
      </c>
      <c r="E5499" s="13">
        <v>31.31</v>
      </c>
      <c r="F5499" s="14">
        <v>0.59</v>
      </c>
      <c r="G5499" s="12">
        <v>30.72</v>
      </c>
      <c r="H5499" s="12">
        <v>30.72</v>
      </c>
      <c r="I5499">
        <v>1</v>
      </c>
      <c r="J5499">
        <v>1.8843819865857554E-2</v>
      </c>
      <c r="K5499">
        <v>53.067796610169495</v>
      </c>
      <c r="L5499">
        <v>1</v>
      </c>
      <c r="M5499">
        <v>0.98115618013414241</v>
      </c>
      <c r="N5499" s="17" t="s">
        <v>1335</v>
      </c>
    </row>
    <row r="5500" spans="1:14" x14ac:dyDescent="0.3">
      <c r="A5500">
        <v>19880</v>
      </c>
      <c r="B5500">
        <v>1994</v>
      </c>
      <c r="C5500" t="s">
        <v>1093</v>
      </c>
      <c r="D5500">
        <v>50</v>
      </c>
      <c r="E5500" s="13">
        <v>121.009999999999</v>
      </c>
      <c r="F5500" s="14">
        <v>2.27</v>
      </c>
      <c r="G5500" s="12">
        <v>118.74</v>
      </c>
      <c r="H5500" s="12">
        <v>118.74</v>
      </c>
      <c r="I5500">
        <v>1</v>
      </c>
      <c r="J5500">
        <v>1.8758780266093868E-2</v>
      </c>
      <c r="K5500">
        <v>53.308370044052424</v>
      </c>
      <c r="L5500">
        <v>1</v>
      </c>
      <c r="M5500">
        <v>0.98124121973391443</v>
      </c>
      <c r="N5500" s="17" t="s">
        <v>1335</v>
      </c>
    </row>
    <row r="5501" spans="1:14" x14ac:dyDescent="0.3">
      <c r="A5501">
        <v>20533</v>
      </c>
      <c r="B5501">
        <v>1995</v>
      </c>
      <c r="C5501" t="s">
        <v>1093</v>
      </c>
      <c r="D5501">
        <v>50</v>
      </c>
      <c r="E5501" s="13">
        <v>129.07</v>
      </c>
      <c r="F5501" s="14">
        <v>2.41</v>
      </c>
      <c r="G5501" s="12">
        <v>126.66</v>
      </c>
      <c r="H5501" s="12">
        <v>126.66</v>
      </c>
      <c r="I5501">
        <v>1</v>
      </c>
      <c r="J5501">
        <v>1.8672038428759589E-2</v>
      </c>
      <c r="K5501">
        <v>53.556016597510364</v>
      </c>
      <c r="L5501">
        <v>1</v>
      </c>
      <c r="M5501">
        <v>0.98132796157124047</v>
      </c>
      <c r="N5501" s="17" t="s">
        <v>1335</v>
      </c>
    </row>
    <row r="5502" spans="1:14" x14ac:dyDescent="0.3">
      <c r="A5502">
        <v>14638</v>
      </c>
      <c r="B5502">
        <v>1986</v>
      </c>
      <c r="C5502" t="s">
        <v>1093</v>
      </c>
      <c r="D5502">
        <v>50</v>
      </c>
      <c r="E5502" s="13">
        <v>125.49</v>
      </c>
      <c r="F5502" s="14">
        <v>2.34</v>
      </c>
      <c r="G5502" s="12">
        <v>123.149999999999</v>
      </c>
      <c r="H5502" s="12">
        <v>123.149999999999</v>
      </c>
      <c r="I5502">
        <v>1</v>
      </c>
      <c r="J5502">
        <v>1.8646904135787713E-2</v>
      </c>
      <c r="K5502">
        <v>53.628205128205131</v>
      </c>
      <c r="L5502">
        <v>1</v>
      </c>
      <c r="M5502">
        <v>0.98135309586420438</v>
      </c>
      <c r="N5502" s="17" t="s">
        <v>1335</v>
      </c>
    </row>
    <row r="5503" spans="1:14" x14ac:dyDescent="0.3">
      <c r="A5503">
        <v>19227</v>
      </c>
      <c r="B5503">
        <v>1993</v>
      </c>
      <c r="C5503" t="s">
        <v>1093</v>
      </c>
      <c r="D5503">
        <v>50</v>
      </c>
      <c r="E5503" s="13">
        <v>117.89</v>
      </c>
      <c r="F5503" s="14">
        <v>2.1800000000000002</v>
      </c>
      <c r="G5503" s="12">
        <v>115.71</v>
      </c>
      <c r="H5503" s="12">
        <v>115.71</v>
      </c>
      <c r="I5503">
        <v>1</v>
      </c>
      <c r="J5503">
        <v>1.8491814403257274E-2</v>
      </c>
      <c r="K5503">
        <v>54.077981651376142</v>
      </c>
      <c r="L5503">
        <v>1</v>
      </c>
      <c r="M5503">
        <v>0.98150818559674269</v>
      </c>
      <c r="N5503" s="17" t="s">
        <v>1335</v>
      </c>
    </row>
    <row r="5504" spans="1:14" x14ac:dyDescent="0.3">
      <c r="A5504">
        <v>21186</v>
      </c>
      <c r="B5504">
        <v>1996</v>
      </c>
      <c r="C5504" t="s">
        <v>1093</v>
      </c>
      <c r="D5504">
        <v>50</v>
      </c>
      <c r="E5504" s="13">
        <v>148.94999999999999</v>
      </c>
      <c r="F5504" s="14">
        <v>2.69</v>
      </c>
      <c r="G5504" s="12">
        <v>146.26</v>
      </c>
      <c r="H5504" s="12">
        <v>146.26</v>
      </c>
      <c r="I5504">
        <v>1</v>
      </c>
      <c r="J5504">
        <v>1.8059751594494799E-2</v>
      </c>
      <c r="K5504">
        <v>55.371747211895908</v>
      </c>
      <c r="L5504">
        <v>1</v>
      </c>
      <c r="M5504">
        <v>0.9819402484055052</v>
      </c>
      <c r="N5504" s="17" t="s">
        <v>1335</v>
      </c>
    </row>
    <row r="5505" spans="1:14" x14ac:dyDescent="0.3">
      <c r="A5505">
        <v>4208</v>
      </c>
      <c r="B5505">
        <v>1970</v>
      </c>
      <c r="C5505" t="s">
        <v>1093</v>
      </c>
      <c r="D5505">
        <v>50</v>
      </c>
      <c r="E5505" s="13">
        <v>25.18</v>
      </c>
      <c r="F5505" s="14">
        <v>0.44</v>
      </c>
      <c r="G5505" s="12">
        <v>24.74</v>
      </c>
      <c r="H5505" s="12">
        <v>24.74</v>
      </c>
      <c r="J5505">
        <v>1.7474185861795076E-2</v>
      </c>
      <c r="K5505">
        <v>57.227272727272727</v>
      </c>
      <c r="L5505">
        <v>1</v>
      </c>
      <c r="M5505">
        <v>0.98252581413820483</v>
      </c>
      <c r="N5505" s="17" t="s">
        <v>1335</v>
      </c>
    </row>
    <row r="5506" spans="1:14" x14ac:dyDescent="0.3">
      <c r="A5506">
        <v>6828</v>
      </c>
      <c r="B5506">
        <v>1974</v>
      </c>
      <c r="C5506" t="s">
        <v>1142</v>
      </c>
      <c r="D5506">
        <v>50</v>
      </c>
      <c r="E5506" s="13">
        <v>188.21</v>
      </c>
      <c r="F5506" s="14">
        <v>3.7</v>
      </c>
      <c r="G5506" s="12">
        <v>184.51</v>
      </c>
      <c r="H5506" s="12">
        <v>184.51</v>
      </c>
      <c r="I5506">
        <v>1</v>
      </c>
      <c r="J5506">
        <v>1.9658891663567293E-2</v>
      </c>
      <c r="K5506">
        <v>50.867567567567569</v>
      </c>
      <c r="L5506">
        <v>1</v>
      </c>
      <c r="M5506">
        <v>0.98034110833643262</v>
      </c>
      <c r="N5506" s="17" t="s">
        <v>1335</v>
      </c>
    </row>
    <row r="5507" spans="1:14" x14ac:dyDescent="0.3">
      <c r="A5507">
        <v>8128</v>
      </c>
      <c r="B5507">
        <v>1976</v>
      </c>
      <c r="C5507" t="s">
        <v>1142</v>
      </c>
      <c r="D5507">
        <v>50</v>
      </c>
      <c r="E5507" s="13">
        <v>215.52</v>
      </c>
      <c r="F5507" s="14">
        <v>4.21</v>
      </c>
      <c r="G5507" s="12">
        <v>211.31</v>
      </c>
      <c r="H5507" s="12">
        <v>211.31</v>
      </c>
      <c r="I5507">
        <v>1</v>
      </c>
      <c r="J5507">
        <v>1.9534149962880474E-2</v>
      </c>
      <c r="K5507">
        <v>51.192399049881239</v>
      </c>
      <c r="L5507">
        <v>1</v>
      </c>
      <c r="M5507">
        <v>0.9804658500371195</v>
      </c>
      <c r="N5507" s="17" t="s">
        <v>1335</v>
      </c>
    </row>
    <row r="5508" spans="1:14" x14ac:dyDescent="0.3">
      <c r="A5508">
        <v>7478</v>
      </c>
      <c r="B5508">
        <v>1975</v>
      </c>
      <c r="C5508" t="s">
        <v>1142</v>
      </c>
      <c r="D5508">
        <v>50</v>
      </c>
      <c r="E5508" s="13">
        <v>206.08</v>
      </c>
      <c r="F5508" s="14">
        <v>4.0199999999999996</v>
      </c>
      <c r="G5508" s="12">
        <v>202.06</v>
      </c>
      <c r="H5508" s="12">
        <v>202.06</v>
      </c>
      <c r="I5508">
        <v>1</v>
      </c>
      <c r="J5508">
        <v>1.9506987577639748E-2</v>
      </c>
      <c r="K5508">
        <v>51.263681592039809</v>
      </c>
      <c r="L5508">
        <v>1</v>
      </c>
      <c r="M5508">
        <v>0.9804930124223602</v>
      </c>
      <c r="N5508" s="17" t="s">
        <v>1335</v>
      </c>
    </row>
    <row r="5509" spans="1:14" x14ac:dyDescent="0.3">
      <c r="A5509">
        <v>5528</v>
      </c>
      <c r="B5509">
        <v>1972</v>
      </c>
      <c r="C5509" t="s">
        <v>1142</v>
      </c>
      <c r="D5509">
        <v>50</v>
      </c>
      <c r="E5509" s="13">
        <v>122.31</v>
      </c>
      <c r="F5509" s="14">
        <v>2.38</v>
      </c>
      <c r="G5509" s="12">
        <v>119.93</v>
      </c>
      <c r="H5509" s="12">
        <v>119.93</v>
      </c>
      <c r="I5509">
        <v>1</v>
      </c>
      <c r="J5509">
        <v>1.9458752350584578E-2</v>
      </c>
      <c r="K5509">
        <v>51.390756302521012</v>
      </c>
      <c r="L5509">
        <v>1</v>
      </c>
      <c r="M5509">
        <v>0.98054124764941542</v>
      </c>
      <c r="N5509" s="17" t="s">
        <v>1335</v>
      </c>
    </row>
    <row r="5510" spans="1:14" x14ac:dyDescent="0.3">
      <c r="A5510">
        <v>8778</v>
      </c>
      <c r="B5510">
        <v>1977</v>
      </c>
      <c r="C5510" t="s">
        <v>1142</v>
      </c>
      <c r="D5510">
        <v>50</v>
      </c>
      <c r="E5510" s="13">
        <v>230.18</v>
      </c>
      <c r="F5510" s="14">
        <v>4.47</v>
      </c>
      <c r="G5510" s="12">
        <v>225.71</v>
      </c>
      <c r="H5510" s="12">
        <v>225.71</v>
      </c>
      <c r="I5510">
        <v>1</v>
      </c>
      <c r="J5510">
        <v>1.9419584672864712E-2</v>
      </c>
      <c r="K5510">
        <v>51.494407158836694</v>
      </c>
      <c r="L5510">
        <v>1</v>
      </c>
      <c r="M5510">
        <v>0.98058041532713525</v>
      </c>
      <c r="N5510" s="17" t="s">
        <v>1335</v>
      </c>
    </row>
    <row r="5511" spans="1:14" x14ac:dyDescent="0.3">
      <c r="A5511">
        <v>36901</v>
      </c>
      <c r="B5511">
        <v>2019</v>
      </c>
      <c r="C5511" t="s">
        <v>1142</v>
      </c>
      <c r="D5511">
        <v>50</v>
      </c>
      <c r="E5511" s="13">
        <v>1074.26</v>
      </c>
      <c r="F5511" s="14">
        <v>20.83</v>
      </c>
      <c r="G5511" s="12">
        <v>1053.43</v>
      </c>
      <c r="H5511" s="12">
        <v>1053.43</v>
      </c>
      <c r="I5511">
        <v>1</v>
      </c>
      <c r="J5511">
        <v>1.9390091784111853E-2</v>
      </c>
      <c r="K5511">
        <v>51.572731637061935</v>
      </c>
      <c r="L5511">
        <v>1</v>
      </c>
      <c r="M5511">
        <v>0.98060990821588823</v>
      </c>
      <c r="N5511" s="17" t="s">
        <v>1335</v>
      </c>
    </row>
    <row r="5512" spans="1:14" x14ac:dyDescent="0.3">
      <c r="A5512">
        <v>6178</v>
      </c>
      <c r="B5512">
        <v>1973</v>
      </c>
      <c r="C5512" t="s">
        <v>1142</v>
      </c>
      <c r="D5512">
        <v>50</v>
      </c>
      <c r="E5512" s="13">
        <v>132.58000000000001</v>
      </c>
      <c r="F5512" s="14">
        <v>2.57</v>
      </c>
      <c r="G5512" s="12">
        <v>130.01</v>
      </c>
      <c r="H5512" s="12">
        <v>130.01</v>
      </c>
      <c r="I5512">
        <v>1</v>
      </c>
      <c r="J5512">
        <v>1.9384522552421176E-2</v>
      </c>
      <c r="K5512">
        <v>51.587548638132304</v>
      </c>
      <c r="L5512">
        <v>1</v>
      </c>
      <c r="M5512">
        <v>0.98061547744757871</v>
      </c>
      <c r="N5512" s="17" t="s">
        <v>1335</v>
      </c>
    </row>
    <row r="5513" spans="1:14" x14ac:dyDescent="0.3">
      <c r="A5513">
        <v>31896</v>
      </c>
      <c r="B5513">
        <v>2012</v>
      </c>
      <c r="C5513" t="s">
        <v>1142</v>
      </c>
      <c r="D5513">
        <v>50</v>
      </c>
      <c r="E5513" s="13">
        <v>1468.6699999999901</v>
      </c>
      <c r="F5513" s="14">
        <v>28.39</v>
      </c>
      <c r="G5513" s="12">
        <v>1440.27999999999</v>
      </c>
      <c r="H5513" s="12">
        <v>1440.27999999999</v>
      </c>
      <c r="I5513">
        <v>1</v>
      </c>
      <c r="J5513">
        <v>1.9330414592794973E-2</v>
      </c>
      <c r="K5513">
        <v>51.731947868967595</v>
      </c>
      <c r="L5513">
        <v>1</v>
      </c>
      <c r="M5513">
        <v>0.98066958540720495</v>
      </c>
      <c r="N5513" s="17" t="s">
        <v>1335</v>
      </c>
    </row>
    <row r="5514" spans="1:14" x14ac:dyDescent="0.3">
      <c r="A5514">
        <v>34041</v>
      </c>
      <c r="B5514">
        <v>2015</v>
      </c>
      <c r="C5514" t="s">
        <v>1142</v>
      </c>
      <c r="D5514">
        <v>50</v>
      </c>
      <c r="E5514" s="13">
        <v>991.4</v>
      </c>
      <c r="F5514" s="14">
        <v>19.16</v>
      </c>
      <c r="G5514" s="12">
        <v>972.24</v>
      </c>
      <c r="H5514" s="12">
        <v>972.24</v>
      </c>
      <c r="I5514">
        <v>1</v>
      </c>
      <c r="J5514">
        <v>1.9326205366148881E-2</v>
      </c>
      <c r="K5514">
        <v>51.743215031315238</v>
      </c>
      <c r="L5514">
        <v>1</v>
      </c>
      <c r="M5514">
        <v>0.98067379463385118</v>
      </c>
      <c r="N5514" s="17" t="s">
        <v>1335</v>
      </c>
    </row>
    <row r="5515" spans="1:14" x14ac:dyDescent="0.3">
      <c r="A5515">
        <v>4228</v>
      </c>
      <c r="B5515">
        <v>1970</v>
      </c>
      <c r="C5515" t="s">
        <v>1142</v>
      </c>
      <c r="D5515">
        <v>50</v>
      </c>
      <c r="E5515" s="13">
        <v>119.58</v>
      </c>
      <c r="F5515" s="14">
        <v>2.31</v>
      </c>
      <c r="G5515" s="12">
        <v>117.27</v>
      </c>
      <c r="H5515" s="12">
        <v>117.27</v>
      </c>
      <c r="I5515">
        <v>1</v>
      </c>
      <c r="J5515">
        <v>1.93176116407426E-2</v>
      </c>
      <c r="K5515">
        <v>51.766233766233768</v>
      </c>
      <c r="L5515">
        <v>1</v>
      </c>
      <c r="M5515">
        <v>0.98068238835925736</v>
      </c>
      <c r="N5515" s="17" t="s">
        <v>1335</v>
      </c>
    </row>
    <row r="5516" spans="1:14" x14ac:dyDescent="0.3">
      <c r="A5516">
        <v>32611</v>
      </c>
      <c r="B5516">
        <v>2013</v>
      </c>
      <c r="C5516" t="s">
        <v>1142</v>
      </c>
      <c r="D5516">
        <v>50</v>
      </c>
      <c r="E5516" s="13">
        <v>1436.49</v>
      </c>
      <c r="F5516" s="14">
        <v>27.73</v>
      </c>
      <c r="G5516" s="12">
        <v>1408.76</v>
      </c>
      <c r="H5516" s="12">
        <v>1408.76</v>
      </c>
      <c r="I5516">
        <v>1</v>
      </c>
      <c r="J5516">
        <v>1.9303997939421787E-2</v>
      </c>
      <c r="K5516">
        <v>51.802740714028126</v>
      </c>
      <c r="L5516">
        <v>1</v>
      </c>
      <c r="M5516">
        <v>0.98069600206057816</v>
      </c>
      <c r="N5516" s="17" t="s">
        <v>1335</v>
      </c>
    </row>
    <row r="5517" spans="1:14" x14ac:dyDescent="0.3">
      <c r="A5517">
        <v>4878</v>
      </c>
      <c r="B5517">
        <v>1971</v>
      </c>
      <c r="C5517" t="s">
        <v>1142</v>
      </c>
      <c r="D5517">
        <v>50</v>
      </c>
      <c r="E5517" s="13">
        <v>122.77999999999901</v>
      </c>
      <c r="F5517" s="14">
        <v>2.37</v>
      </c>
      <c r="G5517" s="12">
        <v>120.409999999999</v>
      </c>
      <c r="H5517" s="12">
        <v>120.409999999999</v>
      </c>
      <c r="I5517">
        <v>1</v>
      </c>
      <c r="J5517">
        <v>1.9302818048542263E-2</v>
      </c>
      <c r="K5517">
        <v>51.805907172995362</v>
      </c>
      <c r="L5517">
        <v>1</v>
      </c>
      <c r="M5517">
        <v>0.98069718195145772</v>
      </c>
      <c r="N5517" s="17" t="s">
        <v>1335</v>
      </c>
    </row>
    <row r="5518" spans="1:14" x14ac:dyDescent="0.3">
      <c r="A5518">
        <v>9428</v>
      </c>
      <c r="B5518">
        <v>1978</v>
      </c>
      <c r="C5518" t="s">
        <v>1142</v>
      </c>
      <c r="D5518">
        <v>50</v>
      </c>
      <c r="E5518" s="13">
        <v>237.82</v>
      </c>
      <c r="F5518" s="14">
        <v>4.59</v>
      </c>
      <c r="G5518" s="12">
        <v>233.23</v>
      </c>
      <c r="H5518" s="12">
        <v>233.23</v>
      </c>
      <c r="I5518">
        <v>1</v>
      </c>
      <c r="J5518">
        <v>1.9300311159700614E-2</v>
      </c>
      <c r="K5518">
        <v>51.812636165577345</v>
      </c>
      <c r="L5518">
        <v>1</v>
      </c>
      <c r="M5518">
        <v>0.98069968884029934</v>
      </c>
      <c r="N5518" s="17" t="s">
        <v>1335</v>
      </c>
    </row>
    <row r="5519" spans="1:14" x14ac:dyDescent="0.3">
      <c r="A5519">
        <v>36186</v>
      </c>
      <c r="B5519">
        <v>2018</v>
      </c>
      <c r="C5519" t="s">
        <v>1142</v>
      </c>
      <c r="D5519">
        <v>50</v>
      </c>
      <c r="E5519" s="13">
        <v>1126.75</v>
      </c>
      <c r="F5519" s="14">
        <v>21.74</v>
      </c>
      <c r="G5519" s="12">
        <v>1105.01</v>
      </c>
      <c r="H5519" s="12">
        <v>1105.01</v>
      </c>
      <c r="I5519">
        <v>1</v>
      </c>
      <c r="J5519">
        <v>1.9294430885289548E-2</v>
      </c>
      <c r="K5519">
        <v>51.82842686292549</v>
      </c>
      <c r="L5519">
        <v>1</v>
      </c>
      <c r="M5519">
        <v>0.98070556911471041</v>
      </c>
      <c r="N5519" s="17" t="s">
        <v>1335</v>
      </c>
    </row>
    <row r="5520" spans="1:14" x14ac:dyDescent="0.3">
      <c r="A5520">
        <v>31181</v>
      </c>
      <c r="B5520">
        <v>2011</v>
      </c>
      <c r="C5520" t="s">
        <v>1142</v>
      </c>
      <c r="D5520">
        <v>50</v>
      </c>
      <c r="E5520" s="13">
        <v>1428.48999999999</v>
      </c>
      <c r="F5520" s="14">
        <v>27.54</v>
      </c>
      <c r="G5520" s="12">
        <v>1400.94999999999</v>
      </c>
      <c r="H5520" s="12">
        <v>1400.94999999999</v>
      </c>
      <c r="I5520">
        <v>1</v>
      </c>
      <c r="J5520">
        <v>1.9279098908637927E-2</v>
      </c>
      <c r="K5520">
        <v>51.869644153957516</v>
      </c>
      <c r="L5520">
        <v>1</v>
      </c>
      <c r="M5520">
        <v>0.98072090109136212</v>
      </c>
      <c r="N5520" s="17" t="s">
        <v>1335</v>
      </c>
    </row>
    <row r="5521" spans="1:14" x14ac:dyDescent="0.3">
      <c r="A5521">
        <v>12043</v>
      </c>
      <c r="B5521">
        <v>1982</v>
      </c>
      <c r="C5521" t="s">
        <v>1142</v>
      </c>
      <c r="D5521">
        <v>50</v>
      </c>
      <c r="E5521" s="13">
        <v>489.349999999999</v>
      </c>
      <c r="F5521" s="14">
        <v>9.43</v>
      </c>
      <c r="G5521" s="12">
        <v>479.91999999999899</v>
      </c>
      <c r="H5521" s="12">
        <v>479.91999999999899</v>
      </c>
      <c r="I5521">
        <v>1</v>
      </c>
      <c r="J5521">
        <v>1.9270460815367364E-2</v>
      </c>
      <c r="K5521">
        <v>51.892895015906575</v>
      </c>
      <c r="L5521">
        <v>1</v>
      </c>
      <c r="M5521">
        <v>0.98072953918463257</v>
      </c>
      <c r="N5521" s="17" t="s">
        <v>1335</v>
      </c>
    </row>
    <row r="5522" spans="1:14" x14ac:dyDescent="0.3">
      <c r="A5522">
        <v>33326</v>
      </c>
      <c r="B5522">
        <v>2014</v>
      </c>
      <c r="C5522" t="s">
        <v>1142</v>
      </c>
      <c r="D5522">
        <v>50</v>
      </c>
      <c r="E5522" s="13">
        <v>1387.12</v>
      </c>
      <c r="F5522" s="14">
        <v>26.72</v>
      </c>
      <c r="G5522" s="12">
        <v>1360.4</v>
      </c>
      <c r="H5522" s="12">
        <v>1360.4</v>
      </c>
      <c r="I5522">
        <v>1</v>
      </c>
      <c r="J5522">
        <v>1.9262933271814983E-2</v>
      </c>
      <c r="K5522">
        <v>51.91317365269461</v>
      </c>
      <c r="L5522">
        <v>1</v>
      </c>
      <c r="M5522">
        <v>0.98073706672818517</v>
      </c>
      <c r="N5522" s="17" t="s">
        <v>1335</v>
      </c>
    </row>
    <row r="5523" spans="1:14" x14ac:dyDescent="0.3">
      <c r="A5523">
        <v>10078</v>
      </c>
      <c r="B5523">
        <v>1979</v>
      </c>
      <c r="C5523" t="s">
        <v>1142</v>
      </c>
      <c r="D5523">
        <v>50</v>
      </c>
      <c r="E5523" s="13">
        <v>321.47000000000003</v>
      </c>
      <c r="F5523" s="14">
        <v>6.19</v>
      </c>
      <c r="G5523" s="12">
        <v>315.27999999999997</v>
      </c>
      <c r="H5523" s="12">
        <v>315.27999999999997</v>
      </c>
      <c r="I5523">
        <v>1</v>
      </c>
      <c r="J5523">
        <v>1.9255295984073162E-2</v>
      </c>
      <c r="K5523">
        <v>51.933764135702745</v>
      </c>
      <c r="L5523">
        <v>1</v>
      </c>
      <c r="M5523">
        <v>0.98074470401592662</v>
      </c>
      <c r="N5523" s="17" t="s">
        <v>1335</v>
      </c>
    </row>
    <row r="5524" spans="1:14" x14ac:dyDescent="0.3">
      <c r="A5524">
        <v>35471</v>
      </c>
      <c r="B5524">
        <v>2017</v>
      </c>
      <c r="C5524" t="s">
        <v>1142</v>
      </c>
      <c r="D5524">
        <v>50</v>
      </c>
      <c r="E5524" s="13">
        <v>982.46</v>
      </c>
      <c r="F5524" s="14">
        <v>18.91</v>
      </c>
      <c r="G5524" s="12">
        <v>963.55</v>
      </c>
      <c r="H5524" s="12">
        <v>963.55</v>
      </c>
      <c r="I5524">
        <v>1</v>
      </c>
      <c r="J5524">
        <v>1.924760295584553E-2</v>
      </c>
      <c r="K5524">
        <v>51.954521417239555</v>
      </c>
      <c r="L5524">
        <v>1</v>
      </c>
      <c r="M5524">
        <v>0.9807523970441544</v>
      </c>
      <c r="N5524" s="17" t="s">
        <v>1335</v>
      </c>
    </row>
    <row r="5525" spans="1:14" x14ac:dyDescent="0.3">
      <c r="A5525">
        <v>30466</v>
      </c>
      <c r="B5525">
        <v>2010</v>
      </c>
      <c r="C5525" t="s">
        <v>1142</v>
      </c>
      <c r="D5525">
        <v>50</v>
      </c>
      <c r="E5525" s="13">
        <v>1119.4100000000001</v>
      </c>
      <c r="F5525" s="14">
        <v>21.54</v>
      </c>
      <c r="G5525" s="12">
        <v>1097.8699999999999</v>
      </c>
      <c r="H5525" s="12">
        <v>1097.8699999999999</v>
      </c>
      <c r="I5525">
        <v>1</v>
      </c>
      <c r="J5525">
        <v>1.9242279415048996E-2</v>
      </c>
      <c r="K5525">
        <v>51.968895078922941</v>
      </c>
      <c r="L5525">
        <v>1</v>
      </c>
      <c r="M5525">
        <v>0.98075772058495081</v>
      </c>
      <c r="N5525" s="17" t="s">
        <v>1335</v>
      </c>
    </row>
    <row r="5526" spans="1:14" x14ac:dyDescent="0.3">
      <c r="A5526">
        <v>34756</v>
      </c>
      <c r="B5526">
        <v>2016</v>
      </c>
      <c r="C5526" t="s">
        <v>1142</v>
      </c>
      <c r="D5526">
        <v>50</v>
      </c>
      <c r="E5526" s="13">
        <v>868.69</v>
      </c>
      <c r="F5526" s="14">
        <v>16.71</v>
      </c>
      <c r="G5526" s="12">
        <v>851.98</v>
      </c>
      <c r="H5526" s="12">
        <v>851.98</v>
      </c>
      <c r="I5526">
        <v>1</v>
      </c>
      <c r="J5526">
        <v>1.9235860893989799E-2</v>
      </c>
      <c r="K5526">
        <v>51.98623578695392</v>
      </c>
      <c r="L5526">
        <v>1</v>
      </c>
      <c r="M5526">
        <v>0.98076413910601012</v>
      </c>
      <c r="N5526" s="17" t="s">
        <v>1335</v>
      </c>
    </row>
    <row r="5527" spans="1:14" x14ac:dyDescent="0.3">
      <c r="A5527">
        <v>26466</v>
      </c>
      <c r="B5527">
        <v>2004</v>
      </c>
      <c r="C5527" t="s">
        <v>1142</v>
      </c>
      <c r="D5527">
        <v>50</v>
      </c>
      <c r="E5527" s="13">
        <v>701.469999999999</v>
      </c>
      <c r="F5527" s="14">
        <v>13.47</v>
      </c>
      <c r="G5527" s="12">
        <v>687.99999999999898</v>
      </c>
      <c r="H5527" s="12">
        <v>687.99999999999898</v>
      </c>
      <c r="I5527">
        <v>1</v>
      </c>
      <c r="J5527">
        <v>1.9202531826022523E-2</v>
      </c>
      <c r="K5527">
        <v>52.076466221232295</v>
      </c>
      <c r="L5527">
        <v>1</v>
      </c>
      <c r="M5527">
        <v>0.98079746817397739</v>
      </c>
      <c r="N5527" s="17" t="s">
        <v>1335</v>
      </c>
    </row>
    <row r="5528" spans="1:14" x14ac:dyDescent="0.3">
      <c r="A5528">
        <v>29094</v>
      </c>
      <c r="B5528">
        <v>2008</v>
      </c>
      <c r="C5528" t="s">
        <v>1142</v>
      </c>
      <c r="D5528">
        <v>50</v>
      </c>
      <c r="E5528" s="13">
        <v>1334.21</v>
      </c>
      <c r="F5528" s="14">
        <v>25.62</v>
      </c>
      <c r="G5528" s="12">
        <v>1308.5899999999999</v>
      </c>
      <c r="H5528" s="12">
        <v>1308.5899999999999</v>
      </c>
      <c r="I5528">
        <v>1</v>
      </c>
      <c r="J5528">
        <v>1.9202374438806485E-2</v>
      </c>
      <c r="K5528">
        <v>52.076893052302886</v>
      </c>
      <c r="L5528">
        <v>1</v>
      </c>
      <c r="M5528">
        <v>0.98079762556119343</v>
      </c>
      <c r="N5528" s="17" t="s">
        <v>1335</v>
      </c>
    </row>
    <row r="5529" spans="1:14" x14ac:dyDescent="0.3">
      <c r="A5529">
        <v>29751</v>
      </c>
      <c r="B5529">
        <v>2009</v>
      </c>
      <c r="C5529" t="s">
        <v>1142</v>
      </c>
      <c r="D5529">
        <v>50</v>
      </c>
      <c r="E5529" s="13">
        <v>932.31</v>
      </c>
      <c r="F5529" s="14">
        <v>17.899999999999999</v>
      </c>
      <c r="G5529" s="12">
        <v>914.41</v>
      </c>
      <c r="H5529" s="12">
        <v>914.41</v>
      </c>
      <c r="I5529">
        <v>1</v>
      </c>
      <c r="J5529">
        <v>1.9199622443178771E-2</v>
      </c>
      <c r="K5529">
        <v>52.084357541899443</v>
      </c>
      <c r="L5529">
        <v>1</v>
      </c>
      <c r="M5529">
        <v>0.98080037755682126</v>
      </c>
      <c r="N5529" s="17" t="s">
        <v>1335</v>
      </c>
    </row>
    <row r="5530" spans="1:14" x14ac:dyDescent="0.3">
      <c r="A5530">
        <v>27123</v>
      </c>
      <c r="B5530">
        <v>2005</v>
      </c>
      <c r="C5530" t="s">
        <v>1142</v>
      </c>
      <c r="D5530">
        <v>50</v>
      </c>
      <c r="E5530" s="13">
        <v>881.33</v>
      </c>
      <c r="F5530" s="14">
        <v>16.920000000000002</v>
      </c>
      <c r="G5530" s="12">
        <v>864.41</v>
      </c>
      <c r="H5530" s="12">
        <v>864.41</v>
      </c>
      <c r="I5530">
        <v>1</v>
      </c>
      <c r="J5530">
        <v>1.9198257179490089E-2</v>
      </c>
      <c r="K5530">
        <v>52.08806146572104</v>
      </c>
      <c r="L5530">
        <v>1</v>
      </c>
      <c r="M5530">
        <v>0.9808017428205098</v>
      </c>
      <c r="N5530" s="17" t="s">
        <v>1335</v>
      </c>
    </row>
    <row r="5531" spans="1:14" x14ac:dyDescent="0.3">
      <c r="A5531">
        <v>11388</v>
      </c>
      <c r="B5531">
        <v>1981</v>
      </c>
      <c r="C5531" t="s">
        <v>1142</v>
      </c>
      <c r="D5531">
        <v>50</v>
      </c>
      <c r="E5531" s="13">
        <v>513.16</v>
      </c>
      <c r="F5531" s="14">
        <v>9.84</v>
      </c>
      <c r="G5531" s="12">
        <v>503.32</v>
      </c>
      <c r="H5531" s="12">
        <v>503.32</v>
      </c>
      <c r="I5531">
        <v>1</v>
      </c>
      <c r="J5531">
        <v>1.9175305947462782E-2</v>
      </c>
      <c r="K5531">
        <v>52.150406504065039</v>
      </c>
      <c r="L5531">
        <v>1</v>
      </c>
      <c r="M5531">
        <v>0.98082469405253725</v>
      </c>
      <c r="N5531" s="17" t="s">
        <v>1335</v>
      </c>
    </row>
    <row r="5532" spans="1:14" x14ac:dyDescent="0.3">
      <c r="A5532">
        <v>27780</v>
      </c>
      <c r="B5532">
        <v>2006</v>
      </c>
      <c r="C5532" t="s">
        <v>1142</v>
      </c>
      <c r="D5532">
        <v>50</v>
      </c>
      <c r="E5532" s="13">
        <v>1001.41</v>
      </c>
      <c r="F5532" s="14">
        <v>19.2</v>
      </c>
      <c r="G5532" s="12">
        <v>982.21</v>
      </c>
      <c r="H5532" s="12">
        <v>982.21</v>
      </c>
      <c r="I5532">
        <v>1</v>
      </c>
      <c r="J5532">
        <v>1.917296611777394E-2</v>
      </c>
      <c r="K5532">
        <v>52.156770833333333</v>
      </c>
      <c r="L5532">
        <v>1</v>
      </c>
      <c r="M5532">
        <v>0.98082703388222614</v>
      </c>
      <c r="N5532" s="17" t="s">
        <v>1335</v>
      </c>
    </row>
    <row r="5533" spans="1:14" x14ac:dyDescent="0.3">
      <c r="A5533">
        <v>28437</v>
      </c>
      <c r="B5533">
        <v>2007</v>
      </c>
      <c r="C5533" t="s">
        <v>1142</v>
      </c>
      <c r="D5533">
        <v>50</v>
      </c>
      <c r="E5533" s="13">
        <v>1088.54</v>
      </c>
      <c r="F5533" s="14">
        <v>20.83</v>
      </c>
      <c r="G5533" s="12">
        <v>1067.71</v>
      </c>
      <c r="H5533" s="12">
        <v>1067.71</v>
      </c>
      <c r="I5533">
        <v>1</v>
      </c>
      <c r="J5533">
        <v>1.9135723078619066E-2</v>
      </c>
      <c r="K5533">
        <v>52.258281325012007</v>
      </c>
      <c r="L5533">
        <v>1</v>
      </c>
      <c r="M5533">
        <v>0.98086427692138101</v>
      </c>
      <c r="N5533" s="17" t="s">
        <v>1335</v>
      </c>
    </row>
    <row r="5534" spans="1:14" x14ac:dyDescent="0.3">
      <c r="A5534">
        <v>10733</v>
      </c>
      <c r="B5534">
        <v>1980</v>
      </c>
      <c r="C5534" t="s">
        <v>1142</v>
      </c>
      <c r="D5534">
        <v>50</v>
      </c>
      <c r="E5534" s="13">
        <v>450.18</v>
      </c>
      <c r="F5534" s="14">
        <v>8.61</v>
      </c>
      <c r="G5534" s="12">
        <v>441.57</v>
      </c>
      <c r="H5534" s="12">
        <v>441.57</v>
      </c>
      <c r="I5534">
        <v>1</v>
      </c>
      <c r="J5534">
        <v>1.9125683060109287E-2</v>
      </c>
      <c r="K5534">
        <v>52.285714285714292</v>
      </c>
      <c r="L5534">
        <v>1</v>
      </c>
      <c r="M5534">
        <v>0.98087431693989069</v>
      </c>
      <c r="N5534" s="17" t="s">
        <v>1335</v>
      </c>
    </row>
    <row r="5535" spans="1:14" x14ac:dyDescent="0.3">
      <c r="A5535">
        <v>25809</v>
      </c>
      <c r="B5535">
        <v>2003</v>
      </c>
      <c r="C5535" t="s">
        <v>1142</v>
      </c>
      <c r="D5535">
        <v>50</v>
      </c>
      <c r="E5535" s="13">
        <v>588.04999999999995</v>
      </c>
      <c r="F5535" s="14">
        <v>11.24</v>
      </c>
      <c r="G5535" s="12">
        <v>576.80999999999995</v>
      </c>
      <c r="H5535" s="12">
        <v>576.80999999999995</v>
      </c>
      <c r="I5535">
        <v>1</v>
      </c>
      <c r="J5535">
        <v>1.9114020916588727E-2</v>
      </c>
      <c r="K5535">
        <v>52.317615658362982</v>
      </c>
      <c r="L5535">
        <v>1</v>
      </c>
      <c r="M5535">
        <v>0.98088597908341124</v>
      </c>
      <c r="N5535" s="17" t="s">
        <v>1335</v>
      </c>
    </row>
    <row r="5536" spans="1:14" x14ac:dyDescent="0.3">
      <c r="A5536">
        <v>12698</v>
      </c>
      <c r="B5536">
        <v>1983</v>
      </c>
      <c r="C5536" t="s">
        <v>1142</v>
      </c>
      <c r="D5536">
        <v>50</v>
      </c>
      <c r="E5536" s="13">
        <v>442.82</v>
      </c>
      <c r="F5536" s="14">
        <v>8.4499999999999993</v>
      </c>
      <c r="G5536" s="12">
        <v>434.37</v>
      </c>
      <c r="H5536" s="12">
        <v>434.37</v>
      </c>
      <c r="I5536">
        <v>1</v>
      </c>
      <c r="J5536">
        <v>1.9082245607696127E-2</v>
      </c>
      <c r="K5536">
        <v>52.404733727810651</v>
      </c>
      <c r="L5536">
        <v>1</v>
      </c>
      <c r="M5536">
        <v>0.98091775439230389</v>
      </c>
      <c r="N5536" s="17" t="s">
        <v>1335</v>
      </c>
    </row>
    <row r="5537" spans="1:14" x14ac:dyDescent="0.3">
      <c r="A5537">
        <v>13353</v>
      </c>
      <c r="B5537">
        <v>1984</v>
      </c>
      <c r="C5537" t="s">
        <v>1142</v>
      </c>
      <c r="D5537">
        <v>50</v>
      </c>
      <c r="E5537" s="13">
        <v>433.66999999999899</v>
      </c>
      <c r="F5537" s="14">
        <v>8.27</v>
      </c>
      <c r="G5537" s="12">
        <v>425.4</v>
      </c>
      <c r="H5537" s="12">
        <v>425.4</v>
      </c>
      <c r="I5537">
        <v>1</v>
      </c>
      <c r="J5537">
        <v>1.9069799617220509E-2</v>
      </c>
      <c r="K5537">
        <v>52.438935912938213</v>
      </c>
      <c r="L5537">
        <v>1</v>
      </c>
      <c r="M5537">
        <v>0.98093020038278178</v>
      </c>
      <c r="N5537" s="17" t="s">
        <v>1335</v>
      </c>
    </row>
    <row r="5538" spans="1:14" x14ac:dyDescent="0.3">
      <c r="A5538">
        <v>14008</v>
      </c>
      <c r="B5538">
        <v>1985</v>
      </c>
      <c r="C5538" t="s">
        <v>1142</v>
      </c>
      <c r="D5538">
        <v>50</v>
      </c>
      <c r="E5538" s="13">
        <v>434.31999999999903</v>
      </c>
      <c r="F5538" s="14">
        <v>8.27</v>
      </c>
      <c r="G5538" s="12">
        <v>426.04999999999899</v>
      </c>
      <c r="H5538" s="12">
        <v>426.04999999999899</v>
      </c>
      <c r="I5538">
        <v>1</v>
      </c>
      <c r="J5538">
        <v>1.9041259900534211E-2</v>
      </c>
      <c r="K5538">
        <v>52.517533252720561</v>
      </c>
      <c r="L5538">
        <v>1</v>
      </c>
      <c r="M5538">
        <v>0.98095874009946571</v>
      </c>
      <c r="N5538" s="17" t="s">
        <v>1335</v>
      </c>
    </row>
    <row r="5539" spans="1:14" x14ac:dyDescent="0.3">
      <c r="A5539">
        <v>24495</v>
      </c>
      <c r="B5539">
        <v>2001</v>
      </c>
      <c r="C5539" t="s">
        <v>1142</v>
      </c>
      <c r="D5539">
        <v>50</v>
      </c>
      <c r="E5539" s="13">
        <v>541.11</v>
      </c>
      <c r="F5539" s="14">
        <v>10.26</v>
      </c>
      <c r="G5539" s="12">
        <v>530.85</v>
      </c>
      <c r="H5539" s="12">
        <v>530.85</v>
      </c>
      <c r="I5539">
        <v>1</v>
      </c>
      <c r="J5539">
        <v>1.8961024560625379E-2</v>
      </c>
      <c r="K5539">
        <v>52.739766081871345</v>
      </c>
      <c r="L5539">
        <v>1</v>
      </c>
      <c r="M5539">
        <v>0.98103897543937468</v>
      </c>
      <c r="N5539" s="17" t="s">
        <v>1335</v>
      </c>
    </row>
    <row r="5540" spans="1:14" x14ac:dyDescent="0.3">
      <c r="A5540">
        <v>23838</v>
      </c>
      <c r="B5540">
        <v>2000</v>
      </c>
      <c r="C5540" t="s">
        <v>1142</v>
      </c>
      <c r="D5540">
        <v>50</v>
      </c>
      <c r="E5540" s="13">
        <v>568.28</v>
      </c>
      <c r="F5540" s="14">
        <v>10.77</v>
      </c>
      <c r="G5540" s="12">
        <v>557.51</v>
      </c>
      <c r="H5540" s="12">
        <v>557.51</v>
      </c>
      <c r="I5540">
        <v>1</v>
      </c>
      <c r="J5540">
        <v>1.8951925107341453E-2</v>
      </c>
      <c r="K5540">
        <v>52.765088207985144</v>
      </c>
      <c r="L5540">
        <v>1</v>
      </c>
      <c r="M5540">
        <v>0.98104807489265855</v>
      </c>
      <c r="N5540" s="17" t="s">
        <v>1335</v>
      </c>
    </row>
    <row r="5541" spans="1:14" x14ac:dyDescent="0.3">
      <c r="A5541">
        <v>23181</v>
      </c>
      <c r="B5541">
        <v>1999</v>
      </c>
      <c r="C5541" t="s">
        <v>1142</v>
      </c>
      <c r="D5541">
        <v>50</v>
      </c>
      <c r="E5541" s="13">
        <v>437.60999999999899</v>
      </c>
      <c r="F5541" s="14">
        <v>8.2899999999999991</v>
      </c>
      <c r="G5541" s="12">
        <v>429.31999999999903</v>
      </c>
      <c r="H5541" s="12">
        <v>429.31999999999903</v>
      </c>
      <c r="I5541">
        <v>1</v>
      </c>
      <c r="J5541">
        <v>1.8943808413884551E-2</v>
      </c>
      <c r="K5541">
        <v>52.787696019300249</v>
      </c>
      <c r="L5541">
        <v>1</v>
      </c>
      <c r="M5541">
        <v>0.98105619158611557</v>
      </c>
      <c r="N5541" s="17" t="s">
        <v>1335</v>
      </c>
    </row>
    <row r="5542" spans="1:14" x14ac:dyDescent="0.3">
      <c r="A5542">
        <v>25152</v>
      </c>
      <c r="B5542">
        <v>2002</v>
      </c>
      <c r="C5542" t="s">
        <v>1142</v>
      </c>
      <c r="D5542">
        <v>50</v>
      </c>
      <c r="E5542" s="13">
        <v>511.62</v>
      </c>
      <c r="F5542" s="14">
        <v>9.69</v>
      </c>
      <c r="G5542" s="12">
        <v>501.93</v>
      </c>
      <c r="H5542" s="12">
        <v>501.93</v>
      </c>
      <c r="I5542">
        <v>1</v>
      </c>
      <c r="J5542">
        <v>1.8939838161135217E-2</v>
      </c>
      <c r="K5542">
        <v>52.798761609907125</v>
      </c>
      <c r="L5542">
        <v>1</v>
      </c>
      <c r="M5542">
        <v>0.9810601618388648</v>
      </c>
      <c r="N5542" s="17" t="s">
        <v>1335</v>
      </c>
    </row>
    <row r="5543" spans="1:14" x14ac:dyDescent="0.3">
      <c r="A5543">
        <v>15318</v>
      </c>
      <c r="B5543">
        <v>1987</v>
      </c>
      <c r="C5543" t="s">
        <v>1142</v>
      </c>
      <c r="D5543">
        <v>50</v>
      </c>
      <c r="E5543" s="13">
        <v>351.12999999999897</v>
      </c>
      <c r="F5543" s="14">
        <v>6.61</v>
      </c>
      <c r="G5543" s="12">
        <v>344.51999999999902</v>
      </c>
      <c r="H5543" s="12">
        <v>344.51999999999902</v>
      </c>
      <c r="I5543">
        <v>1</v>
      </c>
      <c r="J5543">
        <v>1.8824936633155868E-2</v>
      </c>
      <c r="K5543">
        <v>53.121028744326622</v>
      </c>
      <c r="L5543">
        <v>1</v>
      </c>
      <c r="M5543">
        <v>0.98117506336684424</v>
      </c>
      <c r="N5543" s="17" t="s">
        <v>1335</v>
      </c>
    </row>
    <row r="5544" spans="1:14" x14ac:dyDescent="0.3">
      <c r="A5544">
        <v>18600</v>
      </c>
      <c r="B5544">
        <v>1992</v>
      </c>
      <c r="C5544" t="s">
        <v>1142</v>
      </c>
      <c r="D5544">
        <v>50</v>
      </c>
      <c r="E5544" s="13">
        <v>424.07</v>
      </c>
      <c r="F5544" s="14">
        <v>7.96</v>
      </c>
      <c r="G5544" s="12">
        <v>416.11</v>
      </c>
      <c r="H5544" s="12">
        <v>416.11</v>
      </c>
      <c r="I5544">
        <v>1</v>
      </c>
      <c r="J5544">
        <v>1.8770486004669042E-2</v>
      </c>
      <c r="K5544">
        <v>53.2751256281407</v>
      </c>
      <c r="L5544">
        <v>1</v>
      </c>
      <c r="M5544">
        <v>0.98122951399533098</v>
      </c>
      <c r="N5544" s="17" t="s">
        <v>1335</v>
      </c>
    </row>
    <row r="5545" spans="1:14" x14ac:dyDescent="0.3">
      <c r="A5545">
        <v>19253</v>
      </c>
      <c r="B5545">
        <v>1993</v>
      </c>
      <c r="C5545" t="s">
        <v>1142</v>
      </c>
      <c r="D5545">
        <v>50</v>
      </c>
      <c r="E5545" s="13">
        <v>423.14</v>
      </c>
      <c r="F5545" s="14">
        <v>7.94</v>
      </c>
      <c r="G5545" s="12">
        <v>415.2</v>
      </c>
      <c r="H5545" s="12">
        <v>415.2</v>
      </c>
      <c r="I5545">
        <v>1</v>
      </c>
      <c r="J5545">
        <v>1.8764475114619275E-2</v>
      </c>
      <c r="K5545">
        <v>53.29219143576826</v>
      </c>
      <c r="L5545">
        <v>1</v>
      </c>
      <c r="M5545">
        <v>0.98123552488538068</v>
      </c>
      <c r="N5545" s="17" t="s">
        <v>1335</v>
      </c>
    </row>
    <row r="5546" spans="1:14" x14ac:dyDescent="0.3">
      <c r="A5546">
        <v>21867</v>
      </c>
      <c r="B5546">
        <v>1997</v>
      </c>
      <c r="C5546" t="s">
        <v>1142</v>
      </c>
      <c r="D5546">
        <v>50</v>
      </c>
      <c r="E5546" s="13">
        <v>466.099999999999</v>
      </c>
      <c r="F5546" s="14">
        <v>8.74</v>
      </c>
      <c r="G5546" s="12">
        <v>457.35999999999899</v>
      </c>
      <c r="H5546" s="12">
        <v>457.35999999999899</v>
      </c>
      <c r="I5546">
        <v>1</v>
      </c>
      <c r="J5546">
        <v>1.8751340913967001E-2</v>
      </c>
      <c r="K5546">
        <v>53.329519450800802</v>
      </c>
      <c r="L5546">
        <v>1</v>
      </c>
      <c r="M5546">
        <v>0.98124865908603298</v>
      </c>
      <c r="N5546" s="17" t="s">
        <v>1335</v>
      </c>
    </row>
    <row r="5547" spans="1:14" x14ac:dyDescent="0.3">
      <c r="A5547">
        <v>17943</v>
      </c>
      <c r="B5547">
        <v>1991</v>
      </c>
      <c r="C5547" t="s">
        <v>1142</v>
      </c>
      <c r="D5547">
        <v>50</v>
      </c>
      <c r="E5547" s="13">
        <v>429.48999999999899</v>
      </c>
      <c r="F5547" s="14">
        <v>8.0399999999999991</v>
      </c>
      <c r="G5547" s="12">
        <v>421.44999999999902</v>
      </c>
      <c r="H5547" s="12">
        <v>421.44999999999902</v>
      </c>
      <c r="I5547">
        <v>1</v>
      </c>
      <c r="J5547">
        <v>1.8719877063493953E-2</v>
      </c>
      <c r="K5547">
        <v>53.419154228855604</v>
      </c>
      <c r="L5547">
        <v>1</v>
      </c>
      <c r="M5547">
        <v>0.98128012293650613</v>
      </c>
      <c r="N5547" s="17" t="s">
        <v>1335</v>
      </c>
    </row>
    <row r="5548" spans="1:14" x14ac:dyDescent="0.3">
      <c r="A5548">
        <v>17286</v>
      </c>
      <c r="B5548">
        <v>1990</v>
      </c>
      <c r="C5548" t="s">
        <v>1142</v>
      </c>
      <c r="D5548">
        <v>50</v>
      </c>
      <c r="E5548" s="13">
        <v>445.96</v>
      </c>
      <c r="F5548" s="14">
        <v>8.33</v>
      </c>
      <c r="G5548" s="12">
        <v>437.63</v>
      </c>
      <c r="H5548" s="12">
        <v>437.63</v>
      </c>
      <c r="I5548">
        <v>1</v>
      </c>
      <c r="J5548">
        <v>1.8678805274015609E-2</v>
      </c>
      <c r="K5548">
        <v>53.536614645858343</v>
      </c>
      <c r="L5548">
        <v>1</v>
      </c>
      <c r="M5548">
        <v>0.98132119472598445</v>
      </c>
      <c r="N5548" s="17" t="s">
        <v>1335</v>
      </c>
    </row>
    <row r="5549" spans="1:14" x14ac:dyDescent="0.3">
      <c r="A5549">
        <v>21212</v>
      </c>
      <c r="B5549">
        <v>1996</v>
      </c>
      <c r="C5549" t="s">
        <v>1142</v>
      </c>
      <c r="D5549">
        <v>50</v>
      </c>
      <c r="E5549" s="13">
        <v>470.21</v>
      </c>
      <c r="F5549" s="14">
        <v>8.7799999999999994</v>
      </c>
      <c r="G5549" s="12">
        <v>461.43</v>
      </c>
      <c r="H5549" s="12">
        <v>461.43</v>
      </c>
      <c r="I5549">
        <v>1</v>
      </c>
      <c r="J5549">
        <v>1.8672508028327768E-2</v>
      </c>
      <c r="K5549">
        <v>53.554669703872442</v>
      </c>
      <c r="L5549">
        <v>1</v>
      </c>
      <c r="M5549">
        <v>0.98132749197167224</v>
      </c>
      <c r="N5549" s="17" t="s">
        <v>1335</v>
      </c>
    </row>
    <row r="5550" spans="1:14" x14ac:dyDescent="0.3">
      <c r="A5550">
        <v>15973</v>
      </c>
      <c r="B5550">
        <v>1988</v>
      </c>
      <c r="C5550" t="s">
        <v>1142</v>
      </c>
      <c r="D5550">
        <v>50</v>
      </c>
      <c r="E5550" s="13">
        <v>353.54999999999899</v>
      </c>
      <c r="F5550" s="14">
        <v>6.6</v>
      </c>
      <c r="G5550" s="12">
        <v>346.94999999999902</v>
      </c>
      <c r="H5550" s="12">
        <v>346.94999999999902</v>
      </c>
      <c r="I5550">
        <v>1</v>
      </c>
      <c r="J5550">
        <v>1.8667798048366619E-2</v>
      </c>
      <c r="K5550">
        <v>53.568181818181671</v>
      </c>
      <c r="L5550">
        <v>1</v>
      </c>
      <c r="M5550">
        <v>0.98133220195163351</v>
      </c>
      <c r="N5550" s="17" t="s">
        <v>1335</v>
      </c>
    </row>
    <row r="5551" spans="1:14" x14ac:dyDescent="0.3">
      <c r="A5551">
        <v>14663</v>
      </c>
      <c r="B5551">
        <v>1986</v>
      </c>
      <c r="C5551" t="s">
        <v>1142</v>
      </c>
      <c r="D5551">
        <v>50</v>
      </c>
      <c r="E5551" s="13">
        <v>334.28</v>
      </c>
      <c r="F5551" s="14">
        <v>6.24</v>
      </c>
      <c r="G5551" s="12">
        <v>328.04</v>
      </c>
      <c r="H5551" s="12">
        <v>328.04</v>
      </c>
      <c r="I5551">
        <v>1</v>
      </c>
      <c r="J5551">
        <v>1.866698576044035E-2</v>
      </c>
      <c r="K5551">
        <v>53.570512820512818</v>
      </c>
      <c r="L5551">
        <v>1</v>
      </c>
      <c r="M5551">
        <v>0.98133301423955976</v>
      </c>
      <c r="N5551" s="17" t="s">
        <v>1335</v>
      </c>
    </row>
    <row r="5552" spans="1:14" x14ac:dyDescent="0.3">
      <c r="A5552">
        <v>22524</v>
      </c>
      <c r="B5552">
        <v>1998</v>
      </c>
      <c r="C5552" t="s">
        <v>1142</v>
      </c>
      <c r="D5552">
        <v>50</v>
      </c>
      <c r="E5552" s="13">
        <v>402.37</v>
      </c>
      <c r="F5552" s="14">
        <v>7.51</v>
      </c>
      <c r="G5552" s="12">
        <v>394.86</v>
      </c>
      <c r="H5552" s="12">
        <v>394.86</v>
      </c>
      <c r="I5552">
        <v>1</v>
      </c>
      <c r="J5552">
        <v>1.8664413350895942E-2</v>
      </c>
      <c r="K5552">
        <v>53.577896138482025</v>
      </c>
      <c r="L5552">
        <v>1</v>
      </c>
      <c r="M5552">
        <v>0.98133558664910403</v>
      </c>
      <c r="N5552" s="17" t="s">
        <v>1335</v>
      </c>
    </row>
    <row r="5553" spans="1:14" x14ac:dyDescent="0.3">
      <c r="A5553">
        <v>19906</v>
      </c>
      <c r="B5553">
        <v>1994</v>
      </c>
      <c r="C5553" t="s">
        <v>1142</v>
      </c>
      <c r="D5553">
        <v>50</v>
      </c>
      <c r="E5553" s="13">
        <v>426.27</v>
      </c>
      <c r="F5553" s="14">
        <v>7.95</v>
      </c>
      <c r="G5553" s="12">
        <v>418.32</v>
      </c>
      <c r="H5553" s="12">
        <v>418.32</v>
      </c>
      <c r="I5553">
        <v>1</v>
      </c>
      <c r="J5553">
        <v>1.8650151312548387E-2</v>
      </c>
      <c r="K5553">
        <v>53.618867924528296</v>
      </c>
      <c r="L5553">
        <v>1</v>
      </c>
      <c r="M5553">
        <v>0.98134984868745168</v>
      </c>
      <c r="N5553" s="17" t="s">
        <v>1335</v>
      </c>
    </row>
    <row r="5554" spans="1:14" x14ac:dyDescent="0.3">
      <c r="A5554">
        <v>20559</v>
      </c>
      <c r="B5554">
        <v>1995</v>
      </c>
      <c r="C5554" t="s">
        <v>1142</v>
      </c>
      <c r="D5554">
        <v>50</v>
      </c>
      <c r="E5554" s="13">
        <v>435.47</v>
      </c>
      <c r="F5554" s="14">
        <v>8.1199999999999992</v>
      </c>
      <c r="G5554" s="12">
        <v>427.35</v>
      </c>
      <c r="H5554" s="12">
        <v>427.35</v>
      </c>
      <c r="I5554">
        <v>1</v>
      </c>
      <c r="J5554">
        <v>1.8646519852113803E-2</v>
      </c>
      <c r="K5554">
        <v>53.629310344827594</v>
      </c>
      <c r="L5554">
        <v>1</v>
      </c>
      <c r="M5554">
        <v>0.98135348014788615</v>
      </c>
      <c r="N5554" s="17" t="s">
        <v>1335</v>
      </c>
    </row>
    <row r="5555" spans="1:14" x14ac:dyDescent="0.3">
      <c r="A5555">
        <v>16629</v>
      </c>
      <c r="B5555">
        <v>1989</v>
      </c>
      <c r="C5555" t="s">
        <v>1142</v>
      </c>
      <c r="D5555">
        <v>50</v>
      </c>
      <c r="E5555" s="13">
        <v>388.74</v>
      </c>
      <c r="F5555" s="14">
        <v>7.22</v>
      </c>
      <c r="G5555" s="12">
        <v>381.52</v>
      </c>
      <c r="H5555" s="12">
        <v>381.52</v>
      </c>
      <c r="I5555">
        <v>1</v>
      </c>
      <c r="J5555">
        <v>1.8572825024437925E-2</v>
      </c>
      <c r="K5555">
        <v>53.842105263157897</v>
      </c>
      <c r="L5555">
        <v>1</v>
      </c>
      <c r="M5555">
        <v>0.98142717497556198</v>
      </c>
      <c r="N5555" s="17" t="s">
        <v>1335</v>
      </c>
    </row>
    <row r="5556" spans="1:14" x14ac:dyDescent="0.3">
      <c r="A5556">
        <v>19910</v>
      </c>
      <c r="B5556">
        <v>1994</v>
      </c>
      <c r="C5556" t="s">
        <v>1150</v>
      </c>
      <c r="D5556">
        <v>50</v>
      </c>
      <c r="E5556" s="13">
        <v>608.92999999999995</v>
      </c>
      <c r="F5556" s="14">
        <v>12.72</v>
      </c>
      <c r="G5556" s="12">
        <v>596.21</v>
      </c>
      <c r="H5556" s="12">
        <v>596.21</v>
      </c>
      <c r="I5556">
        <v>1</v>
      </c>
      <c r="J5556">
        <v>2.0889100553429789E-2</v>
      </c>
      <c r="K5556">
        <v>47.871855345911946</v>
      </c>
      <c r="L5556">
        <v>1</v>
      </c>
      <c r="M5556">
        <v>0.97911089944657037</v>
      </c>
      <c r="N5556" s="17" t="s">
        <v>1335</v>
      </c>
    </row>
    <row r="5557" spans="1:14" x14ac:dyDescent="0.3">
      <c r="A5557">
        <v>18604</v>
      </c>
      <c r="B5557">
        <v>1992</v>
      </c>
      <c r="C5557" t="s">
        <v>1150</v>
      </c>
      <c r="D5557">
        <v>50</v>
      </c>
      <c r="E5557" s="13">
        <v>582</v>
      </c>
      <c r="F5557" s="14">
        <v>12.15</v>
      </c>
      <c r="G5557" s="12">
        <v>569.85</v>
      </c>
      <c r="H5557" s="12">
        <v>569.85</v>
      </c>
      <c r="I5557">
        <v>1</v>
      </c>
      <c r="J5557">
        <v>2.0876288659793817E-2</v>
      </c>
      <c r="K5557">
        <v>47.901234567901234</v>
      </c>
      <c r="L5557">
        <v>1</v>
      </c>
      <c r="M5557">
        <v>0.97912371134020626</v>
      </c>
      <c r="N5557" s="17" t="s">
        <v>1335</v>
      </c>
    </row>
    <row r="5558" spans="1:14" x14ac:dyDescent="0.3">
      <c r="A5558">
        <v>19257</v>
      </c>
      <c r="B5558">
        <v>1993</v>
      </c>
      <c r="C5558" t="s">
        <v>1150</v>
      </c>
      <c r="D5558">
        <v>50</v>
      </c>
      <c r="E5558" s="13">
        <v>603.01999999999896</v>
      </c>
      <c r="F5558" s="14">
        <v>12.55</v>
      </c>
      <c r="G5558" s="12">
        <v>590.469999999999</v>
      </c>
      <c r="H5558" s="12">
        <v>590.469999999999</v>
      </c>
      <c r="I5558">
        <v>1</v>
      </c>
      <c r="J5558">
        <v>2.0811913369374189E-2</v>
      </c>
      <c r="K5558">
        <v>48.049402390438161</v>
      </c>
      <c r="L5558">
        <v>1</v>
      </c>
      <c r="M5558">
        <v>0.97918808663062584</v>
      </c>
      <c r="N5558" s="17" t="s">
        <v>1335</v>
      </c>
    </row>
    <row r="5559" spans="1:14" x14ac:dyDescent="0.3">
      <c r="A5559">
        <v>22528</v>
      </c>
      <c r="B5559">
        <v>1998</v>
      </c>
      <c r="C5559" t="s">
        <v>1150</v>
      </c>
      <c r="D5559">
        <v>50</v>
      </c>
      <c r="E5559" s="13">
        <v>627.55999999999995</v>
      </c>
      <c r="F5559" s="14">
        <v>13.05</v>
      </c>
      <c r="G5559" s="12">
        <v>614.51</v>
      </c>
      <c r="H5559" s="12">
        <v>614.51</v>
      </c>
      <c r="I5559">
        <v>1</v>
      </c>
      <c r="J5559">
        <v>2.0794824399260631E-2</v>
      </c>
      <c r="K5559">
        <v>48.088888888888881</v>
      </c>
      <c r="L5559">
        <v>1</v>
      </c>
      <c r="M5559">
        <v>0.9792051756007395</v>
      </c>
      <c r="N5559" s="17" t="s">
        <v>1335</v>
      </c>
    </row>
    <row r="5560" spans="1:14" x14ac:dyDescent="0.3">
      <c r="A5560">
        <v>16633</v>
      </c>
      <c r="B5560">
        <v>1989</v>
      </c>
      <c r="C5560" t="s">
        <v>1150</v>
      </c>
      <c r="D5560">
        <v>50</v>
      </c>
      <c r="E5560" s="13">
        <v>541.04</v>
      </c>
      <c r="F5560" s="14">
        <v>11.25</v>
      </c>
      <c r="G5560" s="12">
        <v>529.79</v>
      </c>
      <c r="H5560" s="12">
        <v>529.79</v>
      </c>
      <c r="I5560">
        <v>1</v>
      </c>
      <c r="J5560">
        <v>2.0793287002809406E-2</v>
      </c>
      <c r="K5560">
        <v>48.092444444444439</v>
      </c>
      <c r="L5560">
        <v>1</v>
      </c>
      <c r="M5560">
        <v>0.97920671299719064</v>
      </c>
      <c r="N5560" s="17" t="s">
        <v>1335</v>
      </c>
    </row>
    <row r="5561" spans="1:14" x14ac:dyDescent="0.3">
      <c r="A5561">
        <v>17290</v>
      </c>
      <c r="B5561">
        <v>1990</v>
      </c>
      <c r="C5561" t="s">
        <v>1150</v>
      </c>
      <c r="D5561">
        <v>50</v>
      </c>
      <c r="E5561" s="13">
        <v>572.54999999999995</v>
      </c>
      <c r="F5561" s="14">
        <v>11.87</v>
      </c>
      <c r="G5561" s="12">
        <v>560.67999999999995</v>
      </c>
      <c r="H5561" s="12">
        <v>560.67999999999995</v>
      </c>
      <c r="I5561">
        <v>1</v>
      </c>
      <c r="J5561">
        <v>2.0731813815387301E-2</v>
      </c>
      <c r="K5561">
        <v>48.235046335299074</v>
      </c>
      <c r="L5561">
        <v>1</v>
      </c>
      <c r="M5561">
        <v>0.97926818618461264</v>
      </c>
      <c r="N5561" s="17" t="s">
        <v>1335</v>
      </c>
    </row>
    <row r="5562" spans="1:14" x14ac:dyDescent="0.3">
      <c r="A5562">
        <v>17947</v>
      </c>
      <c r="B5562">
        <v>1991</v>
      </c>
      <c r="C5562" t="s">
        <v>1150</v>
      </c>
      <c r="D5562">
        <v>50</v>
      </c>
      <c r="E5562" s="13">
        <v>581.29</v>
      </c>
      <c r="F5562" s="14">
        <v>12.05</v>
      </c>
      <c r="G5562" s="12">
        <v>569.24</v>
      </c>
      <c r="H5562" s="12">
        <v>569.24</v>
      </c>
      <c r="I5562">
        <v>1</v>
      </c>
      <c r="J5562">
        <v>2.0729756231829211E-2</v>
      </c>
      <c r="K5562">
        <v>48.239834024896261</v>
      </c>
      <c r="L5562">
        <v>1</v>
      </c>
      <c r="M5562">
        <v>0.97927024376817084</v>
      </c>
      <c r="N5562" s="17" t="s">
        <v>1335</v>
      </c>
    </row>
    <row r="5563" spans="1:14" x14ac:dyDescent="0.3">
      <c r="A5563">
        <v>15977</v>
      </c>
      <c r="B5563">
        <v>1988</v>
      </c>
      <c r="C5563" t="s">
        <v>1150</v>
      </c>
      <c r="D5563">
        <v>50</v>
      </c>
      <c r="E5563" s="13">
        <v>523.44999999999902</v>
      </c>
      <c r="F5563" s="14">
        <v>10.81</v>
      </c>
      <c r="G5563" s="12">
        <v>512.64</v>
      </c>
      <c r="H5563" s="12">
        <v>512.64</v>
      </c>
      <c r="I5563">
        <v>1</v>
      </c>
      <c r="J5563">
        <v>2.0651447129620824E-2</v>
      </c>
      <c r="K5563">
        <v>48.422756706752914</v>
      </c>
      <c r="L5563">
        <v>1</v>
      </c>
      <c r="M5563">
        <v>0.97934855287038103</v>
      </c>
      <c r="N5563" s="17" t="s">
        <v>1335</v>
      </c>
    </row>
    <row r="5564" spans="1:14" x14ac:dyDescent="0.3">
      <c r="A5564">
        <v>25813</v>
      </c>
      <c r="B5564">
        <v>2003</v>
      </c>
      <c r="C5564" t="s">
        <v>1150</v>
      </c>
      <c r="D5564">
        <v>50</v>
      </c>
      <c r="E5564" s="13">
        <v>757.25999999999897</v>
      </c>
      <c r="F5564" s="14">
        <v>15.61</v>
      </c>
      <c r="G5564" s="12">
        <v>741.64999999999895</v>
      </c>
      <c r="H5564" s="12">
        <v>741.64999999999895</v>
      </c>
      <c r="I5564">
        <v>1</v>
      </c>
      <c r="J5564">
        <v>2.0613791828434119E-2</v>
      </c>
      <c r="K5564">
        <v>48.511210762331771</v>
      </c>
      <c r="L5564">
        <v>1</v>
      </c>
      <c r="M5564">
        <v>0.97938620817156585</v>
      </c>
      <c r="N5564" s="17" t="s">
        <v>1335</v>
      </c>
    </row>
    <row r="5565" spans="1:14" x14ac:dyDescent="0.3">
      <c r="A5565">
        <v>26470</v>
      </c>
      <c r="B5565">
        <v>2004</v>
      </c>
      <c r="C5565" t="s">
        <v>1150</v>
      </c>
      <c r="D5565">
        <v>50</v>
      </c>
      <c r="E5565" s="13">
        <v>803.5</v>
      </c>
      <c r="F5565" s="14">
        <v>16.55</v>
      </c>
      <c r="G5565" s="12">
        <v>786.95</v>
      </c>
      <c r="H5565" s="12">
        <v>786.95</v>
      </c>
      <c r="I5565">
        <v>1</v>
      </c>
      <c r="J5565">
        <v>2.0597386434349722E-2</v>
      </c>
      <c r="K5565">
        <v>48.549848942598189</v>
      </c>
      <c r="L5565">
        <v>1</v>
      </c>
      <c r="M5565">
        <v>0.97940261356565028</v>
      </c>
      <c r="N5565" s="17" t="s">
        <v>1335</v>
      </c>
    </row>
    <row r="5566" spans="1:14" x14ac:dyDescent="0.3">
      <c r="A5566">
        <v>27127</v>
      </c>
      <c r="B5566">
        <v>2005</v>
      </c>
      <c r="C5566" t="s">
        <v>1150</v>
      </c>
      <c r="D5566">
        <v>50</v>
      </c>
      <c r="E5566" s="13">
        <v>902.87</v>
      </c>
      <c r="F5566" s="14">
        <v>18.59</v>
      </c>
      <c r="G5566" s="12">
        <v>884.28</v>
      </c>
      <c r="H5566" s="12">
        <v>884.28</v>
      </c>
      <c r="I5566">
        <v>1</v>
      </c>
      <c r="J5566">
        <v>2.0589896662863979E-2</v>
      </c>
      <c r="K5566">
        <v>48.567509413663259</v>
      </c>
      <c r="L5566">
        <v>1</v>
      </c>
      <c r="M5566">
        <v>0.97941010333713596</v>
      </c>
      <c r="N5566" s="17" t="s">
        <v>1335</v>
      </c>
    </row>
    <row r="5567" spans="1:14" x14ac:dyDescent="0.3">
      <c r="A5567">
        <v>24499</v>
      </c>
      <c r="B5567">
        <v>2001</v>
      </c>
      <c r="C5567" t="s">
        <v>1150</v>
      </c>
      <c r="D5567">
        <v>50</v>
      </c>
      <c r="E5567" s="13">
        <v>755.13</v>
      </c>
      <c r="F5567" s="14">
        <v>15.54</v>
      </c>
      <c r="G5567" s="12">
        <v>739.59</v>
      </c>
      <c r="H5567" s="12">
        <v>739.59</v>
      </c>
      <c r="I5567">
        <v>1</v>
      </c>
      <c r="J5567">
        <v>2.0579238011997934E-2</v>
      </c>
      <c r="K5567">
        <v>48.592664092664094</v>
      </c>
      <c r="L5567">
        <v>1</v>
      </c>
      <c r="M5567">
        <v>0.9794207619880021</v>
      </c>
      <c r="N5567" s="17" t="s">
        <v>1335</v>
      </c>
    </row>
    <row r="5568" spans="1:14" x14ac:dyDescent="0.3">
      <c r="A5568">
        <v>20563</v>
      </c>
      <c r="B5568">
        <v>1995</v>
      </c>
      <c r="C5568" t="s">
        <v>1150</v>
      </c>
      <c r="D5568">
        <v>50</v>
      </c>
      <c r="E5568" s="13">
        <v>613.67999999999995</v>
      </c>
      <c r="F5568" s="14">
        <v>12.62</v>
      </c>
      <c r="G5568" s="12">
        <v>601.05999999999995</v>
      </c>
      <c r="H5568" s="12">
        <v>601.05999999999995</v>
      </c>
      <c r="I5568">
        <v>1</v>
      </c>
      <c r="J5568">
        <v>2.0564463564072481E-2</v>
      </c>
      <c r="K5568">
        <v>48.627575277337556</v>
      </c>
      <c r="L5568">
        <v>1</v>
      </c>
      <c r="M5568">
        <v>0.97943553643592751</v>
      </c>
      <c r="N5568" s="17" t="s">
        <v>1335</v>
      </c>
    </row>
    <row r="5569" spans="1:14" x14ac:dyDescent="0.3">
      <c r="A5569">
        <v>21216</v>
      </c>
      <c r="B5569">
        <v>1996</v>
      </c>
      <c r="C5569" t="s">
        <v>1150</v>
      </c>
      <c r="D5569">
        <v>50</v>
      </c>
      <c r="E5569" s="13">
        <v>621.88</v>
      </c>
      <c r="F5569" s="14">
        <v>12.76</v>
      </c>
      <c r="G5569" s="12">
        <v>609.12</v>
      </c>
      <c r="H5569" s="12">
        <v>609.12</v>
      </c>
      <c r="I5569">
        <v>1</v>
      </c>
      <c r="J5569">
        <v>2.0518427992538755E-2</v>
      </c>
      <c r="K5569">
        <v>48.736677115987462</v>
      </c>
      <c r="L5569">
        <v>1</v>
      </c>
      <c r="M5569">
        <v>0.97948157200746122</v>
      </c>
      <c r="N5569" s="17" t="s">
        <v>1335</v>
      </c>
    </row>
    <row r="5570" spans="1:14" x14ac:dyDescent="0.3">
      <c r="A5570">
        <v>8782</v>
      </c>
      <c r="B5570">
        <v>1977</v>
      </c>
      <c r="C5570" t="s">
        <v>1150</v>
      </c>
      <c r="D5570">
        <v>50</v>
      </c>
      <c r="E5570" s="13">
        <v>249.73999999999899</v>
      </c>
      <c r="F5570" s="14">
        <v>5.12</v>
      </c>
      <c r="G5570" s="12">
        <v>244.61999999999901</v>
      </c>
      <c r="H5570" s="12">
        <v>244.61999999999901</v>
      </c>
      <c r="I5570">
        <v>1</v>
      </c>
      <c r="J5570">
        <v>2.0501321374229282E-2</v>
      </c>
      <c r="K5570">
        <v>48.777343749999801</v>
      </c>
      <c r="L5570">
        <v>1</v>
      </c>
      <c r="M5570">
        <v>0.97949867862577078</v>
      </c>
      <c r="N5570" s="17" t="s">
        <v>1335</v>
      </c>
    </row>
    <row r="5571" spans="1:14" x14ac:dyDescent="0.3">
      <c r="A5571">
        <v>25156</v>
      </c>
      <c r="B5571">
        <v>2002</v>
      </c>
      <c r="C5571" t="s">
        <v>1150</v>
      </c>
      <c r="D5571">
        <v>50</v>
      </c>
      <c r="E5571" s="13">
        <v>715.31999999999903</v>
      </c>
      <c r="F5571" s="14">
        <v>14.66</v>
      </c>
      <c r="G5571" s="12">
        <v>700.66</v>
      </c>
      <c r="H5571" s="12">
        <v>700.66</v>
      </c>
      <c r="I5571">
        <v>1</v>
      </c>
      <c r="J5571">
        <v>2.0494324218531593E-2</v>
      </c>
      <c r="K5571">
        <v>48.793997271486973</v>
      </c>
      <c r="L5571">
        <v>1</v>
      </c>
      <c r="M5571">
        <v>0.97950567578146974</v>
      </c>
      <c r="N5571" s="17" t="s">
        <v>1335</v>
      </c>
    </row>
    <row r="5572" spans="1:14" x14ac:dyDescent="0.3">
      <c r="A5572">
        <v>27784</v>
      </c>
      <c r="B5572">
        <v>2006</v>
      </c>
      <c r="C5572" t="s">
        <v>1150</v>
      </c>
      <c r="D5572">
        <v>50</v>
      </c>
      <c r="E5572" s="13">
        <v>1007.31999999999</v>
      </c>
      <c r="F5572" s="14">
        <v>20.63</v>
      </c>
      <c r="G5572" s="12">
        <v>986.68999999999903</v>
      </c>
      <c r="H5572" s="12">
        <v>986.68999999999903</v>
      </c>
      <c r="I5572">
        <v>1</v>
      </c>
      <c r="J5572">
        <v>2.048008577214808E-2</v>
      </c>
      <c r="K5572">
        <v>48.827920504119732</v>
      </c>
      <c r="L5572">
        <v>1</v>
      </c>
      <c r="M5572">
        <v>0.97951991422786089</v>
      </c>
      <c r="N5572" s="17" t="s">
        <v>1335</v>
      </c>
    </row>
    <row r="5573" spans="1:14" x14ac:dyDescent="0.3">
      <c r="A5573">
        <v>21871</v>
      </c>
      <c r="B5573">
        <v>1997</v>
      </c>
      <c r="C5573" t="s">
        <v>1150</v>
      </c>
      <c r="D5573">
        <v>50</v>
      </c>
      <c r="E5573" s="13">
        <v>636.77</v>
      </c>
      <c r="F5573" s="14">
        <v>13.03</v>
      </c>
      <c r="G5573" s="12">
        <v>623.74</v>
      </c>
      <c r="H5573" s="12">
        <v>623.74</v>
      </c>
      <c r="I5573">
        <v>1</v>
      </c>
      <c r="J5573">
        <v>2.0462647423716569E-2</v>
      </c>
      <c r="K5573">
        <v>48.869531849577896</v>
      </c>
      <c r="L5573">
        <v>1</v>
      </c>
      <c r="M5573">
        <v>0.97953735257628349</v>
      </c>
      <c r="N5573" s="17" t="s">
        <v>1335</v>
      </c>
    </row>
    <row r="5574" spans="1:14" x14ac:dyDescent="0.3">
      <c r="A5574">
        <v>23842</v>
      </c>
      <c r="B5574">
        <v>2000</v>
      </c>
      <c r="C5574" t="s">
        <v>1150</v>
      </c>
      <c r="D5574">
        <v>50</v>
      </c>
      <c r="E5574" s="13">
        <v>680.28</v>
      </c>
      <c r="F5574" s="14">
        <v>13.9</v>
      </c>
      <c r="G5574" s="12">
        <v>666.38</v>
      </c>
      <c r="H5574" s="12">
        <v>666.38</v>
      </c>
      <c r="I5574">
        <v>1</v>
      </c>
      <c r="J5574">
        <v>2.0432762979949434E-2</v>
      </c>
      <c r="K5574">
        <v>48.941007194244598</v>
      </c>
      <c r="L5574">
        <v>1</v>
      </c>
      <c r="M5574">
        <v>0.97956723702005055</v>
      </c>
      <c r="N5574" s="17" t="s">
        <v>1335</v>
      </c>
    </row>
    <row r="5575" spans="1:14" x14ac:dyDescent="0.3">
      <c r="A5575">
        <v>14667</v>
      </c>
      <c r="B5575">
        <v>1986</v>
      </c>
      <c r="C5575" t="s">
        <v>1150</v>
      </c>
      <c r="D5575">
        <v>50</v>
      </c>
      <c r="E5575" s="13">
        <v>548.599999999999</v>
      </c>
      <c r="F5575" s="14">
        <v>11.2</v>
      </c>
      <c r="G5575" s="12">
        <v>537.39999999999895</v>
      </c>
      <c r="H5575" s="12">
        <v>537.39999999999895</v>
      </c>
      <c r="I5575">
        <v>1</v>
      </c>
      <c r="J5575">
        <v>2.0415603353992017E-2</v>
      </c>
      <c r="K5575">
        <v>48.982142857142769</v>
      </c>
      <c r="L5575">
        <v>1</v>
      </c>
      <c r="M5575">
        <v>0.97958439664600794</v>
      </c>
      <c r="N5575" s="17" t="s">
        <v>1335</v>
      </c>
    </row>
    <row r="5576" spans="1:14" x14ac:dyDescent="0.3">
      <c r="A5576">
        <v>15322</v>
      </c>
      <c r="B5576">
        <v>1987</v>
      </c>
      <c r="C5576" t="s">
        <v>1150</v>
      </c>
      <c r="D5576">
        <v>50</v>
      </c>
      <c r="E5576" s="13">
        <v>537.45999999999901</v>
      </c>
      <c r="F5576" s="14">
        <v>10.96</v>
      </c>
      <c r="G5576" s="12">
        <v>526.49999999999898</v>
      </c>
      <c r="H5576" s="12">
        <v>526.49999999999898</v>
      </c>
      <c r="I5576">
        <v>1</v>
      </c>
      <c r="J5576">
        <v>2.039221523462215E-2</v>
      </c>
      <c r="K5576">
        <v>49.038321167883119</v>
      </c>
      <c r="L5576">
        <v>1</v>
      </c>
      <c r="M5576">
        <v>0.9796077847653778</v>
      </c>
      <c r="N5576" s="17" t="s">
        <v>1335</v>
      </c>
    </row>
    <row r="5577" spans="1:14" x14ac:dyDescent="0.3">
      <c r="A5577">
        <v>8132</v>
      </c>
      <c r="B5577">
        <v>1976</v>
      </c>
      <c r="C5577" t="s">
        <v>1150</v>
      </c>
      <c r="D5577">
        <v>50</v>
      </c>
      <c r="E5577" s="13">
        <v>215.409999999999</v>
      </c>
      <c r="F5577" s="14">
        <v>4.38</v>
      </c>
      <c r="G5577" s="12">
        <v>211.02999999999901</v>
      </c>
      <c r="H5577" s="12">
        <v>211.02999999999901</v>
      </c>
      <c r="I5577">
        <v>1</v>
      </c>
      <c r="J5577">
        <v>2.0333317858966714E-2</v>
      </c>
      <c r="K5577">
        <v>49.180365296803423</v>
      </c>
      <c r="L5577">
        <v>1</v>
      </c>
      <c r="M5577">
        <v>0.97966668214103325</v>
      </c>
      <c r="N5577" s="17" t="s">
        <v>1335</v>
      </c>
    </row>
    <row r="5578" spans="1:14" x14ac:dyDescent="0.3">
      <c r="A5578">
        <v>28441</v>
      </c>
      <c r="B5578">
        <v>2007</v>
      </c>
      <c r="C5578" t="s">
        <v>1150</v>
      </c>
      <c r="D5578">
        <v>50</v>
      </c>
      <c r="E5578" s="13">
        <v>1020.39999999999</v>
      </c>
      <c r="F5578" s="14">
        <v>20.74</v>
      </c>
      <c r="G5578" s="12">
        <v>999.65999999999894</v>
      </c>
      <c r="H5578" s="12">
        <v>999.65999999999894</v>
      </c>
      <c r="I5578">
        <v>1</v>
      </c>
      <c r="J5578">
        <v>2.032536260290102E-2</v>
      </c>
      <c r="K5578">
        <v>49.199614271937804</v>
      </c>
      <c r="L5578">
        <v>1</v>
      </c>
      <c r="M5578">
        <v>0.97967463739710781</v>
      </c>
      <c r="N5578" s="17" t="s">
        <v>1335</v>
      </c>
    </row>
    <row r="5579" spans="1:14" x14ac:dyDescent="0.3">
      <c r="A5579">
        <v>12702</v>
      </c>
      <c r="B5579">
        <v>1983</v>
      </c>
      <c r="C5579" t="s">
        <v>1150</v>
      </c>
      <c r="D5579">
        <v>50</v>
      </c>
      <c r="E5579" s="13">
        <v>538.01</v>
      </c>
      <c r="F5579" s="14">
        <v>10.91</v>
      </c>
      <c r="G5579" s="12">
        <v>527.1</v>
      </c>
      <c r="H5579" s="12">
        <v>527.1</v>
      </c>
      <c r="I5579">
        <v>1</v>
      </c>
      <c r="J5579">
        <v>2.0278433486366425E-2</v>
      </c>
      <c r="K5579">
        <v>49.313473877176904</v>
      </c>
      <c r="L5579">
        <v>1</v>
      </c>
      <c r="M5579">
        <v>0.97972156651363362</v>
      </c>
      <c r="N5579" s="17" t="s">
        <v>1335</v>
      </c>
    </row>
    <row r="5580" spans="1:14" x14ac:dyDescent="0.3">
      <c r="A5580">
        <v>10737</v>
      </c>
      <c r="B5580">
        <v>1980</v>
      </c>
      <c r="C5580" t="s">
        <v>1150</v>
      </c>
      <c r="D5580">
        <v>50</v>
      </c>
      <c r="E5580" s="13">
        <v>386.69</v>
      </c>
      <c r="F5580" s="14">
        <v>7.83</v>
      </c>
      <c r="G5580" s="12">
        <v>378.86</v>
      </c>
      <c r="H5580" s="12">
        <v>378.86</v>
      </c>
      <c r="I5580">
        <v>1</v>
      </c>
      <c r="J5580">
        <v>2.0248778090977269E-2</v>
      </c>
      <c r="K5580">
        <v>49.385696040868453</v>
      </c>
      <c r="L5580">
        <v>1</v>
      </c>
      <c r="M5580">
        <v>0.97975122190902275</v>
      </c>
      <c r="N5580" s="17" t="s">
        <v>1335</v>
      </c>
    </row>
    <row r="5581" spans="1:14" x14ac:dyDescent="0.3">
      <c r="A5581">
        <v>14012</v>
      </c>
      <c r="B5581">
        <v>1985</v>
      </c>
      <c r="C5581" t="s">
        <v>1150</v>
      </c>
      <c r="D5581">
        <v>50</v>
      </c>
      <c r="E5581" s="13">
        <v>575</v>
      </c>
      <c r="F5581" s="14">
        <v>11.63</v>
      </c>
      <c r="G5581" s="12">
        <v>563.37</v>
      </c>
      <c r="H5581" s="12">
        <v>563.37</v>
      </c>
      <c r="I5581">
        <v>1</v>
      </c>
      <c r="J5581">
        <v>2.0226086956521741E-2</v>
      </c>
      <c r="K5581">
        <v>49.441100601891655</v>
      </c>
      <c r="L5581">
        <v>1</v>
      </c>
      <c r="M5581">
        <v>0.97977391304347827</v>
      </c>
      <c r="N5581" s="17" t="s">
        <v>1335</v>
      </c>
    </row>
    <row r="5582" spans="1:14" x14ac:dyDescent="0.3">
      <c r="A5582">
        <v>12047</v>
      </c>
      <c r="B5582">
        <v>1982</v>
      </c>
      <c r="C5582" t="s">
        <v>1150</v>
      </c>
      <c r="D5582">
        <v>50</v>
      </c>
      <c r="E5582" s="13">
        <v>513.41999999999996</v>
      </c>
      <c r="F5582" s="14">
        <v>10.34</v>
      </c>
      <c r="G5582" s="12">
        <v>503.08</v>
      </c>
      <c r="H5582" s="12">
        <v>503.08</v>
      </c>
      <c r="I5582">
        <v>1</v>
      </c>
      <c r="J5582">
        <v>2.0139456974796466E-2</v>
      </c>
      <c r="K5582">
        <v>49.653771760154733</v>
      </c>
      <c r="L5582">
        <v>1</v>
      </c>
      <c r="M5582">
        <v>0.97986054302520353</v>
      </c>
      <c r="N5582" s="17" t="s">
        <v>1335</v>
      </c>
    </row>
    <row r="5583" spans="1:14" x14ac:dyDescent="0.3">
      <c r="A5583">
        <v>29755</v>
      </c>
      <c r="B5583">
        <v>2009</v>
      </c>
      <c r="C5583" t="s">
        <v>1150</v>
      </c>
      <c r="D5583">
        <v>50</v>
      </c>
      <c r="E5583" s="13">
        <v>1027.1600000000001</v>
      </c>
      <c r="F5583" s="14">
        <v>20.67</v>
      </c>
      <c r="G5583" s="12">
        <v>1006.49</v>
      </c>
      <c r="H5583" s="12">
        <v>1006.49</v>
      </c>
      <c r="I5583">
        <v>1</v>
      </c>
      <c r="J5583">
        <v>2.0123447174734219E-2</v>
      </c>
      <c r="K5583">
        <v>49.693275278180941</v>
      </c>
      <c r="L5583">
        <v>1</v>
      </c>
      <c r="M5583">
        <v>0.97987655282526576</v>
      </c>
      <c r="N5583" s="17" t="s">
        <v>1335</v>
      </c>
    </row>
    <row r="5584" spans="1:14" x14ac:dyDescent="0.3">
      <c r="A5584">
        <v>9432</v>
      </c>
      <c r="B5584">
        <v>1978</v>
      </c>
      <c r="C5584" t="s">
        <v>1150</v>
      </c>
      <c r="D5584">
        <v>50</v>
      </c>
      <c r="E5584" s="13">
        <v>273.14</v>
      </c>
      <c r="F5584" s="14">
        <v>5.49</v>
      </c>
      <c r="G5584" s="12">
        <v>267.64999999999998</v>
      </c>
      <c r="H5584" s="12">
        <v>267.64999999999998</v>
      </c>
      <c r="I5584">
        <v>1</v>
      </c>
      <c r="J5584">
        <v>2.0099582631617489E-2</v>
      </c>
      <c r="K5584">
        <v>49.752276867030965</v>
      </c>
      <c r="L5584">
        <v>1</v>
      </c>
      <c r="M5584">
        <v>0.97990041736838251</v>
      </c>
      <c r="N5584" s="17" t="s">
        <v>1335</v>
      </c>
    </row>
    <row r="5585" spans="1:14" x14ac:dyDescent="0.3">
      <c r="A5585">
        <v>23185</v>
      </c>
      <c r="B5585">
        <v>1999</v>
      </c>
      <c r="C5585" t="s">
        <v>1150</v>
      </c>
      <c r="D5585">
        <v>50</v>
      </c>
      <c r="E5585" s="13">
        <v>638.91999999999996</v>
      </c>
      <c r="F5585" s="14">
        <v>12.84</v>
      </c>
      <c r="G5585" s="12">
        <v>626.07999999999902</v>
      </c>
      <c r="H5585" s="12">
        <v>626.07999999999902</v>
      </c>
      <c r="I5585">
        <v>1</v>
      </c>
      <c r="J5585">
        <v>2.0096412696425217E-2</v>
      </c>
      <c r="K5585">
        <v>49.760124610591895</v>
      </c>
      <c r="L5585">
        <v>1</v>
      </c>
      <c r="M5585">
        <v>0.9799035873035733</v>
      </c>
      <c r="N5585" s="17" t="s">
        <v>1335</v>
      </c>
    </row>
    <row r="5586" spans="1:14" x14ac:dyDescent="0.3">
      <c r="A5586">
        <v>7482</v>
      </c>
      <c r="B5586">
        <v>1975</v>
      </c>
      <c r="C5586" t="s">
        <v>1150</v>
      </c>
      <c r="D5586">
        <v>50</v>
      </c>
      <c r="E5586" s="13">
        <v>202.07</v>
      </c>
      <c r="F5586" s="14">
        <v>4.0599999999999996</v>
      </c>
      <c r="G5586" s="12">
        <v>198.01</v>
      </c>
      <c r="H5586" s="12">
        <v>198.01</v>
      </c>
      <c r="I5586">
        <v>1</v>
      </c>
      <c r="J5586">
        <v>2.0092047310338E-2</v>
      </c>
      <c r="K5586">
        <v>49.770935960591139</v>
      </c>
      <c r="L5586">
        <v>1</v>
      </c>
      <c r="M5586">
        <v>0.97990795268966202</v>
      </c>
      <c r="N5586" s="17" t="s">
        <v>1335</v>
      </c>
    </row>
    <row r="5587" spans="1:14" x14ac:dyDescent="0.3">
      <c r="A5587">
        <v>13357</v>
      </c>
      <c r="B5587">
        <v>1984</v>
      </c>
      <c r="C5587" t="s">
        <v>1150</v>
      </c>
      <c r="D5587">
        <v>50</v>
      </c>
      <c r="E5587" s="13">
        <v>554.23999999999899</v>
      </c>
      <c r="F5587" s="14">
        <v>11.12</v>
      </c>
      <c r="G5587" s="12">
        <v>543.11999999999898</v>
      </c>
      <c r="H5587" s="12">
        <v>543.11999999999898</v>
      </c>
      <c r="I5587">
        <v>1</v>
      </c>
      <c r="J5587">
        <v>2.0063510392609736E-2</v>
      </c>
      <c r="K5587">
        <v>49.841726618704946</v>
      </c>
      <c r="L5587">
        <v>1</v>
      </c>
      <c r="M5587">
        <v>0.97993648960739022</v>
      </c>
      <c r="N5587" s="17" t="s">
        <v>1335</v>
      </c>
    </row>
    <row r="5588" spans="1:14" x14ac:dyDescent="0.3">
      <c r="A5588">
        <v>6832</v>
      </c>
      <c r="B5588">
        <v>1974</v>
      </c>
      <c r="C5588" t="s">
        <v>1150</v>
      </c>
      <c r="D5588">
        <v>50</v>
      </c>
      <c r="E5588" s="13">
        <v>169.59</v>
      </c>
      <c r="F5588" s="14">
        <v>3.4</v>
      </c>
      <c r="G5588" s="12">
        <v>166.19</v>
      </c>
      <c r="H5588" s="12">
        <v>166.19</v>
      </c>
      <c r="I5588">
        <v>1</v>
      </c>
      <c r="J5588">
        <v>2.0048351907541718E-2</v>
      </c>
      <c r="K5588">
        <v>49.879411764705885</v>
      </c>
      <c r="L5588">
        <v>1</v>
      </c>
      <c r="M5588">
        <v>0.97995164809245827</v>
      </c>
      <c r="N5588" s="17" t="s">
        <v>1335</v>
      </c>
    </row>
    <row r="5589" spans="1:14" x14ac:dyDescent="0.3">
      <c r="A5589">
        <v>11392</v>
      </c>
      <c r="B5589">
        <v>1981</v>
      </c>
      <c r="C5589" t="s">
        <v>1150</v>
      </c>
      <c r="D5589">
        <v>50</v>
      </c>
      <c r="E5589" s="13">
        <v>473.76</v>
      </c>
      <c r="F5589" s="14">
        <v>9.4700000000000006</v>
      </c>
      <c r="G5589" s="12">
        <v>464.29</v>
      </c>
      <c r="H5589" s="12">
        <v>464.29</v>
      </c>
      <c r="I5589">
        <v>1</v>
      </c>
      <c r="J5589">
        <v>1.9989023978385683E-2</v>
      </c>
      <c r="K5589">
        <v>50.027455121436113</v>
      </c>
      <c r="L5589">
        <v>1</v>
      </c>
      <c r="M5589">
        <v>0.98001097602161436</v>
      </c>
      <c r="N5589" s="17" t="s">
        <v>1335</v>
      </c>
    </row>
    <row r="5590" spans="1:14" x14ac:dyDescent="0.3">
      <c r="A5590">
        <v>30470</v>
      </c>
      <c r="B5590">
        <v>2010</v>
      </c>
      <c r="C5590" t="s">
        <v>1150</v>
      </c>
      <c r="D5590">
        <v>50</v>
      </c>
      <c r="E5590" s="13">
        <v>1047.43</v>
      </c>
      <c r="F5590" s="14">
        <v>20.92</v>
      </c>
      <c r="G5590" s="12">
        <v>1026.51</v>
      </c>
      <c r="H5590" s="12">
        <v>1026.51</v>
      </c>
      <c r="I5590">
        <v>1</v>
      </c>
      <c r="J5590">
        <v>1.9972695072701756E-2</v>
      </c>
      <c r="K5590">
        <v>50.068355640535373</v>
      </c>
      <c r="L5590">
        <v>1</v>
      </c>
      <c r="M5590">
        <v>0.98002730492729817</v>
      </c>
      <c r="N5590" s="17" t="s">
        <v>1335</v>
      </c>
    </row>
    <row r="5591" spans="1:14" x14ac:dyDescent="0.3">
      <c r="A5591">
        <v>10082</v>
      </c>
      <c r="B5591">
        <v>1979</v>
      </c>
      <c r="C5591" t="s">
        <v>1150</v>
      </c>
      <c r="D5591">
        <v>50</v>
      </c>
      <c r="E5591" s="13">
        <v>314.64</v>
      </c>
      <c r="F5591" s="14">
        <v>6.27</v>
      </c>
      <c r="G5591" s="12">
        <v>308.37</v>
      </c>
      <c r="H5591" s="12">
        <v>308.37</v>
      </c>
      <c r="I5591">
        <v>1</v>
      </c>
      <c r="J5591">
        <v>1.9927536231884056E-2</v>
      </c>
      <c r="K5591">
        <v>50.18181818181818</v>
      </c>
      <c r="L5591">
        <v>1</v>
      </c>
      <c r="M5591">
        <v>0.98007246376811596</v>
      </c>
      <c r="N5591" s="17" t="s">
        <v>1335</v>
      </c>
    </row>
    <row r="5592" spans="1:14" x14ac:dyDescent="0.3">
      <c r="A5592">
        <v>29098</v>
      </c>
      <c r="B5592">
        <v>2008</v>
      </c>
      <c r="C5592" t="s">
        <v>1150</v>
      </c>
      <c r="D5592">
        <v>50</v>
      </c>
      <c r="E5592" s="13">
        <v>1118.1199999999999</v>
      </c>
      <c r="F5592" s="14">
        <v>22.28</v>
      </c>
      <c r="G5592" s="12">
        <v>1095.8399999999999</v>
      </c>
      <c r="H5592" s="12">
        <v>1095.8399999999999</v>
      </c>
      <c r="I5592">
        <v>1</v>
      </c>
      <c r="J5592">
        <v>1.9926304868887062E-2</v>
      </c>
      <c r="K5592">
        <v>50.184919210053856</v>
      </c>
      <c r="L5592">
        <v>1</v>
      </c>
      <c r="M5592">
        <v>0.98007369513111298</v>
      </c>
      <c r="N5592" s="17" t="s">
        <v>1335</v>
      </c>
    </row>
    <row r="5593" spans="1:14" x14ac:dyDescent="0.3">
      <c r="A5593">
        <v>34760</v>
      </c>
      <c r="B5593">
        <v>2016</v>
      </c>
      <c r="C5593" t="s">
        <v>1150</v>
      </c>
      <c r="D5593">
        <v>50</v>
      </c>
      <c r="E5593" s="13">
        <v>1017.28999999999</v>
      </c>
      <c r="F5593" s="14">
        <v>20.170000000000002</v>
      </c>
      <c r="G5593" s="12">
        <v>997.11999999999898</v>
      </c>
      <c r="H5593" s="12">
        <v>997.11999999999898</v>
      </c>
      <c r="I5593">
        <v>1</v>
      </c>
      <c r="J5593">
        <v>1.9827187920848727E-2</v>
      </c>
      <c r="K5593">
        <v>50.435795736241438</v>
      </c>
      <c r="L5593">
        <v>1</v>
      </c>
      <c r="M5593">
        <v>0.98017281207916018</v>
      </c>
      <c r="N5593" s="17" t="s">
        <v>1335</v>
      </c>
    </row>
    <row r="5594" spans="1:14" x14ac:dyDescent="0.3">
      <c r="A5594">
        <v>35475</v>
      </c>
      <c r="B5594">
        <v>2017</v>
      </c>
      <c r="C5594" t="s">
        <v>1150</v>
      </c>
      <c r="D5594">
        <v>50</v>
      </c>
      <c r="E5594" s="13">
        <v>1053.51</v>
      </c>
      <c r="F5594" s="14">
        <v>20.86</v>
      </c>
      <c r="G5594" s="12">
        <v>1032.6500000000001</v>
      </c>
      <c r="H5594" s="12">
        <v>1032.6500000000001</v>
      </c>
      <c r="I5594">
        <v>1</v>
      </c>
      <c r="J5594">
        <v>1.980047650235878E-2</v>
      </c>
      <c r="K5594">
        <v>50.503835091083417</v>
      </c>
      <c r="L5594">
        <v>1</v>
      </c>
      <c r="M5594">
        <v>0.98019952349764128</v>
      </c>
      <c r="N5594" s="17" t="s">
        <v>1335</v>
      </c>
    </row>
    <row r="5595" spans="1:14" x14ac:dyDescent="0.3">
      <c r="A5595">
        <v>34045</v>
      </c>
      <c r="B5595">
        <v>2015</v>
      </c>
      <c r="C5595" t="s">
        <v>1150</v>
      </c>
      <c r="D5595">
        <v>50</v>
      </c>
      <c r="E5595" s="13">
        <v>1048.0899999999999</v>
      </c>
      <c r="F5595" s="14">
        <v>20.72</v>
      </c>
      <c r="G5595" s="12">
        <v>1027.3699999999999</v>
      </c>
      <c r="H5595" s="12">
        <v>1027.3699999999999</v>
      </c>
      <c r="I5595">
        <v>1</v>
      </c>
      <c r="J5595">
        <v>1.9769294621645089E-2</v>
      </c>
      <c r="K5595">
        <v>50.583494208494209</v>
      </c>
      <c r="L5595">
        <v>1</v>
      </c>
      <c r="M5595">
        <v>0.98023070537835488</v>
      </c>
      <c r="N5595" s="17" t="s">
        <v>1335</v>
      </c>
    </row>
    <row r="5596" spans="1:14" x14ac:dyDescent="0.3">
      <c r="A5596">
        <v>6182</v>
      </c>
      <c r="B5596">
        <v>1973</v>
      </c>
      <c r="C5596" t="s">
        <v>1150</v>
      </c>
      <c r="D5596">
        <v>50</v>
      </c>
      <c r="E5596" s="13">
        <v>129.46</v>
      </c>
      <c r="F5596" s="14">
        <v>2.5499999999999998</v>
      </c>
      <c r="G5596" s="12">
        <v>126.91</v>
      </c>
      <c r="H5596" s="12">
        <v>126.91</v>
      </c>
      <c r="I5596">
        <v>1</v>
      </c>
      <c r="J5596">
        <v>1.9697203769504092E-2</v>
      </c>
      <c r="K5596">
        <v>50.768627450980397</v>
      </c>
      <c r="L5596">
        <v>1</v>
      </c>
      <c r="M5596">
        <v>0.98030279623049577</v>
      </c>
      <c r="N5596" s="17" t="s">
        <v>1335</v>
      </c>
    </row>
    <row r="5597" spans="1:14" x14ac:dyDescent="0.3">
      <c r="A5597">
        <v>36905</v>
      </c>
      <c r="B5597">
        <v>2019</v>
      </c>
      <c r="C5597" t="s">
        <v>1150</v>
      </c>
      <c r="D5597">
        <v>50</v>
      </c>
      <c r="E5597" s="13">
        <v>1037.77</v>
      </c>
      <c r="F5597" s="14">
        <v>20.399999999999999</v>
      </c>
      <c r="G5597" s="12">
        <v>1017.37</v>
      </c>
      <c r="H5597" s="12">
        <v>1017.37</v>
      </c>
      <c r="I5597">
        <v>1</v>
      </c>
      <c r="J5597">
        <v>1.9657534906578528E-2</v>
      </c>
      <c r="K5597">
        <v>50.871078431372553</v>
      </c>
      <c r="L5597">
        <v>1</v>
      </c>
      <c r="M5597">
        <v>0.98034246509342149</v>
      </c>
      <c r="N5597" s="17" t="s">
        <v>1335</v>
      </c>
    </row>
    <row r="5598" spans="1:14" x14ac:dyDescent="0.3">
      <c r="A5598">
        <v>5532</v>
      </c>
      <c r="B5598">
        <v>1972</v>
      </c>
      <c r="C5598" t="s">
        <v>1150</v>
      </c>
      <c r="D5598">
        <v>50</v>
      </c>
      <c r="E5598" s="13">
        <v>118.28</v>
      </c>
      <c r="F5598" s="14">
        <v>2.3199999999999998</v>
      </c>
      <c r="G5598" s="12">
        <v>115.96</v>
      </c>
      <c r="H5598" s="12">
        <v>115.96</v>
      </c>
      <c r="I5598">
        <v>1</v>
      </c>
      <c r="J5598">
        <v>1.9614474129184982E-2</v>
      </c>
      <c r="K5598">
        <v>50.982758620689658</v>
      </c>
      <c r="L5598">
        <v>1</v>
      </c>
      <c r="M5598">
        <v>0.98038552587081496</v>
      </c>
      <c r="N5598" s="17" t="s">
        <v>1335</v>
      </c>
    </row>
    <row r="5599" spans="1:14" x14ac:dyDescent="0.3">
      <c r="A5599">
        <v>36190</v>
      </c>
      <c r="B5599">
        <v>2018</v>
      </c>
      <c r="C5599" t="s">
        <v>1150</v>
      </c>
      <c r="D5599">
        <v>50</v>
      </c>
      <c r="E5599" s="13">
        <v>1055.21</v>
      </c>
      <c r="F5599" s="14">
        <v>20.66</v>
      </c>
      <c r="G5599" s="12">
        <v>1034.55</v>
      </c>
      <c r="H5599" s="12">
        <v>1034.55</v>
      </c>
      <c r="I5599">
        <v>1</v>
      </c>
      <c r="J5599">
        <v>1.9579041138730678E-2</v>
      </c>
      <c r="K5599">
        <v>51.075024201355276</v>
      </c>
      <c r="L5599">
        <v>1</v>
      </c>
      <c r="M5599">
        <v>0.98042095886126923</v>
      </c>
      <c r="N5599" s="17" t="s">
        <v>1335</v>
      </c>
    </row>
    <row r="5600" spans="1:14" x14ac:dyDescent="0.3">
      <c r="A5600">
        <v>31185</v>
      </c>
      <c r="B5600">
        <v>2011</v>
      </c>
      <c r="C5600" t="s">
        <v>1150</v>
      </c>
      <c r="D5600">
        <v>50</v>
      </c>
      <c r="E5600" s="13">
        <v>1086.0899999999999</v>
      </c>
      <c r="F5600" s="14">
        <v>21.18</v>
      </c>
      <c r="G5600" s="12">
        <v>1064.9099999999901</v>
      </c>
      <c r="H5600" s="12">
        <v>1064.9099999999901</v>
      </c>
      <c r="I5600">
        <v>1</v>
      </c>
      <c r="J5600">
        <v>1.9501146313841394E-2</v>
      </c>
      <c r="K5600">
        <v>51.279036827195462</v>
      </c>
      <c r="L5600">
        <v>1</v>
      </c>
      <c r="M5600">
        <v>0.98049885368614953</v>
      </c>
      <c r="N5600" s="17" t="s">
        <v>1335</v>
      </c>
    </row>
    <row r="5601" spans="1:14" x14ac:dyDescent="0.3">
      <c r="A5601">
        <v>4882</v>
      </c>
      <c r="B5601">
        <v>1971</v>
      </c>
      <c r="C5601" t="s">
        <v>1150</v>
      </c>
      <c r="D5601">
        <v>50</v>
      </c>
      <c r="E5601" s="13">
        <v>110.369999999999</v>
      </c>
      <c r="F5601" s="14">
        <v>2.15</v>
      </c>
      <c r="G5601" s="12">
        <v>108.219999999999</v>
      </c>
      <c r="H5601" s="12">
        <v>108.219999999999</v>
      </c>
      <c r="I5601">
        <v>1</v>
      </c>
      <c r="J5601">
        <v>1.9479931140708704E-2</v>
      </c>
      <c r="K5601">
        <v>51.334883720929767</v>
      </c>
      <c r="L5601">
        <v>1</v>
      </c>
      <c r="M5601">
        <v>0.98052006885929133</v>
      </c>
      <c r="N5601" s="17" t="s">
        <v>1335</v>
      </c>
    </row>
    <row r="5602" spans="1:14" x14ac:dyDescent="0.3">
      <c r="A5602">
        <v>33330</v>
      </c>
      <c r="B5602">
        <v>2014</v>
      </c>
      <c r="C5602" t="s">
        <v>1150</v>
      </c>
      <c r="D5602">
        <v>50</v>
      </c>
      <c r="E5602" s="13">
        <v>1102.6600000000001</v>
      </c>
      <c r="F5602" s="14">
        <v>21.43</v>
      </c>
      <c r="G5602" s="12">
        <v>1081.23</v>
      </c>
      <c r="H5602" s="12">
        <v>1081.23</v>
      </c>
      <c r="I5602">
        <v>1</v>
      </c>
      <c r="J5602">
        <v>1.9434821250430775E-2</v>
      </c>
      <c r="K5602">
        <v>51.454036397573496</v>
      </c>
      <c r="L5602">
        <v>1</v>
      </c>
      <c r="M5602">
        <v>0.98056517874956917</v>
      </c>
      <c r="N5602" s="17" t="s">
        <v>1335</v>
      </c>
    </row>
    <row r="5603" spans="1:14" x14ac:dyDescent="0.3">
      <c r="A5603">
        <v>32615</v>
      </c>
      <c r="B5603">
        <v>2013</v>
      </c>
      <c r="C5603" t="s">
        <v>1150</v>
      </c>
      <c r="D5603">
        <v>50</v>
      </c>
      <c r="E5603" s="13">
        <v>1068.6500000000001</v>
      </c>
      <c r="F5603" s="14">
        <v>20.64</v>
      </c>
      <c r="G5603" s="12">
        <v>1048.01</v>
      </c>
      <c r="H5603" s="12">
        <v>1048.01</v>
      </c>
      <c r="I5603">
        <v>1</v>
      </c>
      <c r="J5603">
        <v>1.9314087867870675E-2</v>
      </c>
      <c r="K5603">
        <v>51.775678294573645</v>
      </c>
      <c r="L5603">
        <v>1</v>
      </c>
      <c r="M5603">
        <v>0.98068591213212919</v>
      </c>
      <c r="N5603" s="17" t="s">
        <v>1335</v>
      </c>
    </row>
    <row r="5604" spans="1:14" x14ac:dyDescent="0.3">
      <c r="A5604">
        <v>31900</v>
      </c>
      <c r="B5604">
        <v>2012</v>
      </c>
      <c r="C5604" t="s">
        <v>1150</v>
      </c>
      <c r="D5604">
        <v>50</v>
      </c>
      <c r="E5604" s="13">
        <v>1088.19999999999</v>
      </c>
      <c r="F5604" s="14">
        <v>21.01</v>
      </c>
      <c r="G5604" s="12">
        <v>1067.1899999999901</v>
      </c>
      <c r="H5604" s="12">
        <v>1067.1899999999901</v>
      </c>
      <c r="I5604">
        <v>1</v>
      </c>
      <c r="J5604">
        <v>1.9307112663113576E-2</v>
      </c>
      <c r="K5604">
        <v>51.794383626843882</v>
      </c>
      <c r="L5604">
        <v>1</v>
      </c>
      <c r="M5604">
        <v>0.98069288733688642</v>
      </c>
      <c r="N5604" s="17" t="s">
        <v>1335</v>
      </c>
    </row>
    <row r="5605" spans="1:14" x14ac:dyDescent="0.3">
      <c r="A5605">
        <v>4232</v>
      </c>
      <c r="B5605">
        <v>1970</v>
      </c>
      <c r="C5605" t="s">
        <v>1150</v>
      </c>
      <c r="D5605">
        <v>50</v>
      </c>
      <c r="E5605" s="13">
        <v>103.32</v>
      </c>
      <c r="F5605" s="14">
        <v>1.97</v>
      </c>
      <c r="G5605" s="12">
        <v>101.35</v>
      </c>
      <c r="H5605" s="12">
        <v>101.35</v>
      </c>
      <c r="I5605">
        <v>1</v>
      </c>
      <c r="J5605">
        <v>1.9066976384049555E-2</v>
      </c>
      <c r="K5605">
        <v>52.44670050761421</v>
      </c>
      <c r="L5605">
        <v>1</v>
      </c>
      <c r="M5605">
        <v>0.98093302361595047</v>
      </c>
      <c r="N5605" s="17" t="s">
        <v>1335</v>
      </c>
    </row>
    <row r="5606" spans="1:14" x14ac:dyDescent="0.3">
      <c r="A5606">
        <v>29104</v>
      </c>
      <c r="B5606">
        <v>2008</v>
      </c>
      <c r="C5606" t="s">
        <v>1163</v>
      </c>
      <c r="D5606">
        <v>50</v>
      </c>
      <c r="E5606" s="13">
        <v>789.44</v>
      </c>
      <c r="F5606" s="14">
        <v>14.51</v>
      </c>
      <c r="G5606" s="12">
        <v>774.93</v>
      </c>
      <c r="H5606" s="12">
        <v>774.93</v>
      </c>
      <c r="I5606">
        <v>1</v>
      </c>
      <c r="J5606">
        <v>1.8380117551682205E-2</v>
      </c>
      <c r="K5606">
        <v>54.406616126809105</v>
      </c>
      <c r="L5606">
        <v>1</v>
      </c>
      <c r="M5606">
        <v>0.98161988244831766</v>
      </c>
      <c r="N5606" s="17" t="s">
        <v>1335</v>
      </c>
    </row>
    <row r="5607" spans="1:14" x14ac:dyDescent="0.3">
      <c r="A5607">
        <v>8787</v>
      </c>
      <c r="B5607">
        <v>1977</v>
      </c>
      <c r="C5607" t="s">
        <v>1163</v>
      </c>
      <c r="D5607">
        <v>50</v>
      </c>
      <c r="E5607" s="13">
        <v>152.83000000000001</v>
      </c>
      <c r="F5607" s="14">
        <v>2.79</v>
      </c>
      <c r="G5607" s="12">
        <v>150.04</v>
      </c>
      <c r="H5607" s="12">
        <v>150.04</v>
      </c>
      <c r="I5607">
        <v>1</v>
      </c>
      <c r="J5607">
        <v>1.8255578093306288E-2</v>
      </c>
      <c r="K5607">
        <v>54.777777777777779</v>
      </c>
      <c r="L5607">
        <v>1</v>
      </c>
      <c r="M5607">
        <v>0.98174442190669353</v>
      </c>
      <c r="N5607" s="17" t="s">
        <v>1335</v>
      </c>
    </row>
    <row r="5608" spans="1:14" x14ac:dyDescent="0.3">
      <c r="A5608">
        <v>13362</v>
      </c>
      <c r="B5608">
        <v>1984</v>
      </c>
      <c r="C5608" t="s">
        <v>1163</v>
      </c>
      <c r="D5608">
        <v>50</v>
      </c>
      <c r="E5608" s="13">
        <v>338.38</v>
      </c>
      <c r="F5608" s="14">
        <v>6.15</v>
      </c>
      <c r="G5608" s="12">
        <v>332.23</v>
      </c>
      <c r="H5608" s="12">
        <v>332.23</v>
      </c>
      <c r="I5608">
        <v>1</v>
      </c>
      <c r="J5608">
        <v>1.8174833027956735E-2</v>
      </c>
      <c r="K5608">
        <v>55.021138211382109</v>
      </c>
      <c r="L5608">
        <v>1</v>
      </c>
      <c r="M5608">
        <v>0.98182516697204336</v>
      </c>
      <c r="N5608" s="17" t="s">
        <v>1335</v>
      </c>
    </row>
    <row r="5609" spans="1:14" x14ac:dyDescent="0.3">
      <c r="A5609">
        <v>12052</v>
      </c>
      <c r="B5609">
        <v>1982</v>
      </c>
      <c r="C5609" t="s">
        <v>1163</v>
      </c>
      <c r="D5609">
        <v>50</v>
      </c>
      <c r="E5609" s="13">
        <v>334.77</v>
      </c>
      <c r="F5609" s="14">
        <v>6.08</v>
      </c>
      <c r="G5609" s="12">
        <v>328.69</v>
      </c>
      <c r="H5609" s="12">
        <v>328.69</v>
      </c>
      <c r="I5609">
        <v>1</v>
      </c>
      <c r="J5609">
        <v>1.816172297398214E-2</v>
      </c>
      <c r="K5609">
        <v>55.06085526315789</v>
      </c>
      <c r="L5609">
        <v>1</v>
      </c>
      <c r="M5609">
        <v>0.98183827702601789</v>
      </c>
      <c r="N5609" s="17" t="s">
        <v>1335</v>
      </c>
    </row>
    <row r="5610" spans="1:14" x14ac:dyDescent="0.3">
      <c r="A5610">
        <v>8137</v>
      </c>
      <c r="B5610">
        <v>1976</v>
      </c>
      <c r="C5610" t="s">
        <v>1163</v>
      </c>
      <c r="D5610">
        <v>50</v>
      </c>
      <c r="E5610" s="13">
        <v>134.37</v>
      </c>
      <c r="F5610" s="14">
        <v>2.44</v>
      </c>
      <c r="G5610" s="12">
        <v>131.93</v>
      </c>
      <c r="H5610" s="12">
        <v>131.93</v>
      </c>
      <c r="I5610">
        <v>1</v>
      </c>
      <c r="J5610">
        <v>1.8158815211728806E-2</v>
      </c>
      <c r="K5610">
        <v>55.069672131147541</v>
      </c>
      <c r="L5610">
        <v>1</v>
      </c>
      <c r="M5610">
        <v>0.9818411847882712</v>
      </c>
      <c r="N5610" s="17" t="s">
        <v>1335</v>
      </c>
    </row>
    <row r="5611" spans="1:14" x14ac:dyDescent="0.3">
      <c r="A5611">
        <v>10087</v>
      </c>
      <c r="B5611">
        <v>1979</v>
      </c>
      <c r="C5611" t="s">
        <v>1163</v>
      </c>
      <c r="D5611">
        <v>50</v>
      </c>
      <c r="E5611" s="13">
        <v>201.03</v>
      </c>
      <c r="F5611" s="14">
        <v>3.64</v>
      </c>
      <c r="G5611" s="12">
        <v>197.39</v>
      </c>
      <c r="H5611" s="12">
        <v>197.39</v>
      </c>
      <c r="I5611">
        <v>1</v>
      </c>
      <c r="J5611">
        <v>1.8106750236283144E-2</v>
      </c>
      <c r="K5611">
        <v>55.228021978021978</v>
      </c>
      <c r="L5611">
        <v>1</v>
      </c>
      <c r="M5611">
        <v>0.98189324976371684</v>
      </c>
      <c r="N5611" s="17" t="s">
        <v>1335</v>
      </c>
    </row>
    <row r="5612" spans="1:14" x14ac:dyDescent="0.3">
      <c r="A5612">
        <v>27133</v>
      </c>
      <c r="B5612">
        <v>2005</v>
      </c>
      <c r="C5612" t="s">
        <v>1163</v>
      </c>
      <c r="D5612">
        <v>50</v>
      </c>
      <c r="E5612" s="13">
        <v>576.04</v>
      </c>
      <c r="F5612" s="14">
        <v>10.42</v>
      </c>
      <c r="G5612" s="12">
        <v>565.62</v>
      </c>
      <c r="H5612" s="12">
        <v>565.62</v>
      </c>
      <c r="I5612">
        <v>1</v>
      </c>
      <c r="J5612">
        <v>1.808902159572252E-2</v>
      </c>
      <c r="K5612">
        <v>55.282149712092128</v>
      </c>
      <c r="L5612">
        <v>1</v>
      </c>
      <c r="M5612">
        <v>0.98191097840427755</v>
      </c>
      <c r="N5612" s="17" t="s">
        <v>1335</v>
      </c>
    </row>
    <row r="5613" spans="1:14" x14ac:dyDescent="0.3">
      <c r="A5613">
        <v>12707</v>
      </c>
      <c r="B5613">
        <v>1983</v>
      </c>
      <c r="C5613" t="s">
        <v>1163</v>
      </c>
      <c r="D5613">
        <v>50</v>
      </c>
      <c r="E5613" s="13">
        <v>345.64</v>
      </c>
      <c r="F5613" s="14">
        <v>6.24</v>
      </c>
      <c r="G5613" s="12">
        <v>339.4</v>
      </c>
      <c r="H5613" s="12">
        <v>339.4</v>
      </c>
      <c r="I5613">
        <v>1</v>
      </c>
      <c r="J5613">
        <v>1.805346603402384E-2</v>
      </c>
      <c r="K5613">
        <v>55.391025641025635</v>
      </c>
      <c r="L5613">
        <v>1</v>
      </c>
      <c r="M5613">
        <v>0.98194653396597609</v>
      </c>
      <c r="N5613" s="17" t="s">
        <v>1335</v>
      </c>
    </row>
    <row r="5614" spans="1:14" x14ac:dyDescent="0.3">
      <c r="A5614">
        <v>9437</v>
      </c>
      <c r="B5614">
        <v>1978</v>
      </c>
      <c r="C5614" t="s">
        <v>1163</v>
      </c>
      <c r="D5614">
        <v>50</v>
      </c>
      <c r="E5614" s="13">
        <v>169.01</v>
      </c>
      <c r="F5614" s="14">
        <v>3.05</v>
      </c>
      <c r="G5614" s="12">
        <v>165.95999999999901</v>
      </c>
      <c r="H5614" s="12">
        <v>165.95999999999901</v>
      </c>
      <c r="I5614">
        <v>1</v>
      </c>
      <c r="J5614">
        <v>1.8046269451511745E-2</v>
      </c>
      <c r="K5614">
        <v>55.413114754098359</v>
      </c>
      <c r="L5614">
        <v>1</v>
      </c>
      <c r="M5614">
        <v>0.98195373054848245</v>
      </c>
      <c r="N5614" s="17" t="s">
        <v>1335</v>
      </c>
    </row>
    <row r="5615" spans="1:14" x14ac:dyDescent="0.3">
      <c r="A5615">
        <v>10742</v>
      </c>
      <c r="B5615">
        <v>1980</v>
      </c>
      <c r="C5615" t="s">
        <v>1163</v>
      </c>
      <c r="D5615">
        <v>50</v>
      </c>
      <c r="E5615" s="13">
        <v>261.66000000000003</v>
      </c>
      <c r="F5615" s="14">
        <v>4.72</v>
      </c>
      <c r="G5615" s="12">
        <v>256.94</v>
      </c>
      <c r="H5615" s="12">
        <v>256.94</v>
      </c>
      <c r="I5615">
        <v>1</v>
      </c>
      <c r="J5615">
        <v>1.8038676144615146E-2</v>
      </c>
      <c r="K5615">
        <v>55.436440677966111</v>
      </c>
      <c r="L5615">
        <v>1</v>
      </c>
      <c r="M5615">
        <v>0.9819613238553847</v>
      </c>
      <c r="N5615" s="17" t="s">
        <v>1335</v>
      </c>
    </row>
    <row r="5616" spans="1:14" x14ac:dyDescent="0.3">
      <c r="A5616">
        <v>26476</v>
      </c>
      <c r="B5616">
        <v>2004</v>
      </c>
      <c r="C5616" t="s">
        <v>1163</v>
      </c>
      <c r="D5616">
        <v>50</v>
      </c>
      <c r="E5616" s="13">
        <v>473.58</v>
      </c>
      <c r="F5616" s="14">
        <v>8.51</v>
      </c>
      <c r="G5616" s="12">
        <v>465.07</v>
      </c>
      <c r="H5616" s="12">
        <v>465.07</v>
      </c>
      <c r="I5616">
        <v>1</v>
      </c>
      <c r="J5616">
        <v>1.7969508847502005E-2</v>
      </c>
      <c r="K5616">
        <v>55.649823736780256</v>
      </c>
      <c r="L5616">
        <v>1</v>
      </c>
      <c r="M5616">
        <v>0.98203049115249796</v>
      </c>
      <c r="N5616" s="17" t="s">
        <v>1335</v>
      </c>
    </row>
    <row r="5617" spans="1:14" x14ac:dyDescent="0.3">
      <c r="A5617">
        <v>28447</v>
      </c>
      <c r="B5617">
        <v>2007</v>
      </c>
      <c r="C5617" t="s">
        <v>1163</v>
      </c>
      <c r="D5617">
        <v>50</v>
      </c>
      <c r="E5617" s="13">
        <v>669.229999999999</v>
      </c>
      <c r="F5617" s="14">
        <v>11.98</v>
      </c>
      <c r="G5617" s="12">
        <v>657.24999999999898</v>
      </c>
      <c r="H5617" s="12">
        <v>657.24999999999898</v>
      </c>
      <c r="I5617">
        <v>1</v>
      </c>
      <c r="J5617">
        <v>1.7901170001344856E-2</v>
      </c>
      <c r="K5617">
        <v>55.862270450751168</v>
      </c>
      <c r="L5617">
        <v>1</v>
      </c>
      <c r="M5617">
        <v>0.98209882999865517</v>
      </c>
      <c r="N5617" s="17" t="s">
        <v>1335</v>
      </c>
    </row>
    <row r="5618" spans="1:14" x14ac:dyDescent="0.3">
      <c r="A5618">
        <v>14017</v>
      </c>
      <c r="B5618">
        <v>1985</v>
      </c>
      <c r="C5618" t="s">
        <v>1163</v>
      </c>
      <c r="D5618">
        <v>50</v>
      </c>
      <c r="E5618" s="13">
        <v>339.61</v>
      </c>
      <c r="F5618" s="14">
        <v>6.06</v>
      </c>
      <c r="G5618" s="12">
        <v>333.55</v>
      </c>
      <c r="H5618" s="12">
        <v>333.55</v>
      </c>
      <c r="I5618">
        <v>1</v>
      </c>
      <c r="J5618">
        <v>1.7843997526574597E-2</v>
      </c>
      <c r="K5618">
        <v>56.04125412541255</v>
      </c>
      <c r="L5618">
        <v>1</v>
      </c>
      <c r="M5618">
        <v>0.98215600247342538</v>
      </c>
      <c r="N5618" s="17" t="s">
        <v>1335</v>
      </c>
    </row>
    <row r="5619" spans="1:14" x14ac:dyDescent="0.3">
      <c r="A5619">
        <v>31191</v>
      </c>
      <c r="B5619">
        <v>2011</v>
      </c>
      <c r="C5619" t="s">
        <v>1163</v>
      </c>
      <c r="D5619">
        <v>50</v>
      </c>
      <c r="E5619" s="13">
        <v>766.979999999999</v>
      </c>
      <c r="F5619" s="14">
        <v>13.66</v>
      </c>
      <c r="G5619" s="12">
        <v>753.31999999999903</v>
      </c>
      <c r="H5619" s="12">
        <v>753.31999999999903</v>
      </c>
      <c r="I5619">
        <v>1</v>
      </c>
      <c r="J5619">
        <v>1.7810112388849799E-2</v>
      </c>
      <c r="K5619">
        <v>56.147877013177087</v>
      </c>
      <c r="L5619">
        <v>1</v>
      </c>
      <c r="M5619">
        <v>0.98218988761115023</v>
      </c>
      <c r="N5619" s="17" t="s">
        <v>1335</v>
      </c>
    </row>
    <row r="5620" spans="1:14" x14ac:dyDescent="0.3">
      <c r="A5620">
        <v>7487</v>
      </c>
      <c r="B5620">
        <v>1975</v>
      </c>
      <c r="C5620" t="s">
        <v>1163</v>
      </c>
      <c r="D5620">
        <v>50</v>
      </c>
      <c r="E5620" s="13">
        <v>124.37</v>
      </c>
      <c r="F5620" s="14">
        <v>2.21</v>
      </c>
      <c r="G5620" s="12">
        <v>122.16</v>
      </c>
      <c r="H5620" s="12">
        <v>122.16</v>
      </c>
      <c r="I5620">
        <v>1</v>
      </c>
      <c r="J5620">
        <v>1.7769558575219103E-2</v>
      </c>
      <c r="K5620">
        <v>56.276018099547514</v>
      </c>
      <c r="L5620">
        <v>1</v>
      </c>
      <c r="M5620">
        <v>0.98223044142478089</v>
      </c>
      <c r="N5620" s="17" t="s">
        <v>1335</v>
      </c>
    </row>
    <row r="5621" spans="1:14" x14ac:dyDescent="0.3">
      <c r="A5621">
        <v>23848</v>
      </c>
      <c r="B5621">
        <v>2000</v>
      </c>
      <c r="C5621" t="s">
        <v>1163</v>
      </c>
      <c r="D5621">
        <v>50</v>
      </c>
      <c r="E5621" s="13">
        <v>367.39</v>
      </c>
      <c r="F5621" s="14">
        <v>6.5</v>
      </c>
      <c r="G5621" s="12">
        <v>360.89</v>
      </c>
      <c r="H5621" s="12">
        <v>360.89</v>
      </c>
      <c r="I5621">
        <v>1</v>
      </c>
      <c r="J5621">
        <v>1.7692370505457418E-2</v>
      </c>
      <c r="K5621">
        <v>56.521538461538462</v>
      </c>
      <c r="L5621">
        <v>1</v>
      </c>
      <c r="M5621">
        <v>0.98230762949454253</v>
      </c>
      <c r="N5621" s="17" t="s">
        <v>1335</v>
      </c>
    </row>
    <row r="5622" spans="1:14" x14ac:dyDescent="0.3">
      <c r="A5622">
        <v>11397</v>
      </c>
      <c r="B5622">
        <v>1981</v>
      </c>
      <c r="C5622" t="s">
        <v>1163</v>
      </c>
      <c r="D5622">
        <v>50</v>
      </c>
      <c r="E5622" s="13">
        <v>312.91000000000003</v>
      </c>
      <c r="F5622" s="14">
        <v>5.53</v>
      </c>
      <c r="G5622" s="12">
        <v>307.38</v>
      </c>
      <c r="H5622" s="12">
        <v>307.38</v>
      </c>
      <c r="I5622">
        <v>1</v>
      </c>
      <c r="J5622">
        <v>1.7672813268991082E-2</v>
      </c>
      <c r="K5622">
        <v>56.584086799276676</v>
      </c>
      <c r="L5622">
        <v>1</v>
      </c>
      <c r="M5622">
        <v>0.98232718673100883</v>
      </c>
      <c r="N5622" s="17" t="s">
        <v>1335</v>
      </c>
    </row>
    <row r="5623" spans="1:14" x14ac:dyDescent="0.3">
      <c r="A5623">
        <v>14672</v>
      </c>
      <c r="B5623">
        <v>1986</v>
      </c>
      <c r="C5623" t="s">
        <v>1163</v>
      </c>
      <c r="D5623">
        <v>50</v>
      </c>
      <c r="E5623" s="13">
        <v>306.02999999999997</v>
      </c>
      <c r="F5623" s="14">
        <v>5.39</v>
      </c>
      <c r="G5623" s="12">
        <v>300.64</v>
      </c>
      <c r="H5623" s="12">
        <v>300.64</v>
      </c>
      <c r="I5623">
        <v>1</v>
      </c>
      <c r="J5623">
        <v>1.7612652354344345E-2</v>
      </c>
      <c r="K5623">
        <v>56.777365491651203</v>
      </c>
      <c r="L5623">
        <v>1</v>
      </c>
      <c r="M5623">
        <v>0.98238734764565572</v>
      </c>
      <c r="N5623" s="17" t="s">
        <v>1335</v>
      </c>
    </row>
    <row r="5624" spans="1:14" x14ac:dyDescent="0.3">
      <c r="A5624">
        <v>30476</v>
      </c>
      <c r="B5624">
        <v>2010</v>
      </c>
      <c r="C5624" t="s">
        <v>1163</v>
      </c>
      <c r="D5624">
        <v>50</v>
      </c>
      <c r="E5624" s="13">
        <v>691.44</v>
      </c>
      <c r="F5624" s="14">
        <v>12.13</v>
      </c>
      <c r="G5624" s="12">
        <v>679.31</v>
      </c>
      <c r="H5624" s="12">
        <v>679.31</v>
      </c>
      <c r="I5624">
        <v>1</v>
      </c>
      <c r="J5624">
        <v>1.754309846118246E-2</v>
      </c>
      <c r="K5624">
        <v>57.002473206924982</v>
      </c>
      <c r="L5624">
        <v>1</v>
      </c>
      <c r="M5624">
        <v>0.98245690153881737</v>
      </c>
      <c r="N5624" s="17" t="s">
        <v>1335</v>
      </c>
    </row>
    <row r="5625" spans="1:14" x14ac:dyDescent="0.3">
      <c r="A5625">
        <v>27790</v>
      </c>
      <c r="B5625">
        <v>2006</v>
      </c>
      <c r="C5625" t="s">
        <v>1163</v>
      </c>
      <c r="D5625">
        <v>50</v>
      </c>
      <c r="E5625" s="13">
        <v>654.55999999999995</v>
      </c>
      <c r="F5625" s="14">
        <v>11.42</v>
      </c>
      <c r="G5625" s="12">
        <v>643.14</v>
      </c>
      <c r="H5625" s="12">
        <v>643.14</v>
      </c>
      <c r="I5625">
        <v>1</v>
      </c>
      <c r="J5625">
        <v>1.744683451478856E-2</v>
      </c>
      <c r="K5625">
        <v>57.316987740805601</v>
      </c>
      <c r="L5625">
        <v>1</v>
      </c>
      <c r="M5625">
        <v>0.98255316548521154</v>
      </c>
      <c r="N5625" s="17" t="s">
        <v>1335</v>
      </c>
    </row>
    <row r="5626" spans="1:14" x14ac:dyDescent="0.3">
      <c r="A5626">
        <v>25819</v>
      </c>
      <c r="B5626">
        <v>2003</v>
      </c>
      <c r="C5626" t="s">
        <v>1163</v>
      </c>
      <c r="D5626">
        <v>50</v>
      </c>
      <c r="E5626" s="13">
        <v>432.719999999999</v>
      </c>
      <c r="F5626" s="14">
        <v>7.53</v>
      </c>
      <c r="G5626" s="12">
        <v>425.19</v>
      </c>
      <c r="H5626" s="12">
        <v>425.19</v>
      </c>
      <c r="I5626">
        <v>1</v>
      </c>
      <c r="J5626">
        <v>1.7401552967276801E-2</v>
      </c>
      <c r="K5626">
        <v>57.466135458167194</v>
      </c>
      <c r="L5626">
        <v>1</v>
      </c>
      <c r="M5626">
        <v>0.98259844703272547</v>
      </c>
      <c r="N5626" s="17" t="s">
        <v>1335</v>
      </c>
    </row>
    <row r="5627" spans="1:14" x14ac:dyDescent="0.3">
      <c r="A5627">
        <v>5537</v>
      </c>
      <c r="B5627">
        <v>1972</v>
      </c>
      <c r="C5627" t="s">
        <v>1163</v>
      </c>
      <c r="D5627">
        <v>50</v>
      </c>
      <c r="E5627" s="13">
        <v>57.029999999999902</v>
      </c>
      <c r="F5627" s="14">
        <v>0.99</v>
      </c>
      <c r="G5627" s="12">
        <v>56.0399999999999</v>
      </c>
      <c r="H5627" s="12">
        <v>56.0399999999999</v>
      </c>
      <c r="I5627">
        <v>1</v>
      </c>
      <c r="J5627">
        <v>1.7359284587059473E-2</v>
      </c>
      <c r="K5627">
        <v>57.60606060606051</v>
      </c>
      <c r="L5627">
        <v>1</v>
      </c>
      <c r="M5627">
        <v>0.98264071541294051</v>
      </c>
      <c r="N5627" s="17" t="s">
        <v>1335</v>
      </c>
    </row>
    <row r="5628" spans="1:14" x14ac:dyDescent="0.3">
      <c r="A5628">
        <v>21221</v>
      </c>
      <c r="B5628">
        <v>1996</v>
      </c>
      <c r="C5628" t="s">
        <v>1163</v>
      </c>
      <c r="D5628">
        <v>50</v>
      </c>
      <c r="E5628" s="13">
        <v>313.99</v>
      </c>
      <c r="F5628" s="14">
        <v>5.44</v>
      </c>
      <c r="G5628" s="12">
        <v>308.55</v>
      </c>
      <c r="H5628" s="12">
        <v>308.55</v>
      </c>
      <c r="I5628">
        <v>1</v>
      </c>
      <c r="J5628">
        <v>1.7325392528424473E-2</v>
      </c>
      <c r="K5628">
        <v>57.71875</v>
      </c>
      <c r="L5628">
        <v>1</v>
      </c>
      <c r="M5628">
        <v>0.98267460747157553</v>
      </c>
      <c r="N5628" s="17" t="s">
        <v>1335</v>
      </c>
    </row>
    <row r="5629" spans="1:14" x14ac:dyDescent="0.3">
      <c r="A5629">
        <v>6837</v>
      </c>
      <c r="B5629">
        <v>1974</v>
      </c>
      <c r="C5629" t="s">
        <v>1163</v>
      </c>
      <c r="D5629">
        <v>50</v>
      </c>
      <c r="E5629" s="13">
        <v>102.92</v>
      </c>
      <c r="F5629" s="14">
        <v>1.78</v>
      </c>
      <c r="G5629" s="12">
        <v>101.14</v>
      </c>
      <c r="H5629" s="12">
        <v>101.14</v>
      </c>
      <c r="I5629">
        <v>1</v>
      </c>
      <c r="J5629">
        <v>1.7294986397201711E-2</v>
      </c>
      <c r="K5629">
        <v>57.820224719101127</v>
      </c>
      <c r="L5629">
        <v>1</v>
      </c>
      <c r="M5629">
        <v>0.98270501360279827</v>
      </c>
      <c r="N5629" s="17" t="s">
        <v>1335</v>
      </c>
    </row>
    <row r="5630" spans="1:14" x14ac:dyDescent="0.3">
      <c r="A5630">
        <v>29761</v>
      </c>
      <c r="B5630">
        <v>2009</v>
      </c>
      <c r="C5630" t="s">
        <v>1163</v>
      </c>
      <c r="D5630">
        <v>50</v>
      </c>
      <c r="E5630" s="13">
        <v>656.43</v>
      </c>
      <c r="F5630" s="14">
        <v>11.35</v>
      </c>
      <c r="G5630" s="12">
        <v>645.08000000000004</v>
      </c>
      <c r="H5630" s="12">
        <v>645.08000000000004</v>
      </c>
      <c r="I5630">
        <v>1</v>
      </c>
      <c r="J5630">
        <v>1.7290495559313255E-2</v>
      </c>
      <c r="K5630">
        <v>57.835242290748894</v>
      </c>
      <c r="L5630">
        <v>1</v>
      </c>
      <c r="M5630">
        <v>0.98270950444068683</v>
      </c>
      <c r="N5630" s="17" t="s">
        <v>1335</v>
      </c>
    </row>
    <row r="5631" spans="1:14" x14ac:dyDescent="0.3">
      <c r="A5631">
        <v>4887</v>
      </c>
      <c r="B5631">
        <v>1971</v>
      </c>
      <c r="C5631" t="s">
        <v>1163</v>
      </c>
      <c r="D5631">
        <v>50</v>
      </c>
      <c r="E5631" s="13">
        <v>53.8</v>
      </c>
      <c r="F5631" s="14">
        <v>0.93</v>
      </c>
      <c r="G5631" s="12">
        <v>52.87</v>
      </c>
      <c r="H5631" s="12">
        <v>52.87</v>
      </c>
      <c r="I5631">
        <v>1</v>
      </c>
      <c r="J5631">
        <v>1.7286245353159854E-2</v>
      </c>
      <c r="K5631">
        <v>57.849462365591393</v>
      </c>
      <c r="L5631">
        <v>1</v>
      </c>
      <c r="M5631">
        <v>0.98271375464684019</v>
      </c>
      <c r="N5631" s="17" t="s">
        <v>1335</v>
      </c>
    </row>
    <row r="5632" spans="1:14" x14ac:dyDescent="0.3">
      <c r="A5632">
        <v>4237</v>
      </c>
      <c r="B5632">
        <v>1970</v>
      </c>
      <c r="C5632" t="s">
        <v>1163</v>
      </c>
      <c r="D5632">
        <v>50</v>
      </c>
      <c r="E5632" s="13">
        <v>48.629999999999903</v>
      </c>
      <c r="F5632" s="14">
        <v>0.84</v>
      </c>
      <c r="G5632" s="12">
        <v>47.7899999999999</v>
      </c>
      <c r="H5632" s="12">
        <v>47.7899999999999</v>
      </c>
      <c r="I5632">
        <v>1</v>
      </c>
      <c r="J5632">
        <v>1.7273288093769313E-2</v>
      </c>
      <c r="K5632">
        <v>57.892857142857032</v>
      </c>
      <c r="L5632">
        <v>1</v>
      </c>
      <c r="M5632">
        <v>0.98272671190623062</v>
      </c>
      <c r="N5632" s="17" t="s">
        <v>1335</v>
      </c>
    </row>
    <row r="5633" spans="1:14" x14ac:dyDescent="0.3">
      <c r="A5633">
        <v>24505</v>
      </c>
      <c r="B5633">
        <v>2001</v>
      </c>
      <c r="C5633" t="s">
        <v>1163</v>
      </c>
      <c r="D5633">
        <v>50</v>
      </c>
      <c r="E5633" s="13">
        <v>403.13</v>
      </c>
      <c r="F5633" s="14">
        <v>6.96</v>
      </c>
      <c r="G5633" s="12">
        <v>396.17</v>
      </c>
      <c r="H5633" s="12">
        <v>396.17</v>
      </c>
      <c r="I5633">
        <v>1</v>
      </c>
      <c r="J5633">
        <v>1.7264902140748641E-2</v>
      </c>
      <c r="K5633">
        <v>57.920977011494251</v>
      </c>
      <c r="L5633">
        <v>1</v>
      </c>
      <c r="M5633">
        <v>0.98273509785925139</v>
      </c>
      <c r="N5633" s="17" t="s">
        <v>1335</v>
      </c>
    </row>
    <row r="5634" spans="1:14" x14ac:dyDescent="0.3">
      <c r="A5634">
        <v>6187</v>
      </c>
      <c r="B5634">
        <v>1973</v>
      </c>
      <c r="C5634" t="s">
        <v>1163</v>
      </c>
      <c r="D5634">
        <v>50</v>
      </c>
      <c r="E5634" s="13">
        <v>63.819999999999901</v>
      </c>
      <c r="F5634" s="14">
        <v>1.1000000000000001</v>
      </c>
      <c r="G5634" s="12">
        <v>62.719999999999899</v>
      </c>
      <c r="H5634" s="12">
        <v>62.719999999999899</v>
      </c>
      <c r="I5634">
        <v>1</v>
      </c>
      <c r="J5634">
        <v>1.7235976183014756E-2</v>
      </c>
      <c r="K5634">
        <v>58.018181818181723</v>
      </c>
      <c r="L5634">
        <v>1</v>
      </c>
      <c r="M5634">
        <v>0.98276402381698524</v>
      </c>
      <c r="N5634" s="17" t="s">
        <v>1335</v>
      </c>
    </row>
    <row r="5635" spans="1:14" x14ac:dyDescent="0.3">
      <c r="A5635">
        <v>15327</v>
      </c>
      <c r="B5635">
        <v>1987</v>
      </c>
      <c r="C5635" t="s">
        <v>1163</v>
      </c>
      <c r="D5635">
        <v>50</v>
      </c>
      <c r="E5635" s="13">
        <v>302.31</v>
      </c>
      <c r="F5635" s="14">
        <v>5.21</v>
      </c>
      <c r="G5635" s="12">
        <v>297.10000000000002</v>
      </c>
      <c r="H5635" s="12">
        <v>297.10000000000002</v>
      </c>
      <c r="I5635">
        <v>1</v>
      </c>
      <c r="J5635">
        <v>1.7233965135126195E-2</v>
      </c>
      <c r="K5635">
        <v>58.02495201535509</v>
      </c>
      <c r="L5635">
        <v>1</v>
      </c>
      <c r="M5635">
        <v>0.98276603486487391</v>
      </c>
      <c r="N5635" s="17" t="s">
        <v>1335</v>
      </c>
    </row>
    <row r="5636" spans="1:14" x14ac:dyDescent="0.3">
      <c r="A5636">
        <v>21877</v>
      </c>
      <c r="B5636">
        <v>1997</v>
      </c>
      <c r="C5636" t="s">
        <v>1163</v>
      </c>
      <c r="D5636">
        <v>50</v>
      </c>
      <c r="E5636" s="13">
        <v>313.37</v>
      </c>
      <c r="F5636" s="14">
        <v>5.39</v>
      </c>
      <c r="G5636" s="12">
        <v>307.98</v>
      </c>
      <c r="H5636" s="12">
        <v>307.98</v>
      </c>
      <c r="I5636">
        <v>1</v>
      </c>
      <c r="J5636">
        <v>1.7200114880173596E-2</v>
      </c>
      <c r="K5636">
        <v>58.139146567718001</v>
      </c>
      <c r="L5636">
        <v>1</v>
      </c>
      <c r="M5636">
        <v>0.98279988511982641</v>
      </c>
      <c r="N5636" s="17" t="s">
        <v>1335</v>
      </c>
    </row>
    <row r="5637" spans="1:14" x14ac:dyDescent="0.3">
      <c r="A5637">
        <v>23191</v>
      </c>
      <c r="B5637">
        <v>1999</v>
      </c>
      <c r="C5637" t="s">
        <v>1163</v>
      </c>
      <c r="D5637">
        <v>50</v>
      </c>
      <c r="E5637" s="13">
        <v>302.98</v>
      </c>
      <c r="F5637" s="14">
        <v>5.2</v>
      </c>
      <c r="G5637" s="12">
        <v>297.77999999999997</v>
      </c>
      <c r="H5637" s="12">
        <v>297.77999999999997</v>
      </c>
      <c r="I5637">
        <v>1</v>
      </c>
      <c r="J5637">
        <v>1.7162849032939468E-2</v>
      </c>
      <c r="K5637">
        <v>58.265384615384619</v>
      </c>
      <c r="L5637">
        <v>1</v>
      </c>
      <c r="M5637">
        <v>0.98283715096706037</v>
      </c>
      <c r="N5637" s="17" t="s">
        <v>1335</v>
      </c>
    </row>
    <row r="5638" spans="1:14" x14ac:dyDescent="0.3">
      <c r="A5638">
        <v>19915</v>
      </c>
      <c r="B5638">
        <v>1994</v>
      </c>
      <c r="C5638" t="s">
        <v>1163</v>
      </c>
      <c r="D5638">
        <v>50</v>
      </c>
      <c r="E5638" s="13">
        <v>303.10000000000002</v>
      </c>
      <c r="F5638" s="14">
        <v>5.19</v>
      </c>
      <c r="G5638" s="12">
        <v>297.91000000000003</v>
      </c>
      <c r="H5638" s="12">
        <v>297.91000000000003</v>
      </c>
      <c r="I5638">
        <v>1</v>
      </c>
      <c r="J5638">
        <v>1.7123061695809964E-2</v>
      </c>
      <c r="K5638">
        <v>58.400770712909441</v>
      </c>
      <c r="L5638">
        <v>1</v>
      </c>
      <c r="M5638">
        <v>0.9828769383041901</v>
      </c>
      <c r="N5638" s="17" t="s">
        <v>1335</v>
      </c>
    </row>
    <row r="5639" spans="1:14" x14ac:dyDescent="0.3">
      <c r="A5639">
        <v>15982</v>
      </c>
      <c r="B5639">
        <v>1988</v>
      </c>
      <c r="C5639" t="s">
        <v>1163</v>
      </c>
      <c r="D5639">
        <v>50</v>
      </c>
      <c r="E5639" s="13">
        <v>295.13</v>
      </c>
      <c r="F5639" s="14">
        <v>5.05</v>
      </c>
      <c r="G5639" s="12">
        <v>290.08</v>
      </c>
      <c r="H5639" s="12">
        <v>290.08</v>
      </c>
      <c r="I5639">
        <v>1</v>
      </c>
      <c r="J5639">
        <v>1.7111103581472571E-2</v>
      </c>
      <c r="K5639">
        <v>58.441584158415843</v>
      </c>
      <c r="L5639">
        <v>1</v>
      </c>
      <c r="M5639">
        <v>0.98288889641852739</v>
      </c>
      <c r="N5639" s="17" t="s">
        <v>1335</v>
      </c>
    </row>
    <row r="5640" spans="1:14" x14ac:dyDescent="0.3">
      <c r="A5640">
        <v>20568</v>
      </c>
      <c r="B5640">
        <v>1995</v>
      </c>
      <c r="C5640" t="s">
        <v>1163</v>
      </c>
      <c r="D5640">
        <v>50</v>
      </c>
      <c r="E5640" s="13">
        <v>293.55</v>
      </c>
      <c r="F5640" s="14">
        <v>5.01</v>
      </c>
      <c r="G5640" s="12">
        <v>288.54000000000002</v>
      </c>
      <c r="H5640" s="12">
        <v>288.54000000000002</v>
      </c>
      <c r="I5640">
        <v>1</v>
      </c>
      <c r="J5640">
        <v>1.7066939192641798E-2</v>
      </c>
      <c r="K5640">
        <v>58.592814371257489</v>
      </c>
      <c r="L5640">
        <v>1</v>
      </c>
      <c r="M5640">
        <v>0.98293306080735821</v>
      </c>
      <c r="N5640" s="17" t="s">
        <v>1335</v>
      </c>
    </row>
    <row r="5641" spans="1:14" x14ac:dyDescent="0.3">
      <c r="A5641">
        <v>18609</v>
      </c>
      <c r="B5641">
        <v>1992</v>
      </c>
      <c r="C5641" t="s">
        <v>1163</v>
      </c>
      <c r="D5641">
        <v>50</v>
      </c>
      <c r="E5641" s="13">
        <v>304.32</v>
      </c>
      <c r="F5641" s="14">
        <v>5.18</v>
      </c>
      <c r="G5641" s="12">
        <v>299.14</v>
      </c>
      <c r="H5641" s="12">
        <v>299.14</v>
      </c>
      <c r="I5641">
        <v>1</v>
      </c>
      <c r="J5641">
        <v>1.7021556256572028E-2</v>
      </c>
      <c r="K5641">
        <v>58.749034749034749</v>
      </c>
      <c r="L5641">
        <v>1</v>
      </c>
      <c r="M5641">
        <v>0.98297844374342791</v>
      </c>
      <c r="N5641" s="17" t="s">
        <v>1335</v>
      </c>
    </row>
    <row r="5642" spans="1:14" x14ac:dyDescent="0.3">
      <c r="A5642">
        <v>17295</v>
      </c>
      <c r="B5642">
        <v>1990</v>
      </c>
      <c r="C5642" t="s">
        <v>1163</v>
      </c>
      <c r="D5642">
        <v>50</v>
      </c>
      <c r="E5642" s="13">
        <v>312.06999999999903</v>
      </c>
      <c r="F5642" s="14">
        <v>5.3</v>
      </c>
      <c r="G5642" s="12">
        <v>306.76999999999902</v>
      </c>
      <c r="H5642" s="12">
        <v>306.76999999999902</v>
      </c>
      <c r="I5642">
        <v>1</v>
      </c>
      <c r="J5642">
        <v>1.6983369115903535E-2</v>
      </c>
      <c r="K5642">
        <v>58.88113207547152</v>
      </c>
      <c r="L5642">
        <v>1</v>
      </c>
      <c r="M5642">
        <v>0.98301663088409641</v>
      </c>
      <c r="N5642" s="17" t="s">
        <v>1335</v>
      </c>
    </row>
    <row r="5643" spans="1:14" x14ac:dyDescent="0.3">
      <c r="A5643">
        <v>17952</v>
      </c>
      <c r="B5643">
        <v>1991</v>
      </c>
      <c r="C5643" t="s">
        <v>1163</v>
      </c>
      <c r="D5643">
        <v>50</v>
      </c>
      <c r="E5643" s="13">
        <v>309.91000000000003</v>
      </c>
      <c r="F5643" s="14">
        <v>5.25</v>
      </c>
      <c r="G5643" s="12">
        <v>304.66000000000003</v>
      </c>
      <c r="H5643" s="12">
        <v>304.66000000000003</v>
      </c>
      <c r="I5643">
        <v>1</v>
      </c>
      <c r="J5643">
        <v>1.6940402052208703E-2</v>
      </c>
      <c r="K5643">
        <v>59.030476190476193</v>
      </c>
      <c r="L5643">
        <v>1</v>
      </c>
      <c r="M5643">
        <v>0.9830595979477913</v>
      </c>
      <c r="N5643" s="17" t="s">
        <v>1335</v>
      </c>
    </row>
    <row r="5644" spans="1:14" x14ac:dyDescent="0.3">
      <c r="A5644">
        <v>32621</v>
      </c>
      <c r="B5644">
        <v>2013</v>
      </c>
      <c r="C5644" t="s">
        <v>1163</v>
      </c>
      <c r="D5644">
        <v>50</v>
      </c>
      <c r="E5644" s="13">
        <v>746.29</v>
      </c>
      <c r="F5644" s="14">
        <v>12.51</v>
      </c>
      <c r="G5644" s="12">
        <v>733.78</v>
      </c>
      <c r="H5644" s="12">
        <v>733.78</v>
      </c>
      <c r="I5644">
        <v>1</v>
      </c>
      <c r="J5644">
        <v>1.6762920580471401E-2</v>
      </c>
      <c r="K5644">
        <v>59.655475619504394</v>
      </c>
      <c r="L5644">
        <v>1</v>
      </c>
      <c r="M5644">
        <v>0.98323707941952865</v>
      </c>
      <c r="N5644" s="17" t="s">
        <v>1335</v>
      </c>
    </row>
    <row r="5645" spans="1:14" x14ac:dyDescent="0.3">
      <c r="A5645">
        <v>16638</v>
      </c>
      <c r="B5645">
        <v>1989</v>
      </c>
      <c r="C5645" t="s">
        <v>1163</v>
      </c>
      <c r="D5645">
        <v>50</v>
      </c>
      <c r="E5645" s="13">
        <v>297.26</v>
      </c>
      <c r="F5645" s="14">
        <v>4.97</v>
      </c>
      <c r="G5645" s="12">
        <v>292.289999999999</v>
      </c>
      <c r="H5645" s="12">
        <v>292.289999999999</v>
      </c>
      <c r="I5645">
        <v>1</v>
      </c>
      <c r="J5645">
        <v>1.6719370248267508E-2</v>
      </c>
      <c r="K5645">
        <v>59.810865191146881</v>
      </c>
      <c r="L5645">
        <v>1</v>
      </c>
      <c r="M5645">
        <v>0.98328062975172914</v>
      </c>
      <c r="N5645" s="17" t="s">
        <v>1335</v>
      </c>
    </row>
    <row r="5646" spans="1:14" x14ac:dyDescent="0.3">
      <c r="A5646">
        <v>33336</v>
      </c>
      <c r="B5646">
        <v>2014</v>
      </c>
      <c r="C5646" t="s">
        <v>1163</v>
      </c>
      <c r="D5646">
        <v>50</v>
      </c>
      <c r="E5646" s="13">
        <v>762.43</v>
      </c>
      <c r="F5646" s="14">
        <v>12.71</v>
      </c>
      <c r="G5646" s="12">
        <v>749.719999999999</v>
      </c>
      <c r="H5646" s="12">
        <v>749.719999999999</v>
      </c>
      <c r="I5646">
        <v>1</v>
      </c>
      <c r="J5646">
        <v>1.6670382854819463E-2</v>
      </c>
      <c r="K5646">
        <v>59.986624704956718</v>
      </c>
      <c r="L5646">
        <v>1</v>
      </c>
      <c r="M5646">
        <v>0.9833296171451793</v>
      </c>
      <c r="N5646" s="17" t="s">
        <v>1335</v>
      </c>
    </row>
    <row r="5647" spans="1:14" x14ac:dyDescent="0.3">
      <c r="A5647">
        <v>25162</v>
      </c>
      <c r="B5647">
        <v>2002</v>
      </c>
      <c r="C5647" t="s">
        <v>1163</v>
      </c>
      <c r="D5647">
        <v>50</v>
      </c>
      <c r="E5647" s="13">
        <v>382.41</v>
      </c>
      <c r="F5647" s="14">
        <v>6.37</v>
      </c>
      <c r="G5647" s="12">
        <v>376.04</v>
      </c>
      <c r="H5647" s="12">
        <v>376.04</v>
      </c>
      <c r="I5647">
        <v>1</v>
      </c>
      <c r="J5647">
        <v>1.6657514186344497E-2</v>
      </c>
      <c r="K5647">
        <v>60.032967032967036</v>
      </c>
      <c r="L5647">
        <v>1</v>
      </c>
      <c r="M5647">
        <v>0.98334248581365546</v>
      </c>
      <c r="N5647" s="17" t="s">
        <v>1335</v>
      </c>
    </row>
    <row r="5648" spans="1:14" x14ac:dyDescent="0.3">
      <c r="A5648">
        <v>19262</v>
      </c>
      <c r="B5648">
        <v>1993</v>
      </c>
      <c r="C5648" t="s">
        <v>1163</v>
      </c>
      <c r="D5648">
        <v>50</v>
      </c>
      <c r="E5648" s="13">
        <v>313.01</v>
      </c>
      <c r="F5648" s="14">
        <v>5.21</v>
      </c>
      <c r="G5648" s="12">
        <v>307.8</v>
      </c>
      <c r="H5648" s="12">
        <v>307.8</v>
      </c>
      <c r="I5648">
        <v>1</v>
      </c>
      <c r="J5648">
        <v>1.6644835628254688E-2</v>
      </c>
      <c r="K5648">
        <v>60.078694817658345</v>
      </c>
      <c r="L5648">
        <v>1</v>
      </c>
      <c r="M5648">
        <v>0.98335516437174542</v>
      </c>
      <c r="N5648" s="17" t="s">
        <v>1335</v>
      </c>
    </row>
    <row r="5649" spans="1:14" x14ac:dyDescent="0.3">
      <c r="A5649">
        <v>31906</v>
      </c>
      <c r="B5649">
        <v>2012</v>
      </c>
      <c r="C5649" t="s">
        <v>1163</v>
      </c>
      <c r="D5649">
        <v>50</v>
      </c>
      <c r="E5649" s="13">
        <v>745.75999999999897</v>
      </c>
      <c r="F5649" s="14">
        <v>12.41</v>
      </c>
      <c r="G5649" s="12">
        <v>733.349999999999</v>
      </c>
      <c r="H5649" s="12">
        <v>733.349999999999</v>
      </c>
      <c r="I5649">
        <v>1</v>
      </c>
      <c r="J5649">
        <v>1.6640742329972133E-2</v>
      </c>
      <c r="K5649">
        <v>60.093473005640526</v>
      </c>
      <c r="L5649">
        <v>1</v>
      </c>
      <c r="M5649">
        <v>0.98335925767002796</v>
      </c>
      <c r="N5649" s="17" t="s">
        <v>1335</v>
      </c>
    </row>
    <row r="5650" spans="1:14" x14ac:dyDescent="0.3">
      <c r="A5650">
        <v>22534</v>
      </c>
      <c r="B5650">
        <v>1998</v>
      </c>
      <c r="C5650" t="s">
        <v>1163</v>
      </c>
      <c r="D5650">
        <v>50</v>
      </c>
      <c r="E5650" s="13">
        <v>300.24</v>
      </c>
      <c r="F5650" s="14">
        <v>4.9400000000000004</v>
      </c>
      <c r="G5650" s="12">
        <v>295.3</v>
      </c>
      <c r="H5650" s="12">
        <v>295.3</v>
      </c>
      <c r="I5650">
        <v>1</v>
      </c>
      <c r="J5650">
        <v>1.6453503863575806E-2</v>
      </c>
      <c r="K5650">
        <v>60.777327935222672</v>
      </c>
      <c r="L5650">
        <v>1</v>
      </c>
      <c r="M5650">
        <v>0.9835464961364242</v>
      </c>
      <c r="N5650" s="17" t="s">
        <v>1335</v>
      </c>
    </row>
    <row r="5651" spans="1:14" x14ac:dyDescent="0.3">
      <c r="A5651">
        <v>35481</v>
      </c>
      <c r="B5651">
        <v>2017</v>
      </c>
      <c r="C5651" t="s">
        <v>1163</v>
      </c>
      <c r="D5651">
        <v>50</v>
      </c>
      <c r="E5651" s="13">
        <v>620</v>
      </c>
      <c r="F5651" s="14">
        <v>9.94</v>
      </c>
      <c r="G5651" s="12">
        <v>610.05999999999995</v>
      </c>
      <c r="H5651" s="12">
        <v>610.05999999999995</v>
      </c>
      <c r="I5651">
        <v>1</v>
      </c>
      <c r="J5651">
        <v>1.6032258064516129E-2</v>
      </c>
      <c r="K5651">
        <v>62.374245472837025</v>
      </c>
      <c r="L5651">
        <v>1</v>
      </c>
      <c r="M5651">
        <v>0.98396774193548375</v>
      </c>
      <c r="N5651" s="17" t="s">
        <v>1335</v>
      </c>
    </row>
    <row r="5652" spans="1:14" x14ac:dyDescent="0.3">
      <c r="A5652">
        <v>36196</v>
      </c>
      <c r="B5652">
        <v>2018</v>
      </c>
      <c r="C5652" t="s">
        <v>1163</v>
      </c>
      <c r="D5652">
        <v>50</v>
      </c>
      <c r="E5652" s="13">
        <v>674.98</v>
      </c>
      <c r="F5652" s="14">
        <v>10.66</v>
      </c>
      <c r="G5652" s="12">
        <v>664.32</v>
      </c>
      <c r="H5652" s="12">
        <v>664.32</v>
      </c>
      <c r="I5652">
        <v>1</v>
      </c>
      <c r="J5652">
        <v>1.5793060535126968E-2</v>
      </c>
      <c r="K5652">
        <v>63.31894934333959</v>
      </c>
      <c r="L5652">
        <v>1</v>
      </c>
      <c r="M5652">
        <v>0.98420693946487303</v>
      </c>
      <c r="N5652" s="17" t="s">
        <v>1335</v>
      </c>
    </row>
    <row r="5653" spans="1:14" x14ac:dyDescent="0.3">
      <c r="A5653">
        <v>34766</v>
      </c>
      <c r="B5653">
        <v>2016</v>
      </c>
      <c r="C5653" t="s">
        <v>1163</v>
      </c>
      <c r="D5653">
        <v>50</v>
      </c>
      <c r="E5653" s="13">
        <v>577.17999999999995</v>
      </c>
      <c r="F5653" s="14">
        <v>9</v>
      </c>
      <c r="G5653" s="12">
        <v>568.17999999999995</v>
      </c>
      <c r="H5653" s="12">
        <v>568.17999999999995</v>
      </c>
      <c r="I5653">
        <v>1</v>
      </c>
      <c r="J5653">
        <v>1.5593055892442568E-2</v>
      </c>
      <c r="K5653">
        <v>64.13111111111111</v>
      </c>
      <c r="L5653">
        <v>1</v>
      </c>
      <c r="M5653">
        <v>0.98440694410755747</v>
      </c>
      <c r="N5653" s="17" t="s">
        <v>1335</v>
      </c>
    </row>
    <row r="5654" spans="1:14" x14ac:dyDescent="0.3">
      <c r="A5654">
        <v>34051</v>
      </c>
      <c r="B5654">
        <v>2015</v>
      </c>
      <c r="C5654" t="s">
        <v>1163</v>
      </c>
      <c r="D5654">
        <v>50</v>
      </c>
      <c r="E5654" s="13">
        <v>638.99</v>
      </c>
      <c r="F5654" s="14">
        <v>9.8699999999999992</v>
      </c>
      <c r="G5654" s="12">
        <v>629.12</v>
      </c>
      <c r="H5654" s="12">
        <v>629.12</v>
      </c>
      <c r="I5654">
        <v>1</v>
      </c>
      <c r="J5654">
        <v>1.5446251115040922E-2</v>
      </c>
      <c r="K5654">
        <v>64.740628166160093</v>
      </c>
      <c r="L5654">
        <v>1</v>
      </c>
      <c r="M5654">
        <v>0.98455374888495906</v>
      </c>
      <c r="N5654" s="17" t="s">
        <v>1335</v>
      </c>
    </row>
    <row r="5655" spans="1:14" x14ac:dyDescent="0.3">
      <c r="A5655">
        <v>36911</v>
      </c>
      <c r="B5655">
        <v>2019</v>
      </c>
      <c r="C5655" t="s">
        <v>1163</v>
      </c>
      <c r="D5655">
        <v>50</v>
      </c>
      <c r="E5655" s="13">
        <v>644.52</v>
      </c>
      <c r="F5655" s="14">
        <v>9.92</v>
      </c>
      <c r="G5655" s="12">
        <v>634.6</v>
      </c>
      <c r="H5655" s="12">
        <v>634.6</v>
      </c>
      <c r="I5655">
        <v>1</v>
      </c>
      <c r="J5655">
        <v>1.5391298951157451E-2</v>
      </c>
      <c r="K5655">
        <v>64.971774193548384</v>
      </c>
      <c r="L5655">
        <v>1</v>
      </c>
      <c r="M5655">
        <v>0.98460870104884257</v>
      </c>
      <c r="N5655" s="17" t="s">
        <v>1335</v>
      </c>
    </row>
    <row r="5656" spans="1:14" x14ac:dyDescent="0.3">
      <c r="A5656">
        <v>27796</v>
      </c>
      <c r="B5656">
        <v>2006</v>
      </c>
      <c r="C5656" t="s">
        <v>1175</v>
      </c>
      <c r="D5656">
        <v>50</v>
      </c>
      <c r="E5656" s="13">
        <v>1090.8699999999999</v>
      </c>
      <c r="F5656" s="14">
        <v>21.49</v>
      </c>
      <c r="G5656" s="12">
        <v>1069.3800000000001</v>
      </c>
      <c r="H5656" s="12">
        <v>1069.3800000000001</v>
      </c>
      <c r="I5656">
        <v>1</v>
      </c>
      <c r="J5656">
        <v>1.9699872578767406E-2</v>
      </c>
      <c r="K5656">
        <v>50.761749651000464</v>
      </c>
      <c r="L5656">
        <v>1</v>
      </c>
      <c r="M5656">
        <v>0.98030012742123285</v>
      </c>
      <c r="N5656" s="17" t="s">
        <v>1335</v>
      </c>
    </row>
    <row r="5657" spans="1:14" x14ac:dyDescent="0.3">
      <c r="A5657">
        <v>22540</v>
      </c>
      <c r="B5657">
        <v>1998</v>
      </c>
      <c r="C5657" t="s">
        <v>1175</v>
      </c>
      <c r="D5657">
        <v>50</v>
      </c>
      <c r="E5657" s="13">
        <v>684.12</v>
      </c>
      <c r="F5657" s="14">
        <v>13.44</v>
      </c>
      <c r="G5657" s="12">
        <v>670.68</v>
      </c>
      <c r="H5657" s="12">
        <v>670.68</v>
      </c>
      <c r="I5657">
        <v>1</v>
      </c>
      <c r="J5657">
        <v>1.9645676197158391E-2</v>
      </c>
      <c r="K5657">
        <v>50.901785714285715</v>
      </c>
      <c r="L5657">
        <v>1</v>
      </c>
      <c r="M5657">
        <v>0.98035432380284149</v>
      </c>
      <c r="N5657" s="17" t="s">
        <v>1335</v>
      </c>
    </row>
    <row r="5658" spans="1:14" x14ac:dyDescent="0.3">
      <c r="A5658">
        <v>27139</v>
      </c>
      <c r="B5658">
        <v>2005</v>
      </c>
      <c r="C5658" t="s">
        <v>1175</v>
      </c>
      <c r="D5658">
        <v>50</v>
      </c>
      <c r="E5658" s="13">
        <v>979.8</v>
      </c>
      <c r="F5658" s="14">
        <v>19.16</v>
      </c>
      <c r="G5658" s="12">
        <v>960.64</v>
      </c>
      <c r="H5658" s="12">
        <v>960.64</v>
      </c>
      <c r="I5658">
        <v>1</v>
      </c>
      <c r="J5658">
        <v>1.9555011226780977E-2</v>
      </c>
      <c r="K5658">
        <v>51.137787056367429</v>
      </c>
      <c r="L5658">
        <v>1</v>
      </c>
      <c r="M5658">
        <v>0.98044498877321906</v>
      </c>
      <c r="N5658" s="17" t="s">
        <v>1335</v>
      </c>
    </row>
    <row r="5659" spans="1:14" x14ac:dyDescent="0.3">
      <c r="A5659">
        <v>24511</v>
      </c>
      <c r="B5659">
        <v>2001</v>
      </c>
      <c r="C5659" t="s">
        <v>1175</v>
      </c>
      <c r="D5659">
        <v>50</v>
      </c>
      <c r="E5659" s="13">
        <v>798.969999999999</v>
      </c>
      <c r="F5659" s="14">
        <v>15.62</v>
      </c>
      <c r="G5659" s="12">
        <v>783.349999999999</v>
      </c>
      <c r="H5659" s="12">
        <v>783.349999999999</v>
      </c>
      <c r="I5659">
        <v>1</v>
      </c>
      <c r="J5659">
        <v>1.9550170844962914E-2</v>
      </c>
      <c r="K5659">
        <v>51.150448143405832</v>
      </c>
      <c r="L5659">
        <v>1</v>
      </c>
      <c r="M5659">
        <v>0.98044982915503709</v>
      </c>
      <c r="N5659" s="17" t="s">
        <v>1335</v>
      </c>
    </row>
    <row r="5660" spans="1:14" x14ac:dyDescent="0.3">
      <c r="A5660">
        <v>26482</v>
      </c>
      <c r="B5660">
        <v>2004</v>
      </c>
      <c r="C5660" t="s">
        <v>1175</v>
      </c>
      <c r="D5660">
        <v>50</v>
      </c>
      <c r="E5660" s="13">
        <v>871.56</v>
      </c>
      <c r="F5660" s="14">
        <v>17.02</v>
      </c>
      <c r="G5660" s="12">
        <v>854.54</v>
      </c>
      <c r="H5660" s="12">
        <v>854.54</v>
      </c>
      <c r="I5660">
        <v>1</v>
      </c>
      <c r="J5660">
        <v>1.9528202303914822E-2</v>
      </c>
      <c r="K5660">
        <v>51.207990599294945</v>
      </c>
      <c r="L5660">
        <v>1</v>
      </c>
      <c r="M5660">
        <v>0.98047179769608517</v>
      </c>
      <c r="N5660" s="17" t="s">
        <v>1335</v>
      </c>
    </row>
    <row r="5661" spans="1:14" x14ac:dyDescent="0.3">
      <c r="A5661">
        <v>25825</v>
      </c>
      <c r="B5661">
        <v>2003</v>
      </c>
      <c r="C5661" t="s">
        <v>1175</v>
      </c>
      <c r="D5661">
        <v>50</v>
      </c>
      <c r="E5661" s="13">
        <v>810.25</v>
      </c>
      <c r="F5661" s="14">
        <v>15.79</v>
      </c>
      <c r="G5661" s="12">
        <v>794.46</v>
      </c>
      <c r="H5661" s="12">
        <v>794.46</v>
      </c>
      <c r="I5661">
        <v>1</v>
      </c>
      <c r="J5661">
        <v>1.9487812403579143E-2</v>
      </c>
      <c r="K5661">
        <v>51.314122862571253</v>
      </c>
      <c r="L5661">
        <v>1</v>
      </c>
      <c r="M5661">
        <v>0.98051218759642089</v>
      </c>
      <c r="N5661" s="17" t="s">
        <v>1335</v>
      </c>
    </row>
    <row r="5662" spans="1:14" x14ac:dyDescent="0.3">
      <c r="A5662">
        <v>17958</v>
      </c>
      <c r="B5662">
        <v>1991</v>
      </c>
      <c r="C5662" t="s">
        <v>1175</v>
      </c>
      <c r="D5662">
        <v>50</v>
      </c>
      <c r="E5662" s="13">
        <v>620.59</v>
      </c>
      <c r="F5662" s="14">
        <v>12.08</v>
      </c>
      <c r="G5662" s="12">
        <v>608.51</v>
      </c>
      <c r="H5662" s="12">
        <v>608.51</v>
      </c>
      <c r="I5662">
        <v>1</v>
      </c>
      <c r="J5662">
        <v>1.9465347491902867E-2</v>
      </c>
      <c r="K5662">
        <v>51.373344370860927</v>
      </c>
      <c r="L5662">
        <v>1</v>
      </c>
      <c r="M5662">
        <v>0.98053465250809702</v>
      </c>
      <c r="N5662" s="17" t="s">
        <v>1335</v>
      </c>
    </row>
    <row r="5663" spans="1:14" x14ac:dyDescent="0.3">
      <c r="A5663">
        <v>21883</v>
      </c>
      <c r="B5663">
        <v>1997</v>
      </c>
      <c r="C5663" t="s">
        <v>1175</v>
      </c>
      <c r="D5663">
        <v>50</v>
      </c>
      <c r="E5663" s="13">
        <v>681.89</v>
      </c>
      <c r="F5663" s="14">
        <v>13.25</v>
      </c>
      <c r="G5663" s="12">
        <v>668.64</v>
      </c>
      <c r="H5663" s="12">
        <v>668.64</v>
      </c>
      <c r="I5663">
        <v>1</v>
      </c>
      <c r="J5663">
        <v>1.943128657114784E-2</v>
      </c>
      <c r="K5663">
        <v>51.463396226415092</v>
      </c>
      <c r="L5663">
        <v>1</v>
      </c>
      <c r="M5663">
        <v>0.98056871342885221</v>
      </c>
      <c r="N5663" s="17" t="s">
        <v>1335</v>
      </c>
    </row>
    <row r="5664" spans="1:14" x14ac:dyDescent="0.3">
      <c r="A5664">
        <v>19921</v>
      </c>
      <c r="B5664">
        <v>1994</v>
      </c>
      <c r="C5664" t="s">
        <v>1175</v>
      </c>
      <c r="D5664">
        <v>50</v>
      </c>
      <c r="E5664" s="13">
        <v>648.6</v>
      </c>
      <c r="F5664" s="14">
        <v>12.6</v>
      </c>
      <c r="G5664" s="12">
        <v>636</v>
      </c>
      <c r="H5664" s="12">
        <v>636</v>
      </c>
      <c r="I5664">
        <v>1</v>
      </c>
      <c r="J5664">
        <v>1.942645698427382E-2</v>
      </c>
      <c r="K5664">
        <v>51.476190476190482</v>
      </c>
      <c r="L5664">
        <v>1</v>
      </c>
      <c r="M5664">
        <v>0.98057354301572619</v>
      </c>
      <c r="N5664" s="17" t="s">
        <v>1335</v>
      </c>
    </row>
    <row r="5665" spans="1:14" x14ac:dyDescent="0.3">
      <c r="A5665">
        <v>28453</v>
      </c>
      <c r="B5665">
        <v>2007</v>
      </c>
      <c r="C5665" t="s">
        <v>1175</v>
      </c>
      <c r="D5665">
        <v>50</v>
      </c>
      <c r="E5665" s="13">
        <v>1111.58</v>
      </c>
      <c r="F5665" s="14">
        <v>21.57</v>
      </c>
      <c r="G5665" s="12">
        <v>1090.01</v>
      </c>
      <c r="H5665" s="12">
        <v>1090.01</v>
      </c>
      <c r="I5665">
        <v>1</v>
      </c>
      <c r="J5665">
        <v>1.9404811169686394E-2</v>
      </c>
      <c r="K5665">
        <v>51.53361149745016</v>
      </c>
      <c r="L5665">
        <v>1</v>
      </c>
      <c r="M5665">
        <v>0.98059518883031371</v>
      </c>
      <c r="N5665" s="17" t="s">
        <v>1335</v>
      </c>
    </row>
    <row r="5666" spans="1:14" x14ac:dyDescent="0.3">
      <c r="A5666">
        <v>20574</v>
      </c>
      <c r="B5666">
        <v>1995</v>
      </c>
      <c r="C5666" t="s">
        <v>1175</v>
      </c>
      <c r="D5666">
        <v>50</v>
      </c>
      <c r="E5666" s="13">
        <v>649.64999999999895</v>
      </c>
      <c r="F5666" s="14">
        <v>12.6</v>
      </c>
      <c r="G5666" s="12">
        <v>637.04999999999905</v>
      </c>
      <c r="H5666" s="12">
        <v>637.04999999999905</v>
      </c>
      <c r="I5666">
        <v>1</v>
      </c>
      <c r="J5666">
        <v>1.9395058877857339E-2</v>
      </c>
      <c r="K5666">
        <v>51.559523809523725</v>
      </c>
      <c r="L5666">
        <v>1</v>
      </c>
      <c r="M5666">
        <v>0.9806049411221428</v>
      </c>
      <c r="N5666" s="17" t="s">
        <v>1335</v>
      </c>
    </row>
    <row r="5667" spans="1:14" x14ac:dyDescent="0.3">
      <c r="A5667">
        <v>18615</v>
      </c>
      <c r="B5667">
        <v>1992</v>
      </c>
      <c r="C5667" t="s">
        <v>1175</v>
      </c>
      <c r="D5667">
        <v>50</v>
      </c>
      <c r="E5667" s="13">
        <v>617.23</v>
      </c>
      <c r="F5667" s="14">
        <v>11.97</v>
      </c>
      <c r="G5667" s="12">
        <v>605.26</v>
      </c>
      <c r="H5667" s="12">
        <v>605.26</v>
      </c>
      <c r="I5667">
        <v>1</v>
      </c>
      <c r="J5667">
        <v>1.9393094956499199E-2</v>
      </c>
      <c r="K5667">
        <v>51.564745196324139</v>
      </c>
      <c r="L5667">
        <v>1</v>
      </c>
      <c r="M5667">
        <v>0.98060690504350079</v>
      </c>
      <c r="N5667" s="17" t="s">
        <v>1335</v>
      </c>
    </row>
    <row r="5668" spans="1:14" x14ac:dyDescent="0.3">
      <c r="A5668">
        <v>19268</v>
      </c>
      <c r="B5668">
        <v>1993</v>
      </c>
      <c r="C5668" t="s">
        <v>1175</v>
      </c>
      <c r="D5668">
        <v>50</v>
      </c>
      <c r="E5668" s="13">
        <v>633.03999999999905</v>
      </c>
      <c r="F5668" s="14">
        <v>12.27</v>
      </c>
      <c r="G5668" s="12">
        <v>620.76999999999896</v>
      </c>
      <c r="H5668" s="12">
        <v>620.76999999999896</v>
      </c>
      <c r="I5668">
        <v>1</v>
      </c>
      <c r="J5668">
        <v>1.9382661443194771E-2</v>
      </c>
      <c r="K5668">
        <v>51.592502037489737</v>
      </c>
      <c r="L5668">
        <v>1</v>
      </c>
      <c r="M5668">
        <v>0.98061733855680511</v>
      </c>
      <c r="N5668" s="17" t="s">
        <v>1335</v>
      </c>
    </row>
    <row r="5669" spans="1:14" x14ac:dyDescent="0.3">
      <c r="A5669">
        <v>29767</v>
      </c>
      <c r="B5669">
        <v>2009</v>
      </c>
      <c r="C5669" t="s">
        <v>1175</v>
      </c>
      <c r="D5669">
        <v>50</v>
      </c>
      <c r="E5669" s="13">
        <v>1137.74</v>
      </c>
      <c r="F5669" s="14">
        <v>22.04</v>
      </c>
      <c r="G5669" s="12">
        <v>1115.7</v>
      </c>
      <c r="H5669" s="12">
        <v>1115.7</v>
      </c>
      <c r="I5669">
        <v>1</v>
      </c>
      <c r="J5669">
        <v>1.937173695220349E-2</v>
      </c>
      <c r="K5669">
        <v>51.621597096188751</v>
      </c>
      <c r="L5669">
        <v>1</v>
      </c>
      <c r="M5669">
        <v>0.98062826304779649</v>
      </c>
      <c r="N5669" s="17" t="s">
        <v>1335</v>
      </c>
    </row>
    <row r="5670" spans="1:14" x14ac:dyDescent="0.3">
      <c r="A5670">
        <v>17301</v>
      </c>
      <c r="B5670">
        <v>1990</v>
      </c>
      <c r="C5670" t="s">
        <v>1175</v>
      </c>
      <c r="D5670">
        <v>50</v>
      </c>
      <c r="E5670" s="13">
        <v>613.86</v>
      </c>
      <c r="F5670" s="14">
        <v>11.87</v>
      </c>
      <c r="G5670" s="12">
        <v>601.99</v>
      </c>
      <c r="H5670" s="12">
        <v>601.99</v>
      </c>
      <c r="I5670">
        <v>1</v>
      </c>
      <c r="J5670">
        <v>1.9336656566643858E-2</v>
      </c>
      <c r="K5670">
        <v>51.715248525695031</v>
      </c>
      <c r="L5670">
        <v>1</v>
      </c>
      <c r="M5670">
        <v>0.98066334343335615</v>
      </c>
      <c r="N5670" s="17" t="s">
        <v>1335</v>
      </c>
    </row>
    <row r="5671" spans="1:14" x14ac:dyDescent="0.3">
      <c r="A5671">
        <v>23854</v>
      </c>
      <c r="B5671">
        <v>2000</v>
      </c>
      <c r="C5671" t="s">
        <v>1175</v>
      </c>
      <c r="D5671">
        <v>50</v>
      </c>
      <c r="E5671" s="13">
        <v>734.96</v>
      </c>
      <c r="F5671" s="14">
        <v>14.21</v>
      </c>
      <c r="G5671" s="12">
        <v>720.75</v>
      </c>
      <c r="H5671" s="12">
        <v>720.75</v>
      </c>
      <c r="I5671">
        <v>1</v>
      </c>
      <c r="J5671">
        <v>1.9334385544791555E-2</v>
      </c>
      <c r="K5671">
        <v>51.721323011963406</v>
      </c>
      <c r="L5671">
        <v>1</v>
      </c>
      <c r="M5671">
        <v>0.98066561445520839</v>
      </c>
      <c r="N5671" s="17" t="s">
        <v>1335</v>
      </c>
    </row>
    <row r="5672" spans="1:14" x14ac:dyDescent="0.3">
      <c r="A5672">
        <v>23197</v>
      </c>
      <c r="B5672">
        <v>1999</v>
      </c>
      <c r="C5672" t="s">
        <v>1175</v>
      </c>
      <c r="D5672">
        <v>50</v>
      </c>
      <c r="E5672" s="13">
        <v>680.88999999999896</v>
      </c>
      <c r="F5672" s="14">
        <v>13.15</v>
      </c>
      <c r="G5672" s="12">
        <v>667.73999999999899</v>
      </c>
      <c r="H5672" s="12">
        <v>667.73999999999899</v>
      </c>
      <c r="I5672">
        <v>1</v>
      </c>
      <c r="J5672">
        <v>1.9312958040212106E-2</v>
      </c>
      <c r="K5672">
        <v>51.778707224334518</v>
      </c>
      <c r="L5672">
        <v>1</v>
      </c>
      <c r="M5672">
        <v>0.98068704195978795</v>
      </c>
      <c r="N5672" s="17" t="s">
        <v>1335</v>
      </c>
    </row>
    <row r="5673" spans="1:14" x14ac:dyDescent="0.3">
      <c r="A5673">
        <v>21227</v>
      </c>
      <c r="B5673">
        <v>1996</v>
      </c>
      <c r="C5673" t="s">
        <v>1175</v>
      </c>
      <c r="D5673">
        <v>50</v>
      </c>
      <c r="E5673" s="13">
        <v>657.31</v>
      </c>
      <c r="F5673" s="14">
        <v>12.69</v>
      </c>
      <c r="G5673" s="12">
        <v>644.61999999999898</v>
      </c>
      <c r="H5673" s="12">
        <v>644.61999999999898</v>
      </c>
      <c r="I5673">
        <v>1</v>
      </c>
      <c r="J5673">
        <v>1.9305959136480505E-2</v>
      </c>
      <c r="K5673">
        <v>51.797478329393222</v>
      </c>
      <c r="L5673">
        <v>1</v>
      </c>
      <c r="M5673">
        <v>0.98069404086351808</v>
      </c>
      <c r="N5673" s="17" t="s">
        <v>1335</v>
      </c>
    </row>
    <row r="5674" spans="1:14" x14ac:dyDescent="0.3">
      <c r="A5674">
        <v>25168</v>
      </c>
      <c r="B5674">
        <v>2002</v>
      </c>
      <c r="C5674" t="s">
        <v>1175</v>
      </c>
      <c r="D5674">
        <v>50</v>
      </c>
      <c r="E5674" s="13">
        <v>758.85</v>
      </c>
      <c r="F5674" s="14">
        <v>14.65</v>
      </c>
      <c r="G5674" s="12">
        <v>744.2</v>
      </c>
      <c r="H5674" s="12">
        <v>744.2</v>
      </c>
      <c r="I5674">
        <v>1</v>
      </c>
      <c r="J5674">
        <v>1.9305528101732885E-2</v>
      </c>
      <c r="K5674">
        <v>51.798634812286693</v>
      </c>
      <c r="L5674">
        <v>1</v>
      </c>
      <c r="M5674">
        <v>0.98069447189826719</v>
      </c>
      <c r="N5674" s="17" t="s">
        <v>1335</v>
      </c>
    </row>
    <row r="5675" spans="1:14" x14ac:dyDescent="0.3">
      <c r="A5675">
        <v>30482</v>
      </c>
      <c r="B5675">
        <v>2010</v>
      </c>
      <c r="C5675" t="s">
        <v>1175</v>
      </c>
      <c r="D5675">
        <v>50</v>
      </c>
      <c r="E5675" s="13">
        <v>1165.5899999999999</v>
      </c>
      <c r="F5675" s="14">
        <v>22.37</v>
      </c>
      <c r="G5675" s="12">
        <v>1143.22</v>
      </c>
      <c r="H5675" s="12">
        <v>1143.22</v>
      </c>
      <c r="I5675">
        <v>1</v>
      </c>
      <c r="J5675">
        <v>1.9191997185974488E-2</v>
      </c>
      <c r="K5675">
        <v>52.105051408135893</v>
      </c>
      <c r="L5675">
        <v>1</v>
      </c>
      <c r="M5675">
        <v>0.98080800281402558</v>
      </c>
      <c r="N5675" s="17" t="s">
        <v>1335</v>
      </c>
    </row>
    <row r="5676" spans="1:14" x14ac:dyDescent="0.3">
      <c r="A5676">
        <v>16644</v>
      </c>
      <c r="B5676">
        <v>1989</v>
      </c>
      <c r="C5676" t="s">
        <v>1175</v>
      </c>
      <c r="D5676">
        <v>50</v>
      </c>
      <c r="E5676" s="13">
        <v>576.75</v>
      </c>
      <c r="F5676" s="14">
        <v>11.02</v>
      </c>
      <c r="G5676" s="12">
        <v>565.73</v>
      </c>
      <c r="H5676" s="12">
        <v>565.73</v>
      </c>
      <c r="I5676">
        <v>1</v>
      </c>
      <c r="J5676">
        <v>1.9107065452969224E-2</v>
      </c>
      <c r="K5676">
        <v>52.336660617059891</v>
      </c>
      <c r="L5676">
        <v>1</v>
      </c>
      <c r="M5676">
        <v>0.98089293454703086</v>
      </c>
      <c r="N5676" s="17" t="s">
        <v>1335</v>
      </c>
    </row>
    <row r="5677" spans="1:14" x14ac:dyDescent="0.3">
      <c r="A5677">
        <v>34772</v>
      </c>
      <c r="B5677">
        <v>2016</v>
      </c>
      <c r="C5677" t="s">
        <v>1175</v>
      </c>
      <c r="D5677">
        <v>50</v>
      </c>
      <c r="E5677" s="13">
        <v>1200.9100000000001</v>
      </c>
      <c r="F5677" s="14">
        <v>22.92</v>
      </c>
      <c r="G5677" s="12">
        <v>1177.99</v>
      </c>
      <c r="H5677" s="12">
        <v>1177.99</v>
      </c>
      <c r="I5677">
        <v>1</v>
      </c>
      <c r="J5677">
        <v>1.9085526808836632E-2</v>
      </c>
      <c r="K5677">
        <v>52.395724258289704</v>
      </c>
      <c r="L5677">
        <v>1</v>
      </c>
      <c r="M5677">
        <v>0.98091447319116332</v>
      </c>
      <c r="N5677" s="17" t="s">
        <v>1335</v>
      </c>
    </row>
    <row r="5678" spans="1:14" x14ac:dyDescent="0.3">
      <c r="A5678">
        <v>15333</v>
      </c>
      <c r="B5678">
        <v>1987</v>
      </c>
      <c r="C5678" t="s">
        <v>1175</v>
      </c>
      <c r="D5678">
        <v>50</v>
      </c>
      <c r="E5678" s="13">
        <v>561.349999999999</v>
      </c>
      <c r="F5678" s="14">
        <v>10.71</v>
      </c>
      <c r="G5678" s="12">
        <v>550.63999999999896</v>
      </c>
      <c r="H5678" s="12">
        <v>550.63999999999896</v>
      </c>
      <c r="I5678">
        <v>1</v>
      </c>
      <c r="J5678">
        <v>1.9079005967756336E-2</v>
      </c>
      <c r="K5678">
        <v>52.413632119514375</v>
      </c>
      <c r="L5678">
        <v>1</v>
      </c>
      <c r="M5678">
        <v>0.98092099403224364</v>
      </c>
      <c r="N5678" s="17" t="s">
        <v>1335</v>
      </c>
    </row>
    <row r="5679" spans="1:14" x14ac:dyDescent="0.3">
      <c r="A5679">
        <v>15988</v>
      </c>
      <c r="B5679">
        <v>1988</v>
      </c>
      <c r="C5679" t="s">
        <v>1175</v>
      </c>
      <c r="D5679">
        <v>50</v>
      </c>
      <c r="E5679" s="13">
        <v>558.78</v>
      </c>
      <c r="F5679" s="14">
        <v>10.66</v>
      </c>
      <c r="G5679" s="12">
        <v>548.12</v>
      </c>
      <c r="H5679" s="12">
        <v>548.12</v>
      </c>
      <c r="I5679">
        <v>1</v>
      </c>
      <c r="J5679">
        <v>1.9077275493038406E-2</v>
      </c>
      <c r="K5679">
        <v>52.418386491557222</v>
      </c>
      <c r="L5679">
        <v>1</v>
      </c>
      <c r="M5679">
        <v>0.98092272450696161</v>
      </c>
      <c r="N5679" s="17" t="s">
        <v>1335</v>
      </c>
    </row>
    <row r="5680" spans="1:14" x14ac:dyDescent="0.3">
      <c r="A5680">
        <v>14678</v>
      </c>
      <c r="B5680">
        <v>1986</v>
      </c>
      <c r="C5680" t="s">
        <v>1175</v>
      </c>
      <c r="D5680">
        <v>50</v>
      </c>
      <c r="E5680" s="13">
        <v>563.73999999999899</v>
      </c>
      <c r="F5680" s="14">
        <v>10.75</v>
      </c>
      <c r="G5680" s="12">
        <v>552.98999999999899</v>
      </c>
      <c r="H5680" s="12">
        <v>552.98999999999899</v>
      </c>
      <c r="I5680">
        <v>1</v>
      </c>
      <c r="J5680">
        <v>1.9069074395998191E-2</v>
      </c>
      <c r="K5680">
        <v>52.440930232558046</v>
      </c>
      <c r="L5680">
        <v>1</v>
      </c>
      <c r="M5680">
        <v>0.98093092560400186</v>
      </c>
      <c r="N5680" s="17" t="s">
        <v>1335</v>
      </c>
    </row>
    <row r="5681" spans="1:14" x14ac:dyDescent="0.3">
      <c r="A5681">
        <v>35487</v>
      </c>
      <c r="B5681">
        <v>2017</v>
      </c>
      <c r="C5681" t="s">
        <v>1175</v>
      </c>
      <c r="D5681">
        <v>50</v>
      </c>
      <c r="E5681" s="13">
        <v>1251.1600000000001</v>
      </c>
      <c r="F5681" s="14">
        <v>23.77</v>
      </c>
      <c r="G5681" s="12">
        <v>1227.3900000000001</v>
      </c>
      <c r="H5681" s="12">
        <v>1227.3900000000001</v>
      </c>
      <c r="I5681">
        <v>1</v>
      </c>
      <c r="J5681">
        <v>1.8998369513091848E-2</v>
      </c>
      <c r="K5681">
        <v>52.636095919225916</v>
      </c>
      <c r="L5681">
        <v>1</v>
      </c>
      <c r="M5681">
        <v>0.98100163048690814</v>
      </c>
      <c r="N5681" s="17" t="s">
        <v>1335</v>
      </c>
    </row>
    <row r="5682" spans="1:14" x14ac:dyDescent="0.3">
      <c r="A5682">
        <v>29110</v>
      </c>
      <c r="B5682">
        <v>2008</v>
      </c>
      <c r="C5682" t="s">
        <v>1175</v>
      </c>
      <c r="D5682">
        <v>50</v>
      </c>
      <c r="E5682" s="13">
        <v>1216.02</v>
      </c>
      <c r="F5682" s="14">
        <v>23.08</v>
      </c>
      <c r="G5682" s="12">
        <v>1192.94</v>
      </c>
      <c r="H5682" s="12">
        <v>1192.94</v>
      </c>
      <c r="I5682">
        <v>1</v>
      </c>
      <c r="J5682">
        <v>1.8979950987648229E-2</v>
      </c>
      <c r="K5682">
        <v>52.687175043327557</v>
      </c>
      <c r="L5682">
        <v>1</v>
      </c>
      <c r="M5682">
        <v>0.98102004901235185</v>
      </c>
      <c r="N5682" s="17" t="s">
        <v>1335</v>
      </c>
    </row>
    <row r="5683" spans="1:14" x14ac:dyDescent="0.3">
      <c r="A5683">
        <v>14023</v>
      </c>
      <c r="B5683">
        <v>1985</v>
      </c>
      <c r="C5683" t="s">
        <v>1175</v>
      </c>
      <c r="D5683">
        <v>50</v>
      </c>
      <c r="E5683" s="13">
        <v>575.28</v>
      </c>
      <c r="F5683" s="14">
        <v>10.91</v>
      </c>
      <c r="G5683" s="12">
        <v>564.37</v>
      </c>
      <c r="H5683" s="12">
        <v>564.37</v>
      </c>
      <c r="I5683">
        <v>1</v>
      </c>
      <c r="J5683">
        <v>1.8964678069809487E-2</v>
      </c>
      <c r="K5683">
        <v>52.729605866177813</v>
      </c>
      <c r="L5683">
        <v>1</v>
      </c>
      <c r="M5683">
        <v>0.98103532193019061</v>
      </c>
      <c r="N5683" s="17" t="s">
        <v>1335</v>
      </c>
    </row>
    <row r="5684" spans="1:14" x14ac:dyDescent="0.3">
      <c r="A5684">
        <v>34057</v>
      </c>
      <c r="B5684">
        <v>2015</v>
      </c>
      <c r="C5684" t="s">
        <v>1175</v>
      </c>
      <c r="D5684">
        <v>50</v>
      </c>
      <c r="E5684" s="13">
        <v>1209.5999999999999</v>
      </c>
      <c r="F5684" s="14">
        <v>22.93</v>
      </c>
      <c r="G5684" s="12">
        <v>1186.67</v>
      </c>
      <c r="H5684" s="12">
        <v>1186.67</v>
      </c>
      <c r="I5684">
        <v>1</v>
      </c>
      <c r="J5684">
        <v>1.8956679894179894E-2</v>
      </c>
      <c r="K5684">
        <v>52.751853467073701</v>
      </c>
      <c r="L5684">
        <v>1</v>
      </c>
      <c r="M5684">
        <v>0.98104332010582029</v>
      </c>
      <c r="N5684" s="17" t="s">
        <v>1335</v>
      </c>
    </row>
    <row r="5685" spans="1:14" x14ac:dyDescent="0.3">
      <c r="A5685">
        <v>36917</v>
      </c>
      <c r="B5685">
        <v>2019</v>
      </c>
      <c r="C5685" t="s">
        <v>1175</v>
      </c>
      <c r="D5685">
        <v>50</v>
      </c>
      <c r="E5685" s="13">
        <v>1224.3</v>
      </c>
      <c r="F5685" s="14">
        <v>23.14</v>
      </c>
      <c r="G5685" s="12">
        <v>1201.1600000000001</v>
      </c>
      <c r="H5685" s="12">
        <v>1201.1600000000001</v>
      </c>
      <c r="I5685">
        <v>1</v>
      </c>
      <c r="J5685">
        <v>1.8900596259086827E-2</v>
      </c>
      <c r="K5685">
        <v>52.908383751080379</v>
      </c>
      <c r="L5685">
        <v>1</v>
      </c>
      <c r="M5685">
        <v>0.98109940374091331</v>
      </c>
      <c r="N5685" s="17" t="s">
        <v>1335</v>
      </c>
    </row>
    <row r="5686" spans="1:14" x14ac:dyDescent="0.3">
      <c r="A5686">
        <v>12713</v>
      </c>
      <c r="B5686">
        <v>1983</v>
      </c>
      <c r="C5686" t="s">
        <v>1175</v>
      </c>
      <c r="D5686">
        <v>50</v>
      </c>
      <c r="E5686" s="13">
        <v>565.12</v>
      </c>
      <c r="F5686" s="14">
        <v>10.66</v>
      </c>
      <c r="G5686" s="12">
        <v>554.46</v>
      </c>
      <c r="H5686" s="12">
        <v>554.46</v>
      </c>
      <c r="I5686">
        <v>1</v>
      </c>
      <c r="J5686">
        <v>1.8863250283125708E-2</v>
      </c>
      <c r="K5686">
        <v>53.013133208255162</v>
      </c>
      <c r="L5686">
        <v>1</v>
      </c>
      <c r="M5686">
        <v>0.98113674971687437</v>
      </c>
      <c r="N5686" s="17" t="s">
        <v>1335</v>
      </c>
    </row>
    <row r="5687" spans="1:14" x14ac:dyDescent="0.3">
      <c r="A5687">
        <v>13368</v>
      </c>
      <c r="B5687">
        <v>1984</v>
      </c>
      <c r="C5687" t="s">
        <v>1175</v>
      </c>
      <c r="D5687">
        <v>50</v>
      </c>
      <c r="E5687" s="13">
        <v>566.49999999999898</v>
      </c>
      <c r="F5687" s="14">
        <v>10.66</v>
      </c>
      <c r="G5687" s="12">
        <v>555.83999999999901</v>
      </c>
      <c r="H5687" s="12">
        <v>555.83999999999901</v>
      </c>
      <c r="I5687">
        <v>1</v>
      </c>
      <c r="J5687">
        <v>1.8817299205648754E-2</v>
      </c>
      <c r="K5687">
        <v>53.142589118198778</v>
      </c>
      <c r="L5687">
        <v>1</v>
      </c>
      <c r="M5687">
        <v>0.98118270079435133</v>
      </c>
      <c r="N5687" s="17" t="s">
        <v>1335</v>
      </c>
    </row>
    <row r="5688" spans="1:14" x14ac:dyDescent="0.3">
      <c r="A5688">
        <v>36202</v>
      </c>
      <c r="B5688">
        <v>2018</v>
      </c>
      <c r="C5688" t="s">
        <v>1175</v>
      </c>
      <c r="D5688">
        <v>50</v>
      </c>
      <c r="E5688" s="13">
        <v>1238.17</v>
      </c>
      <c r="F5688" s="14">
        <v>23.29</v>
      </c>
      <c r="G5688" s="12">
        <v>1214.8800000000001</v>
      </c>
      <c r="H5688" s="12">
        <v>1214.8800000000001</v>
      </c>
      <c r="I5688">
        <v>1</v>
      </c>
      <c r="J5688">
        <v>1.8810018010450905E-2</v>
      </c>
      <c r="K5688">
        <v>53.163160154572786</v>
      </c>
      <c r="L5688">
        <v>1</v>
      </c>
      <c r="M5688">
        <v>0.9811899819895491</v>
      </c>
      <c r="N5688" s="17" t="s">
        <v>1335</v>
      </c>
    </row>
    <row r="5689" spans="1:14" x14ac:dyDescent="0.3">
      <c r="A5689">
        <v>31197</v>
      </c>
      <c r="B5689">
        <v>2011</v>
      </c>
      <c r="C5689" t="s">
        <v>1175</v>
      </c>
      <c r="D5689">
        <v>50</v>
      </c>
      <c r="E5689" s="13">
        <v>1216.83</v>
      </c>
      <c r="F5689" s="14">
        <v>22.81</v>
      </c>
      <c r="G5689" s="12">
        <v>1194.02</v>
      </c>
      <c r="H5689" s="12">
        <v>1194.02</v>
      </c>
      <c r="I5689">
        <v>1</v>
      </c>
      <c r="J5689">
        <v>1.8745428695873704E-2</v>
      </c>
      <c r="K5689">
        <v>53.346339324857517</v>
      </c>
      <c r="L5689">
        <v>1</v>
      </c>
      <c r="M5689">
        <v>0.9812545713041263</v>
      </c>
      <c r="N5689" s="17" t="s">
        <v>1335</v>
      </c>
    </row>
    <row r="5690" spans="1:14" x14ac:dyDescent="0.3">
      <c r="A5690">
        <v>31912</v>
      </c>
      <c r="B5690">
        <v>2012</v>
      </c>
      <c r="C5690" t="s">
        <v>1175</v>
      </c>
      <c r="D5690">
        <v>50</v>
      </c>
      <c r="E5690" s="13">
        <v>1255.52</v>
      </c>
      <c r="F5690" s="14">
        <v>23.39</v>
      </c>
      <c r="G5690" s="12">
        <v>1232.1300000000001</v>
      </c>
      <c r="H5690" s="12">
        <v>1232.1300000000001</v>
      </c>
      <c r="I5690">
        <v>1</v>
      </c>
      <c r="J5690">
        <v>1.8629731107429593E-2</v>
      </c>
      <c r="K5690">
        <v>53.677640017101325</v>
      </c>
      <c r="L5690">
        <v>1</v>
      </c>
      <c r="M5690">
        <v>0.98137026889257051</v>
      </c>
      <c r="N5690" s="17" t="s">
        <v>1335</v>
      </c>
    </row>
    <row r="5691" spans="1:14" x14ac:dyDescent="0.3">
      <c r="A5691">
        <v>33342</v>
      </c>
      <c r="B5691">
        <v>2014</v>
      </c>
      <c r="C5691" t="s">
        <v>1175</v>
      </c>
      <c r="D5691">
        <v>50</v>
      </c>
      <c r="E5691" s="13">
        <v>1261.5999999999999</v>
      </c>
      <c r="F5691" s="14">
        <v>23.35</v>
      </c>
      <c r="G5691" s="12">
        <v>1238.25</v>
      </c>
      <c r="H5691" s="12">
        <v>1238.25</v>
      </c>
      <c r="I5691">
        <v>1</v>
      </c>
      <c r="J5691">
        <v>1.8508243500317059E-2</v>
      </c>
      <c r="K5691">
        <v>54.029978586723765</v>
      </c>
      <c r="L5691">
        <v>1</v>
      </c>
      <c r="M5691">
        <v>0.98149175649968301</v>
      </c>
      <c r="N5691" s="17" t="s">
        <v>1335</v>
      </c>
    </row>
    <row r="5692" spans="1:14" x14ac:dyDescent="0.3">
      <c r="A5692">
        <v>32627</v>
      </c>
      <c r="B5692">
        <v>2013</v>
      </c>
      <c r="C5692" t="s">
        <v>1175</v>
      </c>
      <c r="D5692">
        <v>50</v>
      </c>
      <c r="E5692" s="13">
        <v>1221.56</v>
      </c>
      <c r="F5692" s="14">
        <v>22.59</v>
      </c>
      <c r="G5692" s="12">
        <v>1198.97</v>
      </c>
      <c r="H5692" s="12">
        <v>1198.97</v>
      </c>
      <c r="I5692">
        <v>1</v>
      </c>
      <c r="J5692">
        <v>1.8492746979272407E-2</v>
      </c>
      <c r="K5692">
        <v>54.075254537405932</v>
      </c>
      <c r="L5692">
        <v>1</v>
      </c>
      <c r="M5692">
        <v>0.98150725302072761</v>
      </c>
      <c r="N5692" s="17" t="s">
        <v>1335</v>
      </c>
    </row>
    <row r="5693" spans="1:14" x14ac:dyDescent="0.3">
      <c r="A5693">
        <v>10748</v>
      </c>
      <c r="B5693">
        <v>1980</v>
      </c>
      <c r="C5693" t="s">
        <v>1175</v>
      </c>
      <c r="D5693">
        <v>50</v>
      </c>
      <c r="E5693" s="13">
        <v>404.81</v>
      </c>
      <c r="F5693" s="14">
        <v>7.46</v>
      </c>
      <c r="G5693" s="12">
        <v>397.35</v>
      </c>
      <c r="H5693" s="12">
        <v>397.35</v>
      </c>
      <c r="I5693">
        <v>1</v>
      </c>
      <c r="J5693">
        <v>1.8428398507941996E-2</v>
      </c>
      <c r="K5693">
        <v>54.26407506702413</v>
      </c>
      <c r="L5693">
        <v>1</v>
      </c>
      <c r="M5693">
        <v>0.98157160149205802</v>
      </c>
      <c r="N5693" s="17" t="s">
        <v>1335</v>
      </c>
    </row>
    <row r="5694" spans="1:14" x14ac:dyDescent="0.3">
      <c r="A5694">
        <v>10093</v>
      </c>
      <c r="B5694">
        <v>1979</v>
      </c>
      <c r="C5694" t="s">
        <v>1175</v>
      </c>
      <c r="D5694">
        <v>50</v>
      </c>
      <c r="E5694" s="13">
        <v>325.289999999999</v>
      </c>
      <c r="F5694" s="14">
        <v>5.99</v>
      </c>
      <c r="G5694" s="12">
        <v>319.29999999999899</v>
      </c>
      <c r="H5694" s="12">
        <v>319.29999999999899</v>
      </c>
      <c r="I5694">
        <v>1</v>
      </c>
      <c r="J5694">
        <v>1.8414337975345134E-2</v>
      </c>
      <c r="K5694">
        <v>54.305509181969782</v>
      </c>
      <c r="L5694">
        <v>1</v>
      </c>
      <c r="M5694">
        <v>0.9815856620246548</v>
      </c>
      <c r="N5694" s="17" t="s">
        <v>1335</v>
      </c>
    </row>
    <row r="5695" spans="1:14" x14ac:dyDescent="0.3">
      <c r="A5695">
        <v>8793</v>
      </c>
      <c r="B5695">
        <v>1977</v>
      </c>
      <c r="C5695" t="s">
        <v>1175</v>
      </c>
      <c r="D5695">
        <v>50</v>
      </c>
      <c r="E5695" s="13">
        <v>258.52999999999997</v>
      </c>
      <c r="F5695" s="14">
        <v>4.76</v>
      </c>
      <c r="G5695" s="12">
        <v>253.76999999999899</v>
      </c>
      <c r="H5695" s="12">
        <v>253.76999999999899</v>
      </c>
      <c r="I5695">
        <v>1</v>
      </c>
      <c r="J5695">
        <v>1.8411789734266819E-2</v>
      </c>
      <c r="K5695">
        <v>54.313025210084028</v>
      </c>
      <c r="L5695">
        <v>1</v>
      </c>
      <c r="M5695">
        <v>0.9815882102657294</v>
      </c>
      <c r="N5695" s="17" t="s">
        <v>1335</v>
      </c>
    </row>
    <row r="5696" spans="1:14" x14ac:dyDescent="0.3">
      <c r="A5696">
        <v>12058</v>
      </c>
      <c r="B5696">
        <v>1982</v>
      </c>
      <c r="C5696" t="s">
        <v>1175</v>
      </c>
      <c r="D5696">
        <v>50</v>
      </c>
      <c r="E5696" s="13">
        <v>531.14</v>
      </c>
      <c r="F5696" s="14">
        <v>9.77</v>
      </c>
      <c r="G5696" s="12">
        <v>521.37</v>
      </c>
      <c r="H5696" s="12">
        <v>521.37</v>
      </c>
      <c r="I5696">
        <v>1</v>
      </c>
      <c r="J5696">
        <v>1.8394396957487669E-2</v>
      </c>
      <c r="K5696">
        <v>54.364380757420676</v>
      </c>
      <c r="L5696">
        <v>1</v>
      </c>
      <c r="M5696">
        <v>0.98160560304251232</v>
      </c>
      <c r="N5696" s="17" t="s">
        <v>1335</v>
      </c>
    </row>
    <row r="5697" spans="1:14" x14ac:dyDescent="0.3">
      <c r="A5697">
        <v>8143</v>
      </c>
      <c r="B5697">
        <v>1976</v>
      </c>
      <c r="C5697" t="s">
        <v>1175</v>
      </c>
      <c r="D5697">
        <v>50</v>
      </c>
      <c r="E5697" s="13">
        <v>224.64</v>
      </c>
      <c r="F5697" s="14">
        <v>4.13</v>
      </c>
      <c r="G5697" s="12">
        <v>220.51</v>
      </c>
      <c r="H5697" s="12">
        <v>220.51</v>
      </c>
      <c r="I5697">
        <v>1</v>
      </c>
      <c r="J5697">
        <v>1.8384971509971509E-2</v>
      </c>
      <c r="K5697">
        <v>54.392251815980629</v>
      </c>
      <c r="L5697">
        <v>1</v>
      </c>
      <c r="M5697">
        <v>0.98161502849002846</v>
      </c>
      <c r="N5697" s="17" t="s">
        <v>1335</v>
      </c>
    </row>
    <row r="5698" spans="1:14" x14ac:dyDescent="0.3">
      <c r="A5698">
        <v>6843</v>
      </c>
      <c r="B5698">
        <v>1974</v>
      </c>
      <c r="C5698" t="s">
        <v>1175</v>
      </c>
      <c r="D5698">
        <v>50</v>
      </c>
      <c r="E5698" s="13">
        <v>184.47</v>
      </c>
      <c r="F5698" s="14">
        <v>3.38</v>
      </c>
      <c r="G5698" s="12">
        <v>181.09</v>
      </c>
      <c r="H5698" s="12">
        <v>181.09</v>
      </c>
      <c r="I5698">
        <v>1</v>
      </c>
      <c r="J5698">
        <v>1.8322762508809019E-2</v>
      </c>
      <c r="K5698">
        <v>54.57692307692308</v>
      </c>
      <c r="L5698">
        <v>1</v>
      </c>
      <c r="M5698">
        <v>0.98167723749119096</v>
      </c>
      <c r="N5698" s="17" t="s">
        <v>1335</v>
      </c>
    </row>
    <row r="5699" spans="1:14" x14ac:dyDescent="0.3">
      <c r="A5699">
        <v>9443</v>
      </c>
      <c r="B5699">
        <v>1978</v>
      </c>
      <c r="C5699" t="s">
        <v>1175</v>
      </c>
      <c r="D5699">
        <v>50</v>
      </c>
      <c r="E5699" s="13">
        <v>280.51</v>
      </c>
      <c r="F5699" s="14">
        <v>5.13</v>
      </c>
      <c r="G5699" s="12">
        <v>275.38</v>
      </c>
      <c r="H5699" s="12">
        <v>275.38</v>
      </c>
      <c r="I5699">
        <v>1</v>
      </c>
      <c r="J5699">
        <v>1.8288118070657017E-2</v>
      </c>
      <c r="K5699">
        <v>54.680311890838205</v>
      </c>
      <c r="L5699">
        <v>1</v>
      </c>
      <c r="M5699">
        <v>0.981711881929343</v>
      </c>
      <c r="N5699" s="17" t="s">
        <v>1335</v>
      </c>
    </row>
    <row r="5700" spans="1:14" x14ac:dyDescent="0.3">
      <c r="A5700">
        <v>11403</v>
      </c>
      <c r="B5700">
        <v>1981</v>
      </c>
      <c r="C5700" t="s">
        <v>1175</v>
      </c>
      <c r="D5700">
        <v>50</v>
      </c>
      <c r="E5700" s="13">
        <v>484.07</v>
      </c>
      <c r="F5700" s="14">
        <v>8.82</v>
      </c>
      <c r="G5700" s="12">
        <v>475.25</v>
      </c>
      <c r="H5700" s="12">
        <v>475.25</v>
      </c>
      <c r="I5700">
        <v>1</v>
      </c>
      <c r="J5700">
        <v>1.8220505298820418E-2</v>
      </c>
      <c r="K5700">
        <v>54.883219954648524</v>
      </c>
      <c r="L5700">
        <v>1</v>
      </c>
      <c r="M5700">
        <v>0.98177949470117964</v>
      </c>
      <c r="N5700" s="17" t="s">
        <v>1335</v>
      </c>
    </row>
    <row r="5701" spans="1:14" x14ac:dyDescent="0.3">
      <c r="A5701">
        <v>7493</v>
      </c>
      <c r="B5701">
        <v>1975</v>
      </c>
      <c r="C5701" t="s">
        <v>1175</v>
      </c>
      <c r="D5701">
        <v>50</v>
      </c>
      <c r="E5701" s="13">
        <v>209.27</v>
      </c>
      <c r="F5701" s="14">
        <v>3.8</v>
      </c>
      <c r="G5701" s="12">
        <v>205.47</v>
      </c>
      <c r="H5701" s="12">
        <v>205.47</v>
      </c>
      <c r="I5701">
        <v>1</v>
      </c>
      <c r="J5701">
        <v>1.8158360013379841E-2</v>
      </c>
      <c r="K5701">
        <v>55.071052631578951</v>
      </c>
      <c r="L5701">
        <v>1</v>
      </c>
      <c r="M5701">
        <v>0.98184163998662011</v>
      </c>
      <c r="N5701" s="17" t="s">
        <v>1335</v>
      </c>
    </row>
    <row r="5702" spans="1:14" x14ac:dyDescent="0.3">
      <c r="A5702">
        <v>5543</v>
      </c>
      <c r="B5702">
        <v>1972</v>
      </c>
      <c r="C5702" t="s">
        <v>1175</v>
      </c>
      <c r="D5702">
        <v>50</v>
      </c>
      <c r="E5702" s="13">
        <v>130.72999999999999</v>
      </c>
      <c r="F5702" s="14">
        <v>2.37</v>
      </c>
      <c r="G5702" s="12">
        <v>128.35999999999899</v>
      </c>
      <c r="H5702" s="12">
        <v>128.35999999999899</v>
      </c>
      <c r="I5702">
        <v>1</v>
      </c>
      <c r="J5702">
        <v>1.8128968102195366E-2</v>
      </c>
      <c r="K5702">
        <v>55.160337552742611</v>
      </c>
      <c r="L5702">
        <v>1</v>
      </c>
      <c r="M5702">
        <v>0.98187103189779701</v>
      </c>
      <c r="N5702" s="17" t="s">
        <v>1335</v>
      </c>
    </row>
    <row r="5703" spans="1:14" x14ac:dyDescent="0.3">
      <c r="A5703">
        <v>6193</v>
      </c>
      <c r="B5703">
        <v>1973</v>
      </c>
      <c r="C5703" t="s">
        <v>1175</v>
      </c>
      <c r="D5703">
        <v>50</v>
      </c>
      <c r="E5703" s="13">
        <v>150.06</v>
      </c>
      <c r="F5703" s="14">
        <v>2.71</v>
      </c>
      <c r="G5703" s="12">
        <v>147.35</v>
      </c>
      <c r="H5703" s="12">
        <v>147.35</v>
      </c>
      <c r="I5703">
        <v>1</v>
      </c>
      <c r="J5703">
        <v>1.8059442889510863E-2</v>
      </c>
      <c r="K5703">
        <v>55.372693726937271</v>
      </c>
      <c r="L5703">
        <v>1</v>
      </c>
      <c r="M5703">
        <v>0.98194055711048911</v>
      </c>
      <c r="N5703" s="17" t="s">
        <v>1335</v>
      </c>
    </row>
    <row r="5704" spans="1:14" x14ac:dyDescent="0.3">
      <c r="A5704">
        <v>4893</v>
      </c>
      <c r="B5704">
        <v>1971</v>
      </c>
      <c r="C5704" t="s">
        <v>1175</v>
      </c>
      <c r="D5704">
        <v>50</v>
      </c>
      <c r="E5704" s="13">
        <v>123.68</v>
      </c>
      <c r="F5704" s="14">
        <v>2.23</v>
      </c>
      <c r="G5704" s="12">
        <v>121.45</v>
      </c>
      <c r="H5704" s="12">
        <v>121.45</v>
      </c>
      <c r="I5704">
        <v>1</v>
      </c>
      <c r="J5704">
        <v>1.8030401034928846E-2</v>
      </c>
      <c r="K5704">
        <v>55.461883408071749</v>
      </c>
      <c r="L5704">
        <v>1</v>
      </c>
      <c r="M5704">
        <v>0.98196959896507108</v>
      </c>
      <c r="N5704" s="17" t="s">
        <v>1335</v>
      </c>
    </row>
    <row r="5705" spans="1:14" x14ac:dyDescent="0.3">
      <c r="A5705">
        <v>4243</v>
      </c>
      <c r="B5705">
        <v>1970</v>
      </c>
      <c r="C5705" t="s">
        <v>1175</v>
      </c>
      <c r="D5705">
        <v>50</v>
      </c>
      <c r="E5705" s="13">
        <v>116.83</v>
      </c>
      <c r="F5705" s="14">
        <v>2.1</v>
      </c>
      <c r="G5705" s="12">
        <v>114.73</v>
      </c>
      <c r="H5705" s="12">
        <v>114.73</v>
      </c>
      <c r="I5705">
        <v>1</v>
      </c>
      <c r="J5705">
        <v>1.7974835230677052E-2</v>
      </c>
      <c r="K5705">
        <v>55.633333333333333</v>
      </c>
      <c r="L5705">
        <v>1</v>
      </c>
      <c r="M5705">
        <v>0.982025164769323</v>
      </c>
      <c r="N5705" s="17" t="s">
        <v>1335</v>
      </c>
    </row>
    <row r="5706" spans="1:14" x14ac:dyDescent="0.3">
      <c r="A5706">
        <v>27144</v>
      </c>
      <c r="B5706">
        <v>2005</v>
      </c>
      <c r="C5706" t="s">
        <v>1185</v>
      </c>
      <c r="D5706">
        <v>50</v>
      </c>
      <c r="E5706" s="13">
        <v>799.1</v>
      </c>
      <c r="F5706" s="14">
        <v>15.57</v>
      </c>
      <c r="G5706" s="12">
        <v>783.53</v>
      </c>
      <c r="H5706" s="12">
        <v>783.53</v>
      </c>
      <c r="I5706">
        <v>1</v>
      </c>
      <c r="J5706">
        <v>1.9484419972469028E-2</v>
      </c>
      <c r="K5706">
        <v>51.323057161207451</v>
      </c>
      <c r="L5706">
        <v>1</v>
      </c>
      <c r="M5706">
        <v>0.98051558002753092</v>
      </c>
      <c r="N5706" s="17" t="s">
        <v>1335</v>
      </c>
    </row>
    <row r="5707" spans="1:14" x14ac:dyDescent="0.3">
      <c r="A5707">
        <v>29115</v>
      </c>
      <c r="B5707">
        <v>2008</v>
      </c>
      <c r="C5707" t="s">
        <v>1185</v>
      </c>
      <c r="D5707">
        <v>50</v>
      </c>
      <c r="E5707" s="13">
        <v>1111.55</v>
      </c>
      <c r="F5707" s="14">
        <v>21.53</v>
      </c>
      <c r="G5707" s="12">
        <v>1090.02</v>
      </c>
      <c r="H5707" s="12">
        <v>1090.02</v>
      </c>
      <c r="I5707">
        <v>1</v>
      </c>
      <c r="J5707">
        <v>1.9369349107102696E-2</v>
      </c>
      <c r="K5707">
        <v>51.627960984672548</v>
      </c>
      <c r="L5707">
        <v>1</v>
      </c>
      <c r="M5707">
        <v>0.98063065089289736</v>
      </c>
      <c r="N5707" s="17" t="s">
        <v>1335</v>
      </c>
    </row>
    <row r="5708" spans="1:14" x14ac:dyDescent="0.3">
      <c r="A5708">
        <v>27801</v>
      </c>
      <c r="B5708">
        <v>2006</v>
      </c>
      <c r="C5708" t="s">
        <v>1185</v>
      </c>
      <c r="D5708">
        <v>50</v>
      </c>
      <c r="E5708" s="13">
        <v>899.36</v>
      </c>
      <c r="F5708" s="14">
        <v>17.399999999999999</v>
      </c>
      <c r="G5708" s="12">
        <v>881.96</v>
      </c>
      <c r="H5708" s="12">
        <v>881.96</v>
      </c>
      <c r="I5708">
        <v>1</v>
      </c>
      <c r="J5708">
        <v>1.9347091264899481E-2</v>
      </c>
      <c r="K5708">
        <v>51.687356321839083</v>
      </c>
      <c r="L5708">
        <v>1</v>
      </c>
      <c r="M5708">
        <v>0.98065290873510058</v>
      </c>
      <c r="N5708" s="17" t="s">
        <v>1335</v>
      </c>
    </row>
    <row r="5709" spans="1:14" x14ac:dyDescent="0.3">
      <c r="A5709">
        <v>26487</v>
      </c>
      <c r="B5709">
        <v>2004</v>
      </c>
      <c r="C5709" t="s">
        <v>1185</v>
      </c>
      <c r="D5709">
        <v>50</v>
      </c>
      <c r="E5709" s="13">
        <v>667.02</v>
      </c>
      <c r="F5709" s="14">
        <v>12.9</v>
      </c>
      <c r="G5709" s="12">
        <v>654.12</v>
      </c>
      <c r="H5709" s="12">
        <v>654.12</v>
      </c>
      <c r="I5709">
        <v>1</v>
      </c>
      <c r="J5709">
        <v>1.9339749932535757E-2</v>
      </c>
      <c r="K5709">
        <v>51.706976744186044</v>
      </c>
      <c r="L5709">
        <v>1</v>
      </c>
      <c r="M5709">
        <v>0.98066025006746427</v>
      </c>
      <c r="N5709" s="17" t="s">
        <v>1335</v>
      </c>
    </row>
    <row r="5710" spans="1:14" x14ac:dyDescent="0.3">
      <c r="A5710">
        <v>28458</v>
      </c>
      <c r="B5710">
        <v>2007</v>
      </c>
      <c r="C5710" t="s">
        <v>1185</v>
      </c>
      <c r="D5710">
        <v>50</v>
      </c>
      <c r="E5710" s="13">
        <v>948.83</v>
      </c>
      <c r="F5710" s="14">
        <v>18.34</v>
      </c>
      <c r="G5710" s="12">
        <v>930.49</v>
      </c>
      <c r="H5710" s="12">
        <v>930.49</v>
      </c>
      <c r="I5710">
        <v>1</v>
      </c>
      <c r="J5710">
        <v>1.9329068431647396E-2</v>
      </c>
      <c r="K5710">
        <v>51.735550708833152</v>
      </c>
      <c r="L5710">
        <v>1</v>
      </c>
      <c r="M5710">
        <v>0.98067093156835261</v>
      </c>
      <c r="N5710" s="17" t="s">
        <v>1335</v>
      </c>
    </row>
    <row r="5711" spans="1:14" x14ac:dyDescent="0.3">
      <c r="A5711">
        <v>25830</v>
      </c>
      <c r="B5711">
        <v>2003</v>
      </c>
      <c r="C5711" t="s">
        <v>1185</v>
      </c>
      <c r="D5711">
        <v>50</v>
      </c>
      <c r="E5711" s="13">
        <v>591.94999999999902</v>
      </c>
      <c r="F5711" s="14">
        <v>11.44</v>
      </c>
      <c r="G5711" s="12">
        <v>580.50999999999897</v>
      </c>
      <c r="H5711" s="12">
        <v>580.50999999999897</v>
      </c>
      <c r="I5711">
        <v>1</v>
      </c>
      <c r="J5711">
        <v>1.9325956584170991E-2</v>
      </c>
      <c r="K5711">
        <v>51.743881118881035</v>
      </c>
      <c r="L5711">
        <v>1</v>
      </c>
      <c r="M5711">
        <v>0.98067404341582887</v>
      </c>
      <c r="N5711" s="17" t="s">
        <v>1335</v>
      </c>
    </row>
    <row r="5712" spans="1:14" x14ac:dyDescent="0.3">
      <c r="A5712">
        <v>8148</v>
      </c>
      <c r="B5712">
        <v>1976</v>
      </c>
      <c r="C5712" t="s">
        <v>1185</v>
      </c>
      <c r="D5712">
        <v>50</v>
      </c>
      <c r="E5712" s="13">
        <v>184.89</v>
      </c>
      <c r="F5712" s="14">
        <v>3.57</v>
      </c>
      <c r="G5712" s="12">
        <v>181.32</v>
      </c>
      <c r="H5712" s="12">
        <v>181.32</v>
      </c>
      <c r="I5712">
        <v>1</v>
      </c>
      <c r="J5712">
        <v>1.9308778192438748E-2</v>
      </c>
      <c r="K5712">
        <v>51.789915966386552</v>
      </c>
      <c r="L5712">
        <v>1</v>
      </c>
      <c r="M5712">
        <v>0.9806912218075613</v>
      </c>
      <c r="N5712" s="17" t="s">
        <v>1335</v>
      </c>
    </row>
    <row r="5713" spans="1:14" x14ac:dyDescent="0.3">
      <c r="A5713">
        <v>14028</v>
      </c>
      <c r="B5713">
        <v>1985</v>
      </c>
      <c r="C5713" t="s">
        <v>1185</v>
      </c>
      <c r="D5713">
        <v>50</v>
      </c>
      <c r="E5713" s="13">
        <v>434.3</v>
      </c>
      <c r="F5713" s="14">
        <v>8.3800000000000008</v>
      </c>
      <c r="G5713" s="12">
        <v>425.92</v>
      </c>
      <c r="H5713" s="12">
        <v>425.92</v>
      </c>
      <c r="I5713">
        <v>1</v>
      </c>
      <c r="J5713">
        <v>1.9295417913884411E-2</v>
      </c>
      <c r="K5713">
        <v>51.825775656324581</v>
      </c>
      <c r="L5713">
        <v>1</v>
      </c>
      <c r="M5713">
        <v>0.98070458208611555</v>
      </c>
      <c r="N5713" s="17" t="s">
        <v>1335</v>
      </c>
    </row>
    <row r="5714" spans="1:14" x14ac:dyDescent="0.3">
      <c r="A5714">
        <v>13373</v>
      </c>
      <c r="B5714">
        <v>1984</v>
      </c>
      <c r="C5714" t="s">
        <v>1185</v>
      </c>
      <c r="D5714">
        <v>50</v>
      </c>
      <c r="E5714" s="13">
        <v>430.27</v>
      </c>
      <c r="F5714" s="14">
        <v>8.3000000000000007</v>
      </c>
      <c r="G5714" s="12">
        <v>421.97</v>
      </c>
      <c r="H5714" s="12">
        <v>421.97</v>
      </c>
      <c r="I5714">
        <v>1</v>
      </c>
      <c r="J5714">
        <v>1.929021312199317E-2</v>
      </c>
      <c r="K5714">
        <v>51.839759036144571</v>
      </c>
      <c r="L5714">
        <v>1</v>
      </c>
      <c r="M5714">
        <v>0.98070978687800692</v>
      </c>
      <c r="N5714" s="17" t="s">
        <v>1335</v>
      </c>
    </row>
    <row r="5715" spans="1:14" x14ac:dyDescent="0.3">
      <c r="A5715">
        <v>8798</v>
      </c>
      <c r="B5715">
        <v>1977</v>
      </c>
      <c r="C5715" t="s">
        <v>1185</v>
      </c>
      <c r="D5715">
        <v>50</v>
      </c>
      <c r="E5715" s="13">
        <v>206.44999999999899</v>
      </c>
      <c r="F5715" s="14">
        <v>3.98</v>
      </c>
      <c r="G5715" s="12">
        <v>202.469999999999</v>
      </c>
      <c r="H5715" s="12">
        <v>202.469999999999</v>
      </c>
      <c r="I5715">
        <v>1</v>
      </c>
      <c r="J5715">
        <v>1.9278275611528308E-2</v>
      </c>
      <c r="K5715">
        <v>51.871859296482157</v>
      </c>
      <c r="L5715">
        <v>1</v>
      </c>
      <c r="M5715">
        <v>0.98072172438847172</v>
      </c>
      <c r="N5715" s="17" t="s">
        <v>1335</v>
      </c>
    </row>
    <row r="5716" spans="1:14" x14ac:dyDescent="0.3">
      <c r="A5716">
        <v>12718</v>
      </c>
      <c r="B5716">
        <v>1983</v>
      </c>
      <c r="C5716" t="s">
        <v>1185</v>
      </c>
      <c r="D5716">
        <v>50</v>
      </c>
      <c r="E5716" s="13">
        <v>435.95</v>
      </c>
      <c r="F5716" s="14">
        <v>8.4</v>
      </c>
      <c r="G5716" s="12">
        <v>427.55</v>
      </c>
      <c r="H5716" s="12">
        <v>427.55</v>
      </c>
      <c r="I5716">
        <v>1</v>
      </c>
      <c r="J5716">
        <v>1.9268264709255651E-2</v>
      </c>
      <c r="K5716">
        <v>51.898809523809518</v>
      </c>
      <c r="L5716">
        <v>1</v>
      </c>
      <c r="M5716">
        <v>0.98073173529074442</v>
      </c>
      <c r="N5716" s="17" t="s">
        <v>1335</v>
      </c>
    </row>
    <row r="5717" spans="1:14" x14ac:dyDescent="0.3">
      <c r="A5717">
        <v>12063</v>
      </c>
      <c r="B5717">
        <v>1982</v>
      </c>
      <c r="C5717" t="s">
        <v>1185</v>
      </c>
      <c r="D5717">
        <v>50</v>
      </c>
      <c r="E5717" s="13">
        <v>440.52</v>
      </c>
      <c r="F5717" s="14">
        <v>8.4700000000000006</v>
      </c>
      <c r="G5717" s="12">
        <v>432.04999999999899</v>
      </c>
      <c r="H5717" s="12">
        <v>432.04999999999899</v>
      </c>
      <c r="I5717">
        <v>1</v>
      </c>
      <c r="J5717">
        <v>1.9227276854626354E-2</v>
      </c>
      <c r="K5717">
        <v>52.009445100354185</v>
      </c>
      <c r="L5717">
        <v>1</v>
      </c>
      <c r="M5717">
        <v>0.98077272314537134</v>
      </c>
      <c r="N5717" s="17" t="s">
        <v>1335</v>
      </c>
    </row>
    <row r="5718" spans="1:14" x14ac:dyDescent="0.3">
      <c r="A5718">
        <v>14683</v>
      </c>
      <c r="B5718">
        <v>1986</v>
      </c>
      <c r="C5718" t="s">
        <v>1185</v>
      </c>
      <c r="D5718">
        <v>50</v>
      </c>
      <c r="E5718" s="13">
        <v>380.9</v>
      </c>
      <c r="F5718" s="14">
        <v>7.32</v>
      </c>
      <c r="G5718" s="12">
        <v>373.58</v>
      </c>
      <c r="H5718" s="12">
        <v>373.58</v>
      </c>
      <c r="I5718">
        <v>1</v>
      </c>
      <c r="J5718">
        <v>1.9217642425833553E-2</v>
      </c>
      <c r="K5718">
        <v>52.035519125683052</v>
      </c>
      <c r="L5718">
        <v>1</v>
      </c>
      <c r="M5718">
        <v>0.98078235757416643</v>
      </c>
      <c r="N5718" s="17" t="s">
        <v>1335</v>
      </c>
    </row>
    <row r="5719" spans="1:14" x14ac:dyDescent="0.3">
      <c r="A5719">
        <v>24516</v>
      </c>
      <c r="B5719">
        <v>2001</v>
      </c>
      <c r="C5719" t="s">
        <v>1185</v>
      </c>
      <c r="D5719">
        <v>50</v>
      </c>
      <c r="E5719" s="13">
        <v>561.38999999999896</v>
      </c>
      <c r="F5719" s="14">
        <v>10.78</v>
      </c>
      <c r="G5719" s="12">
        <v>550.60999999999899</v>
      </c>
      <c r="H5719" s="12">
        <v>550.60999999999899</v>
      </c>
      <c r="I5719">
        <v>1</v>
      </c>
      <c r="J5719">
        <v>1.920233705623545E-2</v>
      </c>
      <c r="K5719">
        <v>52.076994434137198</v>
      </c>
      <c r="L5719">
        <v>1</v>
      </c>
      <c r="M5719">
        <v>0.98079766294376458</v>
      </c>
      <c r="N5719" s="17" t="s">
        <v>1335</v>
      </c>
    </row>
    <row r="5720" spans="1:14" x14ac:dyDescent="0.3">
      <c r="A5720">
        <v>18620</v>
      </c>
      <c r="B5720">
        <v>1992</v>
      </c>
      <c r="C5720" t="s">
        <v>1185</v>
      </c>
      <c r="D5720">
        <v>50</v>
      </c>
      <c r="E5720" s="13">
        <v>425.16</v>
      </c>
      <c r="F5720" s="14">
        <v>8.16</v>
      </c>
      <c r="G5720" s="12">
        <v>417</v>
      </c>
      <c r="H5720" s="12">
        <v>417</v>
      </c>
      <c r="I5720">
        <v>1</v>
      </c>
      <c r="J5720">
        <v>1.91927744848998E-2</v>
      </c>
      <c r="K5720">
        <v>52.102941176470587</v>
      </c>
      <c r="L5720">
        <v>1</v>
      </c>
      <c r="M5720">
        <v>0.98080722551510013</v>
      </c>
      <c r="N5720" s="17" t="s">
        <v>1335</v>
      </c>
    </row>
    <row r="5721" spans="1:14" x14ac:dyDescent="0.3">
      <c r="A5721">
        <v>29772</v>
      </c>
      <c r="B5721">
        <v>2009</v>
      </c>
      <c r="C5721" t="s">
        <v>1185</v>
      </c>
      <c r="D5721">
        <v>50</v>
      </c>
      <c r="E5721" s="13">
        <v>899.41</v>
      </c>
      <c r="F5721" s="14">
        <v>17.260000000000002</v>
      </c>
      <c r="G5721" s="12">
        <v>882.15</v>
      </c>
      <c r="H5721" s="12">
        <v>882.15</v>
      </c>
      <c r="I5721">
        <v>1</v>
      </c>
      <c r="J5721">
        <v>1.9190358123658845E-2</v>
      </c>
      <c r="K5721">
        <v>52.109501738122823</v>
      </c>
      <c r="L5721">
        <v>1</v>
      </c>
      <c r="M5721">
        <v>0.98080964187634112</v>
      </c>
      <c r="N5721" s="17" t="s">
        <v>1335</v>
      </c>
    </row>
    <row r="5722" spans="1:14" x14ac:dyDescent="0.3">
      <c r="A5722">
        <v>17963</v>
      </c>
      <c r="B5722">
        <v>1991</v>
      </c>
      <c r="C5722" t="s">
        <v>1185</v>
      </c>
      <c r="D5722">
        <v>50</v>
      </c>
      <c r="E5722" s="13">
        <v>430.59</v>
      </c>
      <c r="F5722" s="14">
        <v>8.25</v>
      </c>
      <c r="G5722" s="12">
        <v>422.34</v>
      </c>
      <c r="H5722" s="12">
        <v>422.34</v>
      </c>
      <c r="I5722">
        <v>1</v>
      </c>
      <c r="J5722">
        <v>1.9159757541977289E-2</v>
      </c>
      <c r="K5722">
        <v>52.192727272727268</v>
      </c>
      <c r="L5722">
        <v>1</v>
      </c>
      <c r="M5722">
        <v>0.9808402424580227</v>
      </c>
      <c r="N5722" s="17" t="s">
        <v>1335</v>
      </c>
    </row>
    <row r="5723" spans="1:14" x14ac:dyDescent="0.3">
      <c r="A5723">
        <v>30487</v>
      </c>
      <c r="B5723">
        <v>2010</v>
      </c>
      <c r="C5723" t="s">
        <v>1185</v>
      </c>
      <c r="D5723">
        <v>50</v>
      </c>
      <c r="E5723" s="13">
        <v>987.89</v>
      </c>
      <c r="F5723" s="14">
        <v>18.920000000000002</v>
      </c>
      <c r="G5723" s="12">
        <v>968.97</v>
      </c>
      <c r="H5723" s="12">
        <v>968.97</v>
      </c>
      <c r="I5723">
        <v>1</v>
      </c>
      <c r="J5723">
        <v>1.9151929870734597E-2</v>
      </c>
      <c r="K5723">
        <v>52.214059196617328</v>
      </c>
      <c r="L5723">
        <v>1</v>
      </c>
      <c r="M5723">
        <v>0.98084807012926545</v>
      </c>
      <c r="N5723" s="17" t="s">
        <v>1335</v>
      </c>
    </row>
    <row r="5724" spans="1:14" x14ac:dyDescent="0.3">
      <c r="A5724">
        <v>9448</v>
      </c>
      <c r="B5724">
        <v>1978</v>
      </c>
      <c r="C5724" t="s">
        <v>1185</v>
      </c>
      <c r="D5724">
        <v>50</v>
      </c>
      <c r="E5724" s="13">
        <v>220.96</v>
      </c>
      <c r="F5724" s="14">
        <v>4.2300000000000004</v>
      </c>
      <c r="G5724" s="12">
        <v>216.73</v>
      </c>
      <c r="H5724" s="12">
        <v>216.73</v>
      </c>
      <c r="I5724">
        <v>1</v>
      </c>
      <c r="J5724">
        <v>1.914373642288197E-2</v>
      </c>
      <c r="K5724">
        <v>52.236406619385342</v>
      </c>
      <c r="L5724">
        <v>1</v>
      </c>
      <c r="M5724">
        <v>0.98085626357711797</v>
      </c>
      <c r="N5724" s="17" t="s">
        <v>1335</v>
      </c>
    </row>
    <row r="5725" spans="1:14" x14ac:dyDescent="0.3">
      <c r="A5725">
        <v>23859</v>
      </c>
      <c r="B5725">
        <v>2000</v>
      </c>
      <c r="C5725" t="s">
        <v>1185</v>
      </c>
      <c r="D5725">
        <v>50</v>
      </c>
      <c r="E5725" s="13">
        <v>539.64999999999895</v>
      </c>
      <c r="F5725" s="14">
        <v>10.33</v>
      </c>
      <c r="G5725" s="12">
        <v>529.31999999999903</v>
      </c>
      <c r="H5725" s="12">
        <v>529.31999999999903</v>
      </c>
      <c r="I5725">
        <v>1</v>
      </c>
      <c r="J5725">
        <v>1.9142036505142259E-2</v>
      </c>
      <c r="K5725">
        <v>52.24104549854782</v>
      </c>
      <c r="L5725">
        <v>1</v>
      </c>
      <c r="M5725">
        <v>0.98085796349485788</v>
      </c>
      <c r="N5725" s="17" t="s">
        <v>1335</v>
      </c>
    </row>
    <row r="5726" spans="1:14" x14ac:dyDescent="0.3">
      <c r="A5726">
        <v>7498</v>
      </c>
      <c r="B5726">
        <v>1975</v>
      </c>
      <c r="C5726" t="s">
        <v>1185</v>
      </c>
      <c r="D5726">
        <v>50</v>
      </c>
      <c r="E5726" s="13">
        <v>174.05</v>
      </c>
      <c r="F5726" s="14">
        <v>3.33</v>
      </c>
      <c r="G5726" s="12">
        <v>170.72</v>
      </c>
      <c r="H5726" s="12">
        <v>170.72</v>
      </c>
      <c r="I5726">
        <v>1</v>
      </c>
      <c r="J5726">
        <v>1.913243320884803E-2</v>
      </c>
      <c r="K5726">
        <v>52.267267267267272</v>
      </c>
      <c r="L5726">
        <v>1</v>
      </c>
      <c r="M5726">
        <v>0.98086756679115195</v>
      </c>
      <c r="N5726" s="17" t="s">
        <v>1335</v>
      </c>
    </row>
    <row r="5727" spans="1:14" x14ac:dyDescent="0.3">
      <c r="A5727">
        <v>15338</v>
      </c>
      <c r="B5727">
        <v>1987</v>
      </c>
      <c r="C5727" t="s">
        <v>1185</v>
      </c>
      <c r="D5727">
        <v>50</v>
      </c>
      <c r="E5727" s="13">
        <v>384.78</v>
      </c>
      <c r="F5727" s="14">
        <v>7.36</v>
      </c>
      <c r="G5727" s="12">
        <v>377.41999999999899</v>
      </c>
      <c r="H5727" s="12">
        <v>377.41999999999899</v>
      </c>
      <c r="I5727">
        <v>1</v>
      </c>
      <c r="J5727">
        <v>1.9127813295909353E-2</v>
      </c>
      <c r="K5727">
        <v>52.279891304347821</v>
      </c>
      <c r="L5727">
        <v>1</v>
      </c>
      <c r="M5727">
        <v>0.98087218670408816</v>
      </c>
      <c r="N5727" s="17" t="s">
        <v>1335</v>
      </c>
    </row>
    <row r="5728" spans="1:14" x14ac:dyDescent="0.3">
      <c r="A5728">
        <v>31202</v>
      </c>
      <c r="B5728">
        <v>2011</v>
      </c>
      <c r="C5728" t="s">
        <v>1185</v>
      </c>
      <c r="D5728">
        <v>50</v>
      </c>
      <c r="E5728" s="13">
        <v>1143.44</v>
      </c>
      <c r="F5728" s="14">
        <v>21.87</v>
      </c>
      <c r="G5728" s="12">
        <v>1121.57</v>
      </c>
      <c r="H5728" s="12">
        <v>1121.57</v>
      </c>
      <c r="I5728">
        <v>1</v>
      </c>
      <c r="J5728">
        <v>1.9126495487301477E-2</v>
      </c>
      <c r="K5728">
        <v>52.283493369913124</v>
      </c>
      <c r="L5728">
        <v>1</v>
      </c>
      <c r="M5728">
        <v>0.98087350451269839</v>
      </c>
      <c r="N5728" s="17" t="s">
        <v>1335</v>
      </c>
    </row>
    <row r="5729" spans="1:14" x14ac:dyDescent="0.3">
      <c r="A5729">
        <v>19926</v>
      </c>
      <c r="B5729">
        <v>1994</v>
      </c>
      <c r="C5729" t="s">
        <v>1185</v>
      </c>
      <c r="D5729">
        <v>50</v>
      </c>
      <c r="E5729" s="13">
        <v>435.659999999999</v>
      </c>
      <c r="F5729" s="14">
        <v>8.33</v>
      </c>
      <c r="G5729" s="12">
        <v>427.33</v>
      </c>
      <c r="H5729" s="12">
        <v>427.33</v>
      </c>
      <c r="I5729">
        <v>1</v>
      </c>
      <c r="J5729">
        <v>1.9120415002524947E-2</v>
      </c>
      <c r="K5729">
        <v>52.300120048019089</v>
      </c>
      <c r="L5729">
        <v>1</v>
      </c>
      <c r="M5729">
        <v>0.98087958499747729</v>
      </c>
      <c r="N5729" s="17" t="s">
        <v>1335</v>
      </c>
    </row>
    <row r="5730" spans="1:14" x14ac:dyDescent="0.3">
      <c r="A5730">
        <v>19273</v>
      </c>
      <c r="B5730">
        <v>1993</v>
      </c>
      <c r="C5730" t="s">
        <v>1185</v>
      </c>
      <c r="D5730">
        <v>50</v>
      </c>
      <c r="E5730" s="13">
        <v>433.88</v>
      </c>
      <c r="F5730" s="14">
        <v>8.2899999999999991</v>
      </c>
      <c r="G5730" s="12">
        <v>425.59</v>
      </c>
      <c r="H5730" s="12">
        <v>425.59</v>
      </c>
      <c r="I5730">
        <v>1</v>
      </c>
      <c r="J5730">
        <v>1.9106665437448142E-2</v>
      </c>
      <c r="K5730">
        <v>52.337756332931249</v>
      </c>
      <c r="L5730">
        <v>1</v>
      </c>
      <c r="M5730">
        <v>0.98089333456255179</v>
      </c>
      <c r="N5730" s="17" t="s">
        <v>1335</v>
      </c>
    </row>
    <row r="5731" spans="1:14" x14ac:dyDescent="0.3">
      <c r="A5731">
        <v>15993</v>
      </c>
      <c r="B5731">
        <v>1988</v>
      </c>
      <c r="C5731" t="s">
        <v>1185</v>
      </c>
      <c r="D5731">
        <v>50</v>
      </c>
      <c r="E5731" s="13">
        <v>382.19</v>
      </c>
      <c r="F5731" s="14">
        <v>7.29</v>
      </c>
      <c r="G5731" s="12">
        <v>374.9</v>
      </c>
      <c r="H5731" s="12">
        <v>374.9</v>
      </c>
      <c r="I5731">
        <v>1</v>
      </c>
      <c r="J5731">
        <v>1.9074282424971872E-2</v>
      </c>
      <c r="K5731">
        <v>52.426611796982165</v>
      </c>
      <c r="L5731">
        <v>1</v>
      </c>
      <c r="M5731">
        <v>0.98092571757502811</v>
      </c>
      <c r="N5731" s="17" t="s">
        <v>1335</v>
      </c>
    </row>
    <row r="5732" spans="1:14" x14ac:dyDescent="0.3">
      <c r="A5732">
        <v>17306</v>
      </c>
      <c r="B5732">
        <v>1990</v>
      </c>
      <c r="C5732" t="s">
        <v>1185</v>
      </c>
      <c r="D5732">
        <v>50</v>
      </c>
      <c r="E5732" s="13">
        <v>434.909999999999</v>
      </c>
      <c r="F5732" s="14">
        <v>8.2899999999999991</v>
      </c>
      <c r="G5732" s="12">
        <v>426.61999999999898</v>
      </c>
      <c r="H5732" s="12">
        <v>426.61999999999898</v>
      </c>
      <c r="I5732">
        <v>1</v>
      </c>
      <c r="J5732">
        <v>1.9061415005403457E-2</v>
      </c>
      <c r="K5732">
        <v>52.462002412545118</v>
      </c>
      <c r="L5732">
        <v>1</v>
      </c>
      <c r="M5732">
        <v>0.98093858499459652</v>
      </c>
      <c r="N5732" s="17" t="s">
        <v>1335</v>
      </c>
    </row>
    <row r="5733" spans="1:14" x14ac:dyDescent="0.3">
      <c r="A5733">
        <v>10098</v>
      </c>
      <c r="B5733">
        <v>1979</v>
      </c>
      <c r="C5733" t="s">
        <v>1185</v>
      </c>
      <c r="D5733">
        <v>50</v>
      </c>
      <c r="E5733" s="13">
        <v>273.99999999999898</v>
      </c>
      <c r="F5733" s="14">
        <v>5.22</v>
      </c>
      <c r="G5733" s="12">
        <v>268.77999999999901</v>
      </c>
      <c r="H5733" s="12">
        <v>268.77999999999901</v>
      </c>
      <c r="I5733">
        <v>1</v>
      </c>
      <c r="J5733">
        <v>1.905109489051102E-2</v>
      </c>
      <c r="K5733">
        <v>52.490421455938503</v>
      </c>
      <c r="L5733">
        <v>1</v>
      </c>
      <c r="M5733">
        <v>0.98094890510948907</v>
      </c>
      <c r="N5733" s="17" t="s">
        <v>1335</v>
      </c>
    </row>
    <row r="5734" spans="1:14" x14ac:dyDescent="0.3">
      <c r="A5734">
        <v>20579</v>
      </c>
      <c r="B5734">
        <v>1995</v>
      </c>
      <c r="C5734" t="s">
        <v>1185</v>
      </c>
      <c r="D5734">
        <v>50</v>
      </c>
      <c r="E5734" s="13">
        <v>436.67</v>
      </c>
      <c r="F5734" s="14">
        <v>8.31</v>
      </c>
      <c r="G5734" s="12">
        <v>428.36</v>
      </c>
      <c r="H5734" s="12">
        <v>428.36</v>
      </c>
      <c r="I5734">
        <v>1</v>
      </c>
      <c r="J5734">
        <v>1.9030389080999383E-2</v>
      </c>
      <c r="K5734">
        <v>52.547533092659442</v>
      </c>
      <c r="L5734">
        <v>1</v>
      </c>
      <c r="M5734">
        <v>0.98096961091900059</v>
      </c>
      <c r="N5734" s="17" t="s">
        <v>1335</v>
      </c>
    </row>
    <row r="5735" spans="1:14" x14ac:dyDescent="0.3">
      <c r="A5735">
        <v>5548</v>
      </c>
      <c r="B5735">
        <v>1972</v>
      </c>
      <c r="C5735" t="s">
        <v>1185</v>
      </c>
      <c r="D5735">
        <v>50</v>
      </c>
      <c r="E5735" s="13">
        <v>96.74</v>
      </c>
      <c r="F5735" s="14">
        <v>1.84</v>
      </c>
      <c r="G5735" s="12">
        <v>94.899999999999906</v>
      </c>
      <c r="H5735" s="12">
        <v>94.899999999999906</v>
      </c>
      <c r="I5735">
        <v>1</v>
      </c>
      <c r="J5735">
        <v>1.9020053752325825E-2</v>
      </c>
      <c r="K5735">
        <v>52.576086956521735</v>
      </c>
      <c r="L5735">
        <v>1</v>
      </c>
      <c r="M5735">
        <v>0.98097994624767326</v>
      </c>
      <c r="N5735" s="17" t="s">
        <v>1335</v>
      </c>
    </row>
    <row r="5736" spans="1:14" x14ac:dyDescent="0.3">
      <c r="A5736">
        <v>25173</v>
      </c>
      <c r="B5736">
        <v>2002</v>
      </c>
      <c r="C5736" t="s">
        <v>1185</v>
      </c>
      <c r="D5736">
        <v>50</v>
      </c>
      <c r="E5736" s="13">
        <v>531.33999999999901</v>
      </c>
      <c r="F5736" s="14">
        <v>10.1</v>
      </c>
      <c r="G5736" s="12">
        <v>521.23999999999899</v>
      </c>
      <c r="H5736" s="12">
        <v>521.23999999999899</v>
      </c>
      <c r="I5736">
        <v>1</v>
      </c>
      <c r="J5736">
        <v>1.9008544434825195E-2</v>
      </c>
      <c r="K5736">
        <v>52.607920792079113</v>
      </c>
      <c r="L5736">
        <v>1</v>
      </c>
      <c r="M5736">
        <v>0.98099145556517475</v>
      </c>
      <c r="N5736" s="17" t="s">
        <v>1335</v>
      </c>
    </row>
    <row r="5737" spans="1:14" x14ac:dyDescent="0.3">
      <c r="A5737">
        <v>16649</v>
      </c>
      <c r="B5737">
        <v>1989</v>
      </c>
      <c r="C5737" t="s">
        <v>1185</v>
      </c>
      <c r="D5737">
        <v>50</v>
      </c>
      <c r="E5737" s="13">
        <v>399.39999999999901</v>
      </c>
      <c r="F5737" s="14">
        <v>7.59</v>
      </c>
      <c r="G5737" s="12">
        <v>391.80999999999898</v>
      </c>
      <c r="H5737" s="12">
        <v>391.80999999999898</v>
      </c>
      <c r="I5737">
        <v>1</v>
      </c>
      <c r="J5737">
        <v>1.9003505257886875E-2</v>
      </c>
      <c r="K5737">
        <v>52.621870882740318</v>
      </c>
      <c r="L5737">
        <v>1</v>
      </c>
      <c r="M5737">
        <v>0.98099649474211303</v>
      </c>
      <c r="N5737" s="17" t="s">
        <v>1335</v>
      </c>
    </row>
    <row r="5738" spans="1:14" x14ac:dyDescent="0.3">
      <c r="A5738">
        <v>6848</v>
      </c>
      <c r="B5738">
        <v>1974</v>
      </c>
      <c r="C5738" t="s">
        <v>1185</v>
      </c>
      <c r="D5738">
        <v>50</v>
      </c>
      <c r="E5738" s="13">
        <v>151.07</v>
      </c>
      <c r="F5738" s="14">
        <v>2.87</v>
      </c>
      <c r="G5738" s="12">
        <v>148.19999999999999</v>
      </c>
      <c r="H5738" s="12">
        <v>148.19999999999999</v>
      </c>
      <c r="I5738">
        <v>1</v>
      </c>
      <c r="J5738">
        <v>1.8997815582180447E-2</v>
      </c>
      <c r="K5738">
        <v>52.637630662020904</v>
      </c>
      <c r="L5738">
        <v>1</v>
      </c>
      <c r="M5738">
        <v>0.9810021844178195</v>
      </c>
      <c r="N5738" s="17" t="s">
        <v>1335</v>
      </c>
    </row>
    <row r="5739" spans="1:14" x14ac:dyDescent="0.3">
      <c r="A5739">
        <v>21232</v>
      </c>
      <c r="B5739">
        <v>1996</v>
      </c>
      <c r="C5739" t="s">
        <v>1185</v>
      </c>
      <c r="D5739">
        <v>50</v>
      </c>
      <c r="E5739" s="13">
        <v>462.05</v>
      </c>
      <c r="F5739" s="14">
        <v>8.77</v>
      </c>
      <c r="G5739" s="12">
        <v>453.28</v>
      </c>
      <c r="H5739" s="12">
        <v>453.28</v>
      </c>
      <c r="I5739">
        <v>1</v>
      </c>
      <c r="J5739">
        <v>1.8980629801969483E-2</v>
      </c>
      <c r="K5739">
        <v>52.685290763968077</v>
      </c>
      <c r="L5739">
        <v>1</v>
      </c>
      <c r="M5739">
        <v>0.98101937019803043</v>
      </c>
      <c r="N5739" s="17" t="s">
        <v>1335</v>
      </c>
    </row>
    <row r="5740" spans="1:14" x14ac:dyDescent="0.3">
      <c r="A5740">
        <v>23202</v>
      </c>
      <c r="B5740">
        <v>1999</v>
      </c>
      <c r="C5740" t="s">
        <v>1185</v>
      </c>
      <c r="D5740">
        <v>50</v>
      </c>
      <c r="E5740" s="13">
        <v>452.4</v>
      </c>
      <c r="F5740" s="14">
        <v>8.58</v>
      </c>
      <c r="G5740" s="12">
        <v>443.82</v>
      </c>
      <c r="H5740" s="12">
        <v>443.82</v>
      </c>
      <c r="I5740">
        <v>1</v>
      </c>
      <c r="J5740">
        <v>1.896551724137931E-2</v>
      </c>
      <c r="K5740">
        <v>52.727272727272727</v>
      </c>
      <c r="L5740">
        <v>1</v>
      </c>
      <c r="M5740">
        <v>0.98103448275862071</v>
      </c>
      <c r="N5740" s="17" t="s">
        <v>1335</v>
      </c>
    </row>
    <row r="5741" spans="1:14" x14ac:dyDescent="0.3">
      <c r="A5741">
        <v>21888</v>
      </c>
      <c r="B5741">
        <v>1997</v>
      </c>
      <c r="C5741" t="s">
        <v>1185</v>
      </c>
      <c r="D5741">
        <v>50</v>
      </c>
      <c r="E5741" s="13">
        <v>466.31</v>
      </c>
      <c r="F5741" s="14">
        <v>8.83</v>
      </c>
      <c r="G5741" s="12">
        <v>457.48</v>
      </c>
      <c r="H5741" s="12">
        <v>457.48</v>
      </c>
      <c r="I5741">
        <v>1</v>
      </c>
      <c r="J5741">
        <v>1.8935901010057685E-2</v>
      </c>
      <c r="K5741">
        <v>52.809739524348814</v>
      </c>
      <c r="L5741">
        <v>1</v>
      </c>
      <c r="M5741">
        <v>0.9810640989899424</v>
      </c>
      <c r="N5741" s="17" t="s">
        <v>1335</v>
      </c>
    </row>
    <row r="5742" spans="1:14" x14ac:dyDescent="0.3">
      <c r="A5742">
        <v>10753</v>
      </c>
      <c r="B5742">
        <v>1980</v>
      </c>
      <c r="C5742" t="s">
        <v>1185</v>
      </c>
      <c r="D5742">
        <v>50</v>
      </c>
      <c r="E5742" s="13">
        <v>364.55</v>
      </c>
      <c r="F5742" s="14">
        <v>6.89</v>
      </c>
      <c r="G5742" s="12">
        <v>357.66</v>
      </c>
      <c r="H5742" s="12">
        <v>357.66</v>
      </c>
      <c r="I5742">
        <v>1</v>
      </c>
      <c r="J5742">
        <v>1.8900013715539704E-2</v>
      </c>
      <c r="K5742">
        <v>52.910014513788106</v>
      </c>
      <c r="L5742">
        <v>1</v>
      </c>
      <c r="M5742">
        <v>0.98109998628446038</v>
      </c>
      <c r="N5742" s="17" t="s">
        <v>1335</v>
      </c>
    </row>
    <row r="5743" spans="1:14" x14ac:dyDescent="0.3">
      <c r="A5743">
        <v>32632</v>
      </c>
      <c r="B5743">
        <v>2013</v>
      </c>
      <c r="C5743" t="s">
        <v>1185</v>
      </c>
      <c r="D5743">
        <v>50</v>
      </c>
      <c r="E5743" s="13">
        <v>1133.3499999999999</v>
      </c>
      <c r="F5743" s="14">
        <v>21.42</v>
      </c>
      <c r="G5743" s="12">
        <v>1111.93</v>
      </c>
      <c r="H5743" s="12">
        <v>1111.93</v>
      </c>
      <c r="I5743">
        <v>1</v>
      </c>
      <c r="J5743">
        <v>1.8899722062910844E-2</v>
      </c>
      <c r="K5743">
        <v>52.910830999066285</v>
      </c>
      <c r="L5743">
        <v>1</v>
      </c>
      <c r="M5743">
        <v>0.98110027793708932</v>
      </c>
      <c r="N5743" s="17" t="s">
        <v>1335</v>
      </c>
    </row>
    <row r="5744" spans="1:14" x14ac:dyDescent="0.3">
      <c r="A5744">
        <v>31917</v>
      </c>
      <c r="B5744">
        <v>2012</v>
      </c>
      <c r="C5744" t="s">
        <v>1185</v>
      </c>
      <c r="D5744">
        <v>50</v>
      </c>
      <c r="E5744" s="13">
        <v>1156.31</v>
      </c>
      <c r="F5744" s="14">
        <v>21.84</v>
      </c>
      <c r="G5744" s="12">
        <v>1134.47</v>
      </c>
      <c r="H5744" s="12">
        <v>1134.47</v>
      </c>
      <c r="I5744">
        <v>1</v>
      </c>
      <c r="J5744">
        <v>1.8887668531795108E-2</v>
      </c>
      <c r="K5744">
        <v>52.944597069597066</v>
      </c>
      <c r="L5744">
        <v>1</v>
      </c>
      <c r="M5744">
        <v>0.98111233146820498</v>
      </c>
      <c r="N5744" s="17" t="s">
        <v>1335</v>
      </c>
    </row>
    <row r="5745" spans="1:14" x14ac:dyDescent="0.3">
      <c r="A5745">
        <v>33347</v>
      </c>
      <c r="B5745">
        <v>2014</v>
      </c>
      <c r="C5745" t="s">
        <v>1185</v>
      </c>
      <c r="D5745">
        <v>50</v>
      </c>
      <c r="E5745" s="13">
        <v>1130.67</v>
      </c>
      <c r="F5745" s="14">
        <v>21.33</v>
      </c>
      <c r="G5745" s="12">
        <v>1109.3399999999999</v>
      </c>
      <c r="H5745" s="12">
        <v>1109.3399999999999</v>
      </c>
      <c r="I5745">
        <v>1</v>
      </c>
      <c r="J5745">
        <v>1.886492079917217E-2</v>
      </c>
      <c r="K5745">
        <v>53.008438818565409</v>
      </c>
      <c r="L5745">
        <v>1</v>
      </c>
      <c r="M5745">
        <v>0.98113507920082765</v>
      </c>
      <c r="N5745" s="17" t="s">
        <v>1335</v>
      </c>
    </row>
    <row r="5746" spans="1:14" x14ac:dyDescent="0.3">
      <c r="A5746">
        <v>6198</v>
      </c>
      <c r="B5746">
        <v>1973</v>
      </c>
      <c r="C5746" t="s">
        <v>1185</v>
      </c>
      <c r="D5746">
        <v>50</v>
      </c>
      <c r="E5746" s="13">
        <v>107.16</v>
      </c>
      <c r="F5746" s="14">
        <v>2.02</v>
      </c>
      <c r="G5746" s="12">
        <v>105.14</v>
      </c>
      <c r="H5746" s="12">
        <v>105.14</v>
      </c>
      <c r="I5746">
        <v>1</v>
      </c>
      <c r="J5746">
        <v>1.8850317282568124E-2</v>
      </c>
      <c r="K5746">
        <v>53.049504950495049</v>
      </c>
      <c r="L5746">
        <v>1</v>
      </c>
      <c r="M5746">
        <v>0.98114968271743186</v>
      </c>
      <c r="N5746" s="17" t="s">
        <v>1335</v>
      </c>
    </row>
    <row r="5747" spans="1:14" x14ac:dyDescent="0.3">
      <c r="A5747">
        <v>22545</v>
      </c>
      <c r="B5747">
        <v>1998</v>
      </c>
      <c r="C5747" t="s">
        <v>1185</v>
      </c>
      <c r="D5747">
        <v>50</v>
      </c>
      <c r="E5747" s="13">
        <v>436.15</v>
      </c>
      <c r="F5747" s="14">
        <v>8.2200000000000006</v>
      </c>
      <c r="G5747" s="12">
        <v>427.92999999999898</v>
      </c>
      <c r="H5747" s="12">
        <v>427.92999999999898</v>
      </c>
      <c r="I5747">
        <v>1</v>
      </c>
      <c r="J5747">
        <v>1.8846727043448357E-2</v>
      </c>
      <c r="K5747">
        <v>53.0596107055961</v>
      </c>
      <c r="L5747">
        <v>1</v>
      </c>
      <c r="M5747">
        <v>0.98115327295654942</v>
      </c>
      <c r="N5747" s="17" t="s">
        <v>1335</v>
      </c>
    </row>
    <row r="5748" spans="1:14" x14ac:dyDescent="0.3">
      <c r="A5748">
        <v>35492</v>
      </c>
      <c r="B5748">
        <v>2017</v>
      </c>
      <c r="C5748" t="s">
        <v>1185</v>
      </c>
      <c r="D5748">
        <v>50</v>
      </c>
      <c r="E5748" s="13">
        <v>919.04</v>
      </c>
      <c r="F5748" s="14">
        <v>17.32</v>
      </c>
      <c r="G5748" s="12">
        <v>901.719999999999</v>
      </c>
      <c r="H5748" s="12">
        <v>901.719999999999</v>
      </c>
      <c r="I5748">
        <v>1</v>
      </c>
      <c r="J5748">
        <v>1.884575208913649E-2</v>
      </c>
      <c r="K5748">
        <v>53.062355658198612</v>
      </c>
      <c r="L5748">
        <v>1</v>
      </c>
      <c r="M5748">
        <v>0.98115424791086248</v>
      </c>
      <c r="N5748" s="17" t="s">
        <v>1335</v>
      </c>
    </row>
    <row r="5749" spans="1:14" x14ac:dyDescent="0.3">
      <c r="A5749">
        <v>4898</v>
      </c>
      <c r="B5749">
        <v>1971</v>
      </c>
      <c r="C5749" t="s">
        <v>1185</v>
      </c>
      <c r="D5749">
        <v>50</v>
      </c>
      <c r="E5749" s="13">
        <v>93.42</v>
      </c>
      <c r="F5749" s="14">
        <v>1.76</v>
      </c>
      <c r="G5749" s="12">
        <v>91.66</v>
      </c>
      <c r="H5749" s="12">
        <v>91.66</v>
      </c>
      <c r="I5749">
        <v>1</v>
      </c>
      <c r="J5749">
        <v>1.8839648897452366E-2</v>
      </c>
      <c r="K5749">
        <v>53.079545454545453</v>
      </c>
      <c r="L5749">
        <v>1</v>
      </c>
      <c r="M5749">
        <v>0.98116035110254762</v>
      </c>
      <c r="N5749" s="17" t="s">
        <v>1335</v>
      </c>
    </row>
    <row r="5750" spans="1:14" x14ac:dyDescent="0.3">
      <c r="A5750">
        <v>11408</v>
      </c>
      <c r="B5750">
        <v>1981</v>
      </c>
      <c r="C5750" t="s">
        <v>1185</v>
      </c>
      <c r="D5750">
        <v>50</v>
      </c>
      <c r="E5750" s="13">
        <v>427.52</v>
      </c>
      <c r="F5750" s="14">
        <v>8.0399999999999991</v>
      </c>
      <c r="G5750" s="12">
        <v>419.479999999999</v>
      </c>
      <c r="H5750" s="12">
        <v>419.479999999999</v>
      </c>
      <c r="I5750">
        <v>1</v>
      </c>
      <c r="J5750">
        <v>1.8806137724550896E-2</v>
      </c>
      <c r="K5750">
        <v>53.174129353233837</v>
      </c>
      <c r="L5750">
        <v>1</v>
      </c>
      <c r="M5750">
        <v>0.9811938622754468</v>
      </c>
      <c r="N5750" s="17" t="s">
        <v>1335</v>
      </c>
    </row>
    <row r="5751" spans="1:14" x14ac:dyDescent="0.3">
      <c r="A5751">
        <v>36207</v>
      </c>
      <c r="B5751">
        <v>2018</v>
      </c>
      <c r="C5751" t="s">
        <v>1185</v>
      </c>
      <c r="D5751">
        <v>50</v>
      </c>
      <c r="E5751" s="13">
        <v>990.40999999999894</v>
      </c>
      <c r="F5751" s="14">
        <v>18.61</v>
      </c>
      <c r="G5751" s="12">
        <v>971.79999999999905</v>
      </c>
      <c r="H5751" s="12">
        <v>971.79999999999905</v>
      </c>
      <c r="I5751">
        <v>1</v>
      </c>
      <c r="J5751">
        <v>1.8790197998808593E-2</v>
      </c>
      <c r="K5751">
        <v>53.219236969371252</v>
      </c>
      <c r="L5751">
        <v>1</v>
      </c>
      <c r="M5751">
        <v>0.98120980200119146</v>
      </c>
      <c r="N5751" s="17" t="s">
        <v>1335</v>
      </c>
    </row>
    <row r="5752" spans="1:14" x14ac:dyDescent="0.3">
      <c r="A5752">
        <v>34062</v>
      </c>
      <c r="B5752">
        <v>2015</v>
      </c>
      <c r="C5752" t="s">
        <v>1185</v>
      </c>
      <c r="D5752">
        <v>50</v>
      </c>
      <c r="E5752" s="13">
        <v>922.38</v>
      </c>
      <c r="F5752" s="14">
        <v>17.309999999999999</v>
      </c>
      <c r="G5752" s="12">
        <v>905.07</v>
      </c>
      <c r="H5752" s="12">
        <v>905.07</v>
      </c>
      <c r="I5752">
        <v>1</v>
      </c>
      <c r="J5752">
        <v>1.8766668834970402E-2</v>
      </c>
      <c r="K5752">
        <v>53.285961871750438</v>
      </c>
      <c r="L5752">
        <v>1</v>
      </c>
      <c r="M5752">
        <v>0.98123333116502964</v>
      </c>
      <c r="N5752" s="17" t="s">
        <v>1335</v>
      </c>
    </row>
    <row r="5753" spans="1:14" x14ac:dyDescent="0.3">
      <c r="A5753">
        <v>36922</v>
      </c>
      <c r="B5753">
        <v>2019</v>
      </c>
      <c r="C5753" t="s">
        <v>1185</v>
      </c>
      <c r="D5753">
        <v>50</v>
      </c>
      <c r="E5753" s="13">
        <v>957.3</v>
      </c>
      <c r="F5753" s="14">
        <v>17.96</v>
      </c>
      <c r="G5753" s="12">
        <v>939.33999999999901</v>
      </c>
      <c r="H5753" s="12">
        <v>939.33999999999901</v>
      </c>
      <c r="I5753">
        <v>1</v>
      </c>
      <c r="J5753">
        <v>1.8761098924057248E-2</v>
      </c>
      <c r="K5753">
        <v>53.301781737193757</v>
      </c>
      <c r="L5753">
        <v>1</v>
      </c>
      <c r="M5753">
        <v>0.98123890107594181</v>
      </c>
      <c r="N5753" s="17" t="s">
        <v>1335</v>
      </c>
    </row>
    <row r="5754" spans="1:14" x14ac:dyDescent="0.3">
      <c r="A5754">
        <v>34777</v>
      </c>
      <c r="B5754">
        <v>2016</v>
      </c>
      <c r="C5754" t="s">
        <v>1185</v>
      </c>
      <c r="D5754">
        <v>50</v>
      </c>
      <c r="E5754" s="13">
        <v>850.86</v>
      </c>
      <c r="F5754" s="14">
        <v>15.95</v>
      </c>
      <c r="G5754" s="12">
        <v>834.91</v>
      </c>
      <c r="H5754" s="12">
        <v>834.91</v>
      </c>
      <c r="I5754">
        <v>1</v>
      </c>
      <c r="J5754">
        <v>1.8745739604635308E-2</v>
      </c>
      <c r="K5754">
        <v>53.345454545454551</v>
      </c>
      <c r="L5754">
        <v>1</v>
      </c>
      <c r="M5754">
        <v>0.98125426039536467</v>
      </c>
      <c r="N5754" s="17" t="s">
        <v>1335</v>
      </c>
    </row>
    <row r="5755" spans="1:14" x14ac:dyDescent="0.3">
      <c r="A5755">
        <v>4248</v>
      </c>
      <c r="B5755">
        <v>1970</v>
      </c>
      <c r="C5755" t="s">
        <v>1185</v>
      </c>
      <c r="D5755">
        <v>50</v>
      </c>
      <c r="E5755" s="13">
        <v>88.11</v>
      </c>
      <c r="F5755" s="14">
        <v>1.65</v>
      </c>
      <c r="G5755" s="12">
        <v>86.46</v>
      </c>
      <c r="H5755" s="12">
        <v>86.46</v>
      </c>
      <c r="I5755">
        <v>1</v>
      </c>
      <c r="J5755">
        <v>1.8726591760299626E-2</v>
      </c>
      <c r="K5755">
        <v>53.400000000000006</v>
      </c>
      <c r="L5755">
        <v>1</v>
      </c>
      <c r="M5755">
        <v>0.98127340823970033</v>
      </c>
      <c r="N5755" s="17" t="s">
        <v>1335</v>
      </c>
    </row>
    <row r="5756" spans="1:14" x14ac:dyDescent="0.3">
      <c r="A5756">
        <v>11411</v>
      </c>
      <c r="B5756">
        <v>1981</v>
      </c>
      <c r="C5756" t="s">
        <v>1194</v>
      </c>
      <c r="D5756">
        <v>50</v>
      </c>
      <c r="E5756" s="13">
        <v>96722.4</v>
      </c>
      <c r="F5756" s="14">
        <v>1864.8</v>
      </c>
      <c r="G5756" s="12">
        <v>94857.600000000006</v>
      </c>
      <c r="H5756" s="12">
        <v>94857.600000000006</v>
      </c>
      <c r="I5756">
        <v>1</v>
      </c>
      <c r="J5756">
        <v>1.9279918612441379E-2</v>
      </c>
      <c r="K5756">
        <v>51.867438867438864</v>
      </c>
      <c r="L5756">
        <v>1</v>
      </c>
      <c r="M5756">
        <v>0.98072008138755873</v>
      </c>
      <c r="N5756" s="17" t="s">
        <v>1336</v>
      </c>
    </row>
    <row r="5757" spans="1:14" x14ac:dyDescent="0.3">
      <c r="A5757">
        <v>12721</v>
      </c>
      <c r="B5757">
        <v>1983</v>
      </c>
      <c r="C5757" t="s">
        <v>1194</v>
      </c>
      <c r="D5757">
        <v>50</v>
      </c>
      <c r="E5757" s="13">
        <v>92841.7</v>
      </c>
      <c r="F5757" s="14">
        <v>1786.3</v>
      </c>
      <c r="G5757" s="12">
        <v>91055.4</v>
      </c>
      <c r="H5757" s="12">
        <v>91055.4</v>
      </c>
      <c r="I5757">
        <v>1</v>
      </c>
      <c r="J5757">
        <v>1.9240276729099101E-2</v>
      </c>
      <c r="K5757">
        <v>51.974304428147569</v>
      </c>
      <c r="L5757">
        <v>1</v>
      </c>
      <c r="M5757">
        <v>0.98075972327090088</v>
      </c>
      <c r="N5757" s="17" t="s">
        <v>1336</v>
      </c>
    </row>
    <row r="5758" spans="1:14" x14ac:dyDescent="0.3">
      <c r="A5758">
        <v>10756</v>
      </c>
      <c r="B5758">
        <v>1980</v>
      </c>
      <c r="C5758" t="s">
        <v>1194</v>
      </c>
      <c r="D5758">
        <v>50</v>
      </c>
      <c r="E5758" s="13">
        <v>85636.7</v>
      </c>
      <c r="F5758" s="14">
        <v>1647.5</v>
      </c>
      <c r="G5758" s="12">
        <v>83989.2</v>
      </c>
      <c r="H5758" s="12">
        <v>83989.2</v>
      </c>
      <c r="I5758">
        <v>1</v>
      </c>
      <c r="J5758">
        <v>1.9238247153381668E-2</v>
      </c>
      <c r="K5758">
        <v>51.979787556904398</v>
      </c>
      <c r="L5758">
        <v>1</v>
      </c>
      <c r="M5758">
        <v>0.98076175284661837</v>
      </c>
      <c r="N5758" s="17" t="s">
        <v>1336</v>
      </c>
    </row>
    <row r="5759" spans="1:14" x14ac:dyDescent="0.3">
      <c r="A5759">
        <v>12066</v>
      </c>
      <c r="B5759">
        <v>1982</v>
      </c>
      <c r="C5759" t="s">
        <v>1194</v>
      </c>
      <c r="D5759">
        <v>50</v>
      </c>
      <c r="E5759" s="13">
        <v>96038.9</v>
      </c>
      <c r="F5759" s="14">
        <v>1840.9</v>
      </c>
      <c r="G5759" s="12">
        <v>94198</v>
      </c>
      <c r="H5759" s="12">
        <v>94198</v>
      </c>
      <c r="I5759">
        <v>1</v>
      </c>
      <c r="J5759">
        <v>1.9168274522094696E-2</v>
      </c>
      <c r="K5759">
        <v>52.169536639687102</v>
      </c>
      <c r="L5759">
        <v>1</v>
      </c>
      <c r="M5759">
        <v>0.98083172547790531</v>
      </c>
      <c r="N5759" s="17" t="s">
        <v>1336</v>
      </c>
    </row>
    <row r="5760" spans="1:14" x14ac:dyDescent="0.3">
      <c r="A5760">
        <v>10101</v>
      </c>
      <c r="B5760">
        <v>1979</v>
      </c>
      <c r="C5760" t="s">
        <v>1194</v>
      </c>
      <c r="D5760">
        <v>50</v>
      </c>
      <c r="E5760" s="13">
        <v>68998.099999999904</v>
      </c>
      <c r="F5760" s="14">
        <v>1322.2</v>
      </c>
      <c r="G5760" s="12">
        <v>67675.899999999994</v>
      </c>
      <c r="H5760" s="12">
        <v>67675.899999999994</v>
      </c>
      <c r="I5760">
        <v>1</v>
      </c>
      <c r="J5760">
        <v>1.9162846513164883E-2</v>
      </c>
      <c r="K5760">
        <v>52.18431402208433</v>
      </c>
      <c r="L5760">
        <v>1</v>
      </c>
      <c r="M5760">
        <v>0.98083715348683642</v>
      </c>
      <c r="N5760" s="17" t="s">
        <v>1336</v>
      </c>
    </row>
    <row r="5761" spans="1:14" x14ac:dyDescent="0.3">
      <c r="A5761">
        <v>13376</v>
      </c>
      <c r="B5761">
        <v>1984</v>
      </c>
      <c r="C5761" t="s">
        <v>1194</v>
      </c>
      <c r="D5761">
        <v>50</v>
      </c>
      <c r="E5761" s="13">
        <v>96365.999999999898</v>
      </c>
      <c r="F5761" s="14">
        <v>1845.9</v>
      </c>
      <c r="G5761" s="12">
        <v>94520.099999999904</v>
      </c>
      <c r="H5761" s="12">
        <v>94520.099999999904</v>
      </c>
      <c r="I5761">
        <v>1</v>
      </c>
      <c r="J5761">
        <v>1.9155096195753712E-2</v>
      </c>
      <c r="K5761">
        <v>52.205428246383818</v>
      </c>
      <c r="L5761">
        <v>1</v>
      </c>
      <c r="M5761">
        <v>0.98084490380424638</v>
      </c>
      <c r="N5761" s="17" t="s">
        <v>1336</v>
      </c>
    </row>
    <row r="5762" spans="1:14" x14ac:dyDescent="0.3">
      <c r="A5762">
        <v>8801</v>
      </c>
      <c r="B5762">
        <v>1977</v>
      </c>
      <c r="C5762" t="s">
        <v>1194</v>
      </c>
      <c r="D5762">
        <v>50</v>
      </c>
      <c r="E5762" s="13">
        <v>52322.3999999999</v>
      </c>
      <c r="F5762" s="14">
        <v>1001.2</v>
      </c>
      <c r="G5762" s="12">
        <v>51321.2</v>
      </c>
      <c r="H5762" s="12">
        <v>51321.2</v>
      </c>
      <c r="I5762">
        <v>1</v>
      </c>
      <c r="J5762">
        <v>1.913520786508268E-2</v>
      </c>
      <c r="K5762">
        <v>52.259688373951157</v>
      </c>
      <c r="L5762">
        <v>1</v>
      </c>
      <c r="M5762">
        <v>0.98086479213491917</v>
      </c>
      <c r="N5762" s="17" t="s">
        <v>1336</v>
      </c>
    </row>
    <row r="5763" spans="1:14" x14ac:dyDescent="0.3">
      <c r="A5763">
        <v>9451</v>
      </c>
      <c r="B5763">
        <v>1978</v>
      </c>
      <c r="C5763" t="s">
        <v>1194</v>
      </c>
      <c r="D5763">
        <v>50</v>
      </c>
      <c r="E5763" s="13">
        <v>56231.8</v>
      </c>
      <c r="F5763" s="14">
        <v>1075</v>
      </c>
      <c r="G5763" s="12">
        <v>55156.800000000003</v>
      </c>
      <c r="H5763" s="12">
        <v>55156.800000000003</v>
      </c>
      <c r="I5763">
        <v>1</v>
      </c>
      <c r="J5763">
        <v>1.9117296618639274E-2</v>
      </c>
      <c r="K5763">
        <v>52.308651162790703</v>
      </c>
      <c r="L5763">
        <v>1</v>
      </c>
      <c r="M5763">
        <v>0.98088270338136074</v>
      </c>
      <c r="N5763" s="17" t="s">
        <v>1336</v>
      </c>
    </row>
    <row r="5764" spans="1:14" x14ac:dyDescent="0.3">
      <c r="A5764">
        <v>8151</v>
      </c>
      <c r="B5764">
        <v>1976</v>
      </c>
      <c r="C5764" t="s">
        <v>1194</v>
      </c>
      <c r="D5764">
        <v>50</v>
      </c>
      <c r="E5764" s="13">
        <v>46584.099999999897</v>
      </c>
      <c r="F5764" s="14">
        <v>889.4</v>
      </c>
      <c r="G5764" s="12">
        <v>45694.699999999903</v>
      </c>
      <c r="H5764" s="12">
        <v>45694.699999999903</v>
      </c>
      <c r="I5764">
        <v>1</v>
      </c>
      <c r="J5764">
        <v>1.9092351252895344E-2</v>
      </c>
      <c r="K5764">
        <v>52.376995727456595</v>
      </c>
      <c r="L5764">
        <v>1</v>
      </c>
      <c r="M5764">
        <v>0.98090764874710479</v>
      </c>
      <c r="N5764" s="17" t="s">
        <v>1336</v>
      </c>
    </row>
    <row r="5765" spans="1:14" x14ac:dyDescent="0.3">
      <c r="A5765">
        <v>6851</v>
      </c>
      <c r="B5765">
        <v>1974</v>
      </c>
      <c r="C5765" t="s">
        <v>1194</v>
      </c>
      <c r="D5765">
        <v>50</v>
      </c>
      <c r="E5765" s="13">
        <v>37591.4</v>
      </c>
      <c r="F5765" s="14">
        <v>717.2</v>
      </c>
      <c r="G5765" s="12">
        <v>36874.199999999997</v>
      </c>
      <c r="H5765" s="12">
        <v>36874.199999999997</v>
      </c>
      <c r="I5765">
        <v>1</v>
      </c>
      <c r="J5765">
        <v>1.9078831860478727E-2</v>
      </c>
      <c r="K5765">
        <v>52.414110429447852</v>
      </c>
      <c r="L5765">
        <v>1</v>
      </c>
      <c r="M5765">
        <v>0.98092116813952113</v>
      </c>
      <c r="N5765" s="17" t="s">
        <v>1336</v>
      </c>
    </row>
    <row r="5766" spans="1:14" x14ac:dyDescent="0.3">
      <c r="A5766">
        <v>7501</v>
      </c>
      <c r="B5766">
        <v>1975</v>
      </c>
      <c r="C5766" t="s">
        <v>1194</v>
      </c>
      <c r="D5766">
        <v>50</v>
      </c>
      <c r="E5766" s="13">
        <v>41800.5</v>
      </c>
      <c r="F5766" s="14">
        <v>795.7</v>
      </c>
      <c r="G5766" s="12">
        <v>41004.800000000003</v>
      </c>
      <c r="H5766" s="12">
        <v>41004.800000000003</v>
      </c>
      <c r="I5766">
        <v>1</v>
      </c>
      <c r="J5766">
        <v>1.9035657468212105E-2</v>
      </c>
      <c r="K5766">
        <v>52.532989820284023</v>
      </c>
      <c r="L5766">
        <v>1</v>
      </c>
      <c r="M5766">
        <v>0.98096434253178799</v>
      </c>
      <c r="N5766" s="17" t="s">
        <v>1336</v>
      </c>
    </row>
    <row r="5767" spans="1:14" x14ac:dyDescent="0.3">
      <c r="A5767">
        <v>14031</v>
      </c>
      <c r="B5767">
        <v>1985</v>
      </c>
      <c r="C5767" t="s">
        <v>1194</v>
      </c>
      <c r="D5767">
        <v>50</v>
      </c>
      <c r="E5767" s="13">
        <v>96825.7</v>
      </c>
      <c r="F5767" s="14">
        <v>1842.4</v>
      </c>
      <c r="G5767" s="12">
        <v>94983.3</v>
      </c>
      <c r="H5767" s="12">
        <v>94983.3</v>
      </c>
      <c r="I5767">
        <v>1</v>
      </c>
      <c r="J5767">
        <v>1.9028005994276315E-2</v>
      </c>
      <c r="K5767">
        <v>52.554114198871034</v>
      </c>
      <c r="L5767">
        <v>1</v>
      </c>
      <c r="M5767">
        <v>0.98097199400572377</v>
      </c>
      <c r="N5767" s="17" t="s">
        <v>1336</v>
      </c>
    </row>
    <row r="5768" spans="1:14" x14ac:dyDescent="0.3">
      <c r="A5768">
        <v>15341</v>
      </c>
      <c r="B5768">
        <v>1987</v>
      </c>
      <c r="C5768" t="s">
        <v>1194</v>
      </c>
      <c r="D5768">
        <v>50</v>
      </c>
      <c r="E5768" s="13">
        <v>86487.4</v>
      </c>
      <c r="F5768" s="14">
        <v>1641.1</v>
      </c>
      <c r="G5768" s="12">
        <v>84846.299999999901</v>
      </c>
      <c r="H5768" s="12">
        <v>84846.299999999901</v>
      </c>
      <c r="I5768">
        <v>1</v>
      </c>
      <c r="J5768">
        <v>1.8975018326368928E-2</v>
      </c>
      <c r="K5768">
        <v>52.700871366766194</v>
      </c>
      <c r="L5768">
        <v>1</v>
      </c>
      <c r="M5768">
        <v>0.98102498167362995</v>
      </c>
      <c r="N5768" s="17" t="s">
        <v>1336</v>
      </c>
    </row>
    <row r="5769" spans="1:14" x14ac:dyDescent="0.3">
      <c r="A5769">
        <v>14686</v>
      </c>
      <c r="B5769">
        <v>1986</v>
      </c>
      <c r="C5769" t="s">
        <v>1194</v>
      </c>
      <c r="D5769">
        <v>50</v>
      </c>
      <c r="E5769" s="13">
        <v>84333.8</v>
      </c>
      <c r="F5769" s="14">
        <v>1599.5</v>
      </c>
      <c r="G5769" s="12">
        <v>82734.3</v>
      </c>
      <c r="H5769" s="12">
        <v>82734.3</v>
      </c>
      <c r="I5769">
        <v>1</v>
      </c>
      <c r="J5769">
        <v>1.8966298210207531E-2</v>
      </c>
      <c r="K5769">
        <v>52.725101594248201</v>
      </c>
      <c r="L5769">
        <v>1</v>
      </c>
      <c r="M5769">
        <v>0.98103370178979243</v>
      </c>
      <c r="N5769" s="17" t="s">
        <v>1336</v>
      </c>
    </row>
    <row r="5770" spans="1:14" x14ac:dyDescent="0.3">
      <c r="A5770">
        <v>6201</v>
      </c>
      <c r="B5770">
        <v>1973</v>
      </c>
      <c r="C5770" t="s">
        <v>1194</v>
      </c>
      <c r="D5770">
        <v>50</v>
      </c>
      <c r="E5770" s="13">
        <v>27979.8</v>
      </c>
      <c r="F5770" s="14">
        <v>528</v>
      </c>
      <c r="G5770" s="12">
        <v>27451.8</v>
      </c>
      <c r="H5770" s="12">
        <v>27451.8</v>
      </c>
      <c r="I5770">
        <v>1</v>
      </c>
      <c r="J5770">
        <v>1.887075676023417E-2</v>
      </c>
      <c r="K5770">
        <v>52.992045454545455</v>
      </c>
      <c r="L5770">
        <v>1</v>
      </c>
      <c r="M5770">
        <v>0.9811292432397658</v>
      </c>
      <c r="N5770" s="17" t="s">
        <v>1336</v>
      </c>
    </row>
    <row r="5771" spans="1:14" x14ac:dyDescent="0.3">
      <c r="A5771">
        <v>15996</v>
      </c>
      <c r="B5771">
        <v>1988</v>
      </c>
      <c r="C5771" t="s">
        <v>1194</v>
      </c>
      <c r="D5771">
        <v>50</v>
      </c>
      <c r="E5771" s="13">
        <v>89227.7</v>
      </c>
      <c r="F5771" s="14">
        <v>1683.3</v>
      </c>
      <c r="G5771" s="12">
        <v>87544.4</v>
      </c>
      <c r="H5771" s="12">
        <v>87544.4</v>
      </c>
      <c r="I5771">
        <v>1</v>
      </c>
      <c r="J5771">
        <v>1.8865217863959286E-2</v>
      </c>
      <c r="K5771">
        <v>53.007604110972494</v>
      </c>
      <c r="L5771">
        <v>1</v>
      </c>
      <c r="M5771">
        <v>0.98113478213604066</v>
      </c>
      <c r="N5771" s="17" t="s">
        <v>1336</v>
      </c>
    </row>
    <row r="5772" spans="1:14" x14ac:dyDescent="0.3">
      <c r="A5772">
        <v>5551</v>
      </c>
      <c r="B5772">
        <v>1972</v>
      </c>
      <c r="C5772" t="s">
        <v>1194</v>
      </c>
      <c r="D5772">
        <v>50</v>
      </c>
      <c r="E5772" s="13">
        <v>24899.7</v>
      </c>
      <c r="F5772" s="14">
        <v>467.2</v>
      </c>
      <c r="G5772" s="12">
        <v>24432.5</v>
      </c>
      <c r="H5772" s="12">
        <v>24432.5</v>
      </c>
      <c r="I5772">
        <v>1</v>
      </c>
      <c r="J5772">
        <v>1.8763278272428983E-2</v>
      </c>
      <c r="K5772">
        <v>53.295590753424662</v>
      </c>
      <c r="L5772">
        <v>1</v>
      </c>
      <c r="M5772">
        <v>0.98123672172757104</v>
      </c>
      <c r="N5772" s="17" t="s">
        <v>1336</v>
      </c>
    </row>
    <row r="5773" spans="1:14" x14ac:dyDescent="0.3">
      <c r="A5773">
        <v>17966</v>
      </c>
      <c r="B5773">
        <v>1991</v>
      </c>
      <c r="C5773" t="s">
        <v>1194</v>
      </c>
      <c r="D5773">
        <v>50</v>
      </c>
      <c r="E5773" s="13">
        <v>99573</v>
      </c>
      <c r="F5773" s="14">
        <v>1867.5</v>
      </c>
      <c r="G5773" s="12">
        <v>97705.5</v>
      </c>
      <c r="H5773" s="12">
        <v>97705.5</v>
      </c>
      <c r="I5773">
        <v>1</v>
      </c>
      <c r="J5773">
        <v>1.8755084209574883E-2</v>
      </c>
      <c r="K5773">
        <v>53.318875502008034</v>
      </c>
      <c r="L5773">
        <v>1</v>
      </c>
      <c r="M5773">
        <v>0.98124491579042517</v>
      </c>
      <c r="N5773" s="17" t="s">
        <v>1336</v>
      </c>
    </row>
    <row r="5774" spans="1:14" x14ac:dyDescent="0.3">
      <c r="A5774">
        <v>18623</v>
      </c>
      <c r="B5774">
        <v>1992</v>
      </c>
      <c r="C5774" t="s">
        <v>1194</v>
      </c>
      <c r="D5774">
        <v>50</v>
      </c>
      <c r="E5774" s="13">
        <v>99175.2</v>
      </c>
      <c r="F5774" s="14">
        <v>1858.9</v>
      </c>
      <c r="G5774" s="12">
        <v>97316.3</v>
      </c>
      <c r="H5774" s="12">
        <v>97316.3</v>
      </c>
      <c r="I5774">
        <v>1</v>
      </c>
      <c r="J5774">
        <v>1.8743597189619987E-2</v>
      </c>
      <c r="K5774">
        <v>53.351551993114207</v>
      </c>
      <c r="L5774">
        <v>1</v>
      </c>
      <c r="M5774">
        <v>0.98125640281038007</v>
      </c>
      <c r="N5774" s="17" t="s">
        <v>1336</v>
      </c>
    </row>
    <row r="5775" spans="1:14" x14ac:dyDescent="0.3">
      <c r="A5775">
        <v>16652</v>
      </c>
      <c r="B5775">
        <v>1989</v>
      </c>
      <c r="C5775" t="s">
        <v>1194</v>
      </c>
      <c r="D5775">
        <v>50</v>
      </c>
      <c r="E5775" s="13">
        <v>95075.7</v>
      </c>
      <c r="F5775" s="14">
        <v>1778.8</v>
      </c>
      <c r="G5775" s="12">
        <v>93296.9</v>
      </c>
      <c r="H5775" s="12">
        <v>93296.9</v>
      </c>
      <c r="I5775">
        <v>1</v>
      </c>
      <c r="J5775">
        <v>1.8709302166589361E-2</v>
      </c>
      <c r="K5775">
        <v>53.449347874971892</v>
      </c>
      <c r="L5775">
        <v>1</v>
      </c>
      <c r="M5775">
        <v>0.98129069783341061</v>
      </c>
      <c r="N5775" s="17" t="s">
        <v>1336</v>
      </c>
    </row>
    <row r="5776" spans="1:14" x14ac:dyDescent="0.3">
      <c r="A5776">
        <v>17309</v>
      </c>
      <c r="B5776">
        <v>1990</v>
      </c>
      <c r="C5776" t="s">
        <v>1194</v>
      </c>
      <c r="D5776">
        <v>50</v>
      </c>
      <c r="E5776" s="13">
        <v>101658.9</v>
      </c>
      <c r="F5776" s="14">
        <v>1901.5</v>
      </c>
      <c r="G5776" s="12">
        <v>99757.4</v>
      </c>
      <c r="H5776" s="12">
        <v>99757.4</v>
      </c>
      <c r="I5776">
        <v>1</v>
      </c>
      <c r="J5776">
        <v>1.8704707605531834E-2</v>
      </c>
      <c r="K5776">
        <v>53.46247699184854</v>
      </c>
      <c r="L5776">
        <v>1</v>
      </c>
      <c r="M5776">
        <v>0.98129529239446822</v>
      </c>
      <c r="N5776" s="17" t="s">
        <v>1336</v>
      </c>
    </row>
    <row r="5777" spans="1:14" x14ac:dyDescent="0.3">
      <c r="A5777">
        <v>21892</v>
      </c>
      <c r="B5777">
        <v>1997</v>
      </c>
      <c r="C5777" t="s">
        <v>1194</v>
      </c>
      <c r="D5777">
        <v>50</v>
      </c>
      <c r="E5777" s="13">
        <v>111373.9</v>
      </c>
      <c r="F5777" s="14">
        <v>2083.1</v>
      </c>
      <c r="G5777" s="12">
        <v>109290.8</v>
      </c>
      <c r="H5777" s="12">
        <v>109290.8</v>
      </c>
      <c r="I5777">
        <v>1</v>
      </c>
      <c r="J5777">
        <v>1.8703663964357898E-2</v>
      </c>
      <c r="K5777">
        <v>53.465460131534734</v>
      </c>
      <c r="L5777">
        <v>1</v>
      </c>
      <c r="M5777">
        <v>0.98129633603564215</v>
      </c>
      <c r="N5777" s="17" t="s">
        <v>1336</v>
      </c>
    </row>
    <row r="5778" spans="1:14" x14ac:dyDescent="0.3">
      <c r="A5778">
        <v>19929</v>
      </c>
      <c r="B5778">
        <v>1994</v>
      </c>
      <c r="C5778" t="s">
        <v>1194</v>
      </c>
      <c r="D5778">
        <v>50</v>
      </c>
      <c r="E5778" s="13">
        <v>102590.7</v>
      </c>
      <c r="F5778" s="14">
        <v>1918.7</v>
      </c>
      <c r="G5778" s="12">
        <v>100672</v>
      </c>
      <c r="H5778" s="12">
        <v>100672</v>
      </c>
      <c r="I5778">
        <v>1</v>
      </c>
      <c r="J5778">
        <v>1.8702474980675638E-2</v>
      </c>
      <c r="K5778">
        <v>53.468859123364773</v>
      </c>
      <c r="L5778">
        <v>1</v>
      </c>
      <c r="M5778">
        <v>0.98129752501932443</v>
      </c>
      <c r="N5778" s="17" t="s">
        <v>1336</v>
      </c>
    </row>
    <row r="5779" spans="1:14" x14ac:dyDescent="0.3">
      <c r="A5779">
        <v>25834</v>
      </c>
      <c r="B5779">
        <v>2003</v>
      </c>
      <c r="C5779" t="s">
        <v>1194</v>
      </c>
      <c r="D5779">
        <v>50</v>
      </c>
      <c r="E5779" s="13">
        <v>139294.29999999999</v>
      </c>
      <c r="F5779" s="14">
        <v>2602.6999999999998</v>
      </c>
      <c r="G5779" s="12">
        <v>136691.6</v>
      </c>
      <c r="H5779" s="12">
        <v>136691.6</v>
      </c>
      <c r="I5779">
        <v>1</v>
      </c>
      <c r="J5779">
        <v>1.8684899525680521E-2</v>
      </c>
      <c r="K5779">
        <v>53.519153187074963</v>
      </c>
      <c r="L5779">
        <v>1</v>
      </c>
      <c r="M5779">
        <v>0.98131510047431958</v>
      </c>
      <c r="N5779" s="17" t="s">
        <v>1336</v>
      </c>
    </row>
    <row r="5780" spans="1:14" x14ac:dyDescent="0.3">
      <c r="A5780">
        <v>20582</v>
      </c>
      <c r="B5780">
        <v>1995</v>
      </c>
      <c r="C5780" t="s">
        <v>1194</v>
      </c>
      <c r="D5780">
        <v>50</v>
      </c>
      <c r="E5780" s="13">
        <v>103567.599999999</v>
      </c>
      <c r="F5780" s="14">
        <v>1932.7</v>
      </c>
      <c r="G5780" s="12">
        <v>101634.9</v>
      </c>
      <c r="H5780" s="12">
        <v>101634.9</v>
      </c>
      <c r="I5780">
        <v>1</v>
      </c>
      <c r="J5780">
        <v>1.8661241546584249E-2</v>
      </c>
      <c r="K5780">
        <v>53.587002638794949</v>
      </c>
      <c r="L5780">
        <v>1</v>
      </c>
      <c r="M5780">
        <v>0.98133875845342533</v>
      </c>
      <c r="N5780" s="17" t="s">
        <v>1336</v>
      </c>
    </row>
    <row r="5781" spans="1:14" x14ac:dyDescent="0.3">
      <c r="A5781">
        <v>19276</v>
      </c>
      <c r="B5781">
        <v>1993</v>
      </c>
      <c r="C5781" t="s">
        <v>1194</v>
      </c>
      <c r="D5781">
        <v>50</v>
      </c>
      <c r="E5781" s="13">
        <v>101537.7</v>
      </c>
      <c r="F5781" s="14">
        <v>1894</v>
      </c>
      <c r="G5781" s="12">
        <v>99643.7</v>
      </c>
      <c r="H5781" s="12">
        <v>99643.7</v>
      </c>
      <c r="I5781">
        <v>1</v>
      </c>
      <c r="J5781">
        <v>1.8653170201806818E-2</v>
      </c>
      <c r="K5781">
        <v>53.610190073917636</v>
      </c>
      <c r="L5781">
        <v>1</v>
      </c>
      <c r="M5781">
        <v>0.98134682979819321</v>
      </c>
      <c r="N5781" s="17" t="s">
        <v>1336</v>
      </c>
    </row>
    <row r="5782" spans="1:14" x14ac:dyDescent="0.3">
      <c r="A5782">
        <v>21235</v>
      </c>
      <c r="B5782">
        <v>1996</v>
      </c>
      <c r="C5782" t="s">
        <v>1194</v>
      </c>
      <c r="D5782">
        <v>50</v>
      </c>
      <c r="E5782" s="13">
        <v>111523.3</v>
      </c>
      <c r="F5782" s="14">
        <v>2079.8000000000002</v>
      </c>
      <c r="G5782" s="12">
        <v>109443.5</v>
      </c>
      <c r="H5782" s="12">
        <v>109443.5</v>
      </c>
      <c r="I5782">
        <v>1</v>
      </c>
      <c r="J5782">
        <v>1.8649017738894026E-2</v>
      </c>
      <c r="K5782">
        <v>53.622127127608422</v>
      </c>
      <c r="L5782">
        <v>1</v>
      </c>
      <c r="M5782">
        <v>0.98135098226110595</v>
      </c>
      <c r="N5782" s="17" t="s">
        <v>1336</v>
      </c>
    </row>
    <row r="5783" spans="1:14" x14ac:dyDescent="0.3">
      <c r="A5783">
        <v>4901</v>
      </c>
      <c r="B5783">
        <v>1971</v>
      </c>
      <c r="C5783" t="s">
        <v>1194</v>
      </c>
      <c r="D5783">
        <v>50</v>
      </c>
      <c r="E5783" s="13">
        <v>23267.199999999899</v>
      </c>
      <c r="F5783" s="14">
        <v>433.6</v>
      </c>
      <c r="G5783" s="12">
        <v>22833.599999999999</v>
      </c>
      <c r="H5783" s="12">
        <v>22833.599999999999</v>
      </c>
      <c r="I5783">
        <v>1</v>
      </c>
      <c r="J5783">
        <v>1.8635675973043681E-2</v>
      </c>
      <c r="K5783">
        <v>53.660516605165817</v>
      </c>
      <c r="L5783">
        <v>1</v>
      </c>
      <c r="M5783">
        <v>0.98136432402696061</v>
      </c>
      <c r="N5783" s="17" t="s">
        <v>1336</v>
      </c>
    </row>
    <row r="5784" spans="1:14" x14ac:dyDescent="0.3">
      <c r="A5784">
        <v>22549</v>
      </c>
      <c r="B5784">
        <v>1998</v>
      </c>
      <c r="C5784" t="s">
        <v>1194</v>
      </c>
      <c r="D5784">
        <v>50</v>
      </c>
      <c r="E5784" s="13">
        <v>102578.7</v>
      </c>
      <c r="F5784" s="14">
        <v>1907.8</v>
      </c>
      <c r="G5784" s="12">
        <v>100670.9</v>
      </c>
      <c r="H5784" s="12">
        <v>100670.9</v>
      </c>
      <c r="I5784">
        <v>1</v>
      </c>
      <c r="J5784">
        <v>1.8598402982295544E-2</v>
      </c>
      <c r="K5784">
        <v>53.768057448369852</v>
      </c>
      <c r="L5784">
        <v>1</v>
      </c>
      <c r="M5784">
        <v>0.98140159701770446</v>
      </c>
      <c r="N5784" s="17" t="s">
        <v>1336</v>
      </c>
    </row>
    <row r="5785" spans="1:14" x14ac:dyDescent="0.3">
      <c r="A5785">
        <v>23863</v>
      </c>
      <c r="B5785">
        <v>2000</v>
      </c>
      <c r="C5785" t="s">
        <v>1194</v>
      </c>
      <c r="D5785">
        <v>50</v>
      </c>
      <c r="E5785" s="13">
        <v>131295.5</v>
      </c>
      <c r="F5785" s="14">
        <v>2437.3000000000002</v>
      </c>
      <c r="G5785" s="12">
        <v>128858.2</v>
      </c>
      <c r="H5785" s="12">
        <v>128858.2</v>
      </c>
      <c r="I5785">
        <v>1</v>
      </c>
      <c r="J5785">
        <v>1.8563469425837139E-2</v>
      </c>
      <c r="K5785">
        <v>53.869240553071016</v>
      </c>
      <c r="L5785">
        <v>1</v>
      </c>
      <c r="M5785">
        <v>0.9814365305741628</v>
      </c>
      <c r="N5785" s="17" t="s">
        <v>1336</v>
      </c>
    </row>
    <row r="5786" spans="1:14" x14ac:dyDescent="0.3">
      <c r="A5786">
        <v>24520</v>
      </c>
      <c r="B5786">
        <v>2001</v>
      </c>
      <c r="C5786" t="s">
        <v>1194</v>
      </c>
      <c r="D5786">
        <v>50</v>
      </c>
      <c r="E5786" s="13">
        <v>131630.79999999999</v>
      </c>
      <c r="F5786" s="14">
        <v>2443.1999999999998</v>
      </c>
      <c r="G5786" s="12">
        <v>129187.599999999</v>
      </c>
      <c r="H5786" s="12">
        <v>129187.599999999</v>
      </c>
      <c r="I5786">
        <v>1</v>
      </c>
      <c r="J5786">
        <v>1.8561005478960852E-2</v>
      </c>
      <c r="K5786">
        <v>53.876391617550752</v>
      </c>
      <c r="L5786">
        <v>1</v>
      </c>
      <c r="M5786">
        <v>0.98143899452103167</v>
      </c>
      <c r="N5786" s="17" t="s">
        <v>1336</v>
      </c>
    </row>
    <row r="5787" spans="1:14" x14ac:dyDescent="0.3">
      <c r="A5787">
        <v>26491</v>
      </c>
      <c r="B5787">
        <v>2004</v>
      </c>
      <c r="C5787" t="s">
        <v>1194</v>
      </c>
      <c r="D5787">
        <v>50</v>
      </c>
      <c r="E5787" s="13">
        <v>160678.79999999999</v>
      </c>
      <c r="F5787" s="14">
        <v>2975.4</v>
      </c>
      <c r="G5787" s="12">
        <v>157703.4</v>
      </c>
      <c r="H5787" s="12">
        <v>157703.4</v>
      </c>
      <c r="I5787">
        <v>1</v>
      </c>
      <c r="J5787">
        <v>1.8517688705666214E-2</v>
      </c>
      <c r="K5787">
        <v>54.002419842710218</v>
      </c>
      <c r="L5787">
        <v>1</v>
      </c>
      <c r="M5787">
        <v>0.98148231129433383</v>
      </c>
      <c r="N5787" s="17" t="s">
        <v>1336</v>
      </c>
    </row>
    <row r="5788" spans="1:14" x14ac:dyDescent="0.3">
      <c r="A5788">
        <v>4251</v>
      </c>
      <c r="B5788">
        <v>1970</v>
      </c>
      <c r="C5788" t="s">
        <v>1194</v>
      </c>
      <c r="D5788">
        <v>50</v>
      </c>
      <c r="E5788" s="13">
        <v>21828.6</v>
      </c>
      <c r="F5788" s="14">
        <v>404.2</v>
      </c>
      <c r="G5788" s="12">
        <v>21424.400000000001</v>
      </c>
      <c r="H5788" s="12">
        <v>21424.400000000001</v>
      </c>
      <c r="I5788">
        <v>1</v>
      </c>
      <c r="J5788">
        <v>1.8516991469906454E-2</v>
      </c>
      <c r="K5788">
        <v>54.004453240969816</v>
      </c>
      <c r="L5788">
        <v>1</v>
      </c>
      <c r="M5788">
        <v>0.98148300853009363</v>
      </c>
      <c r="N5788" s="17" t="s">
        <v>1336</v>
      </c>
    </row>
    <row r="5789" spans="1:14" x14ac:dyDescent="0.3">
      <c r="A5789">
        <v>25177</v>
      </c>
      <c r="B5789">
        <v>2002</v>
      </c>
      <c r="C5789" t="s">
        <v>1194</v>
      </c>
      <c r="D5789">
        <v>50</v>
      </c>
      <c r="E5789" s="13">
        <v>124684.7</v>
      </c>
      <c r="F5789" s="14">
        <v>2308.4</v>
      </c>
      <c r="G5789" s="12">
        <v>122376.3</v>
      </c>
      <c r="H5789" s="12">
        <v>122376.3</v>
      </c>
      <c r="I5789">
        <v>1</v>
      </c>
      <c r="J5789">
        <v>1.8513899459997901E-2</v>
      </c>
      <c r="K5789">
        <v>54.013472535089235</v>
      </c>
      <c r="L5789">
        <v>1</v>
      </c>
      <c r="M5789">
        <v>0.98148610054000218</v>
      </c>
      <c r="N5789" s="17" t="s">
        <v>1336</v>
      </c>
    </row>
    <row r="5790" spans="1:14" x14ac:dyDescent="0.3">
      <c r="A5790">
        <v>23206</v>
      </c>
      <c r="B5790">
        <v>1999</v>
      </c>
      <c r="C5790" t="s">
        <v>1194</v>
      </c>
      <c r="D5790">
        <v>50</v>
      </c>
      <c r="E5790" s="13">
        <v>108320.4</v>
      </c>
      <c r="F5790" s="14">
        <v>2002</v>
      </c>
      <c r="G5790" s="12">
        <v>106318.39999999999</v>
      </c>
      <c r="H5790" s="12">
        <v>106318.39999999999</v>
      </c>
      <c r="I5790">
        <v>1</v>
      </c>
      <c r="J5790">
        <v>1.8482206491113401E-2</v>
      </c>
      <c r="K5790">
        <v>54.106093906093903</v>
      </c>
      <c r="L5790">
        <v>1</v>
      </c>
      <c r="M5790">
        <v>0.98151779350888657</v>
      </c>
      <c r="N5790" s="17" t="s">
        <v>1336</v>
      </c>
    </row>
    <row r="5791" spans="1:14" x14ac:dyDescent="0.3">
      <c r="A5791">
        <v>27148</v>
      </c>
      <c r="B5791">
        <v>2005</v>
      </c>
      <c r="C5791" t="s">
        <v>1194</v>
      </c>
      <c r="D5791">
        <v>50</v>
      </c>
      <c r="E5791" s="13">
        <v>192651.6</v>
      </c>
      <c r="F5791" s="14">
        <v>3538.7</v>
      </c>
      <c r="G5791" s="12">
        <v>189112.9</v>
      </c>
      <c r="H5791" s="12">
        <v>189112.9</v>
      </c>
      <c r="I5791">
        <v>1</v>
      </c>
      <c r="J5791">
        <v>1.8368391438223195E-2</v>
      </c>
      <c r="K5791">
        <v>54.441348517817282</v>
      </c>
      <c r="L5791">
        <v>1</v>
      </c>
      <c r="M5791">
        <v>0.98163160856177678</v>
      </c>
      <c r="N5791" s="17" t="s">
        <v>1336</v>
      </c>
    </row>
    <row r="5792" spans="1:14" x14ac:dyDescent="0.3">
      <c r="A5792">
        <v>27805</v>
      </c>
      <c r="B5792">
        <v>2006</v>
      </c>
      <c r="C5792" t="s">
        <v>1194</v>
      </c>
      <c r="D5792">
        <v>50</v>
      </c>
      <c r="E5792" s="13">
        <v>213368.9</v>
      </c>
      <c r="F5792" s="14">
        <v>3883.7</v>
      </c>
      <c r="G5792" s="12">
        <v>209485.19999999899</v>
      </c>
      <c r="H5792" s="12">
        <v>209485.19999999899</v>
      </c>
      <c r="I5792">
        <v>1</v>
      </c>
      <c r="J5792">
        <v>1.8201809167127918E-2</v>
      </c>
      <c r="K5792">
        <v>54.939593686433042</v>
      </c>
      <c r="L5792">
        <v>1</v>
      </c>
      <c r="M5792">
        <v>0.98179819083286735</v>
      </c>
      <c r="N5792" s="17" t="s">
        <v>1336</v>
      </c>
    </row>
    <row r="5793" spans="1:14" x14ac:dyDescent="0.3">
      <c r="A5793">
        <v>28462</v>
      </c>
      <c r="B5793">
        <v>2007</v>
      </c>
      <c r="C5793" t="s">
        <v>1194</v>
      </c>
      <c r="D5793">
        <v>50</v>
      </c>
      <c r="E5793" s="13">
        <v>226881.8</v>
      </c>
      <c r="F5793" s="14">
        <v>4096.1000000000004</v>
      </c>
      <c r="G5793" s="12">
        <v>222785.69999999899</v>
      </c>
      <c r="H5793" s="12">
        <v>222785.69999999899</v>
      </c>
      <c r="I5793">
        <v>1</v>
      </c>
      <c r="J5793">
        <v>1.8053894142236179E-2</v>
      </c>
      <c r="K5793">
        <v>55.389712165230335</v>
      </c>
      <c r="L5793">
        <v>1</v>
      </c>
      <c r="M5793">
        <v>0.98194610585775943</v>
      </c>
      <c r="N5793" s="17" t="s">
        <v>1336</v>
      </c>
    </row>
    <row r="5794" spans="1:14" x14ac:dyDescent="0.3">
      <c r="A5794">
        <v>29119</v>
      </c>
      <c r="B5794">
        <v>2008</v>
      </c>
      <c r="C5794" t="s">
        <v>1194</v>
      </c>
      <c r="D5794">
        <v>50</v>
      </c>
      <c r="E5794" s="13">
        <v>257774.09999999899</v>
      </c>
      <c r="F5794" s="14">
        <v>4632.6000000000004</v>
      </c>
      <c r="G5794" s="12">
        <v>253141.49999999901</v>
      </c>
      <c r="H5794" s="12">
        <v>253141.49999999901</v>
      </c>
      <c r="I5794">
        <v>1</v>
      </c>
      <c r="J5794">
        <v>1.7971549507883138E-2</v>
      </c>
      <c r="K5794">
        <v>55.643504727366697</v>
      </c>
      <c r="L5794">
        <v>1</v>
      </c>
      <c r="M5794">
        <v>0.98202845049211696</v>
      </c>
      <c r="N5794" s="17" t="s">
        <v>1336</v>
      </c>
    </row>
    <row r="5795" spans="1:14" x14ac:dyDescent="0.3">
      <c r="A5795">
        <v>30491</v>
      </c>
      <c r="B5795">
        <v>2010</v>
      </c>
      <c r="C5795" t="s">
        <v>1194</v>
      </c>
      <c r="D5795">
        <v>50</v>
      </c>
      <c r="E5795" s="13">
        <v>219208.3</v>
      </c>
      <c r="F5795" s="14">
        <v>3924.9</v>
      </c>
      <c r="G5795" s="12">
        <v>215283.4</v>
      </c>
      <c r="H5795" s="12">
        <v>215283.4</v>
      </c>
      <c r="I5795">
        <v>1</v>
      </c>
      <c r="J5795">
        <v>1.7904887725510396E-2</v>
      </c>
      <c r="K5795">
        <v>55.850671354684188</v>
      </c>
      <c r="L5795">
        <v>1</v>
      </c>
      <c r="M5795">
        <v>0.98209511227448965</v>
      </c>
      <c r="N5795" s="17" t="s">
        <v>1336</v>
      </c>
    </row>
    <row r="5796" spans="1:14" x14ac:dyDescent="0.3">
      <c r="A5796">
        <v>29776</v>
      </c>
      <c r="B5796">
        <v>2009</v>
      </c>
      <c r="C5796" t="s">
        <v>1194</v>
      </c>
      <c r="D5796">
        <v>50</v>
      </c>
      <c r="E5796" s="13">
        <v>194769.19999999899</v>
      </c>
      <c r="F5796" s="14">
        <v>3475.9</v>
      </c>
      <c r="G5796" s="12">
        <v>191293.3</v>
      </c>
      <c r="H5796" s="12">
        <v>191293.3</v>
      </c>
      <c r="I5796">
        <v>1</v>
      </c>
      <c r="J5796">
        <v>1.7846250844589483E-2</v>
      </c>
      <c r="K5796">
        <v>56.034178198451912</v>
      </c>
      <c r="L5796">
        <v>1</v>
      </c>
      <c r="M5796">
        <v>0.98215374915541565</v>
      </c>
      <c r="N5796" s="17" t="s">
        <v>1336</v>
      </c>
    </row>
    <row r="5797" spans="1:14" x14ac:dyDescent="0.3">
      <c r="A5797">
        <v>34781</v>
      </c>
      <c r="B5797">
        <v>2016</v>
      </c>
      <c r="C5797" t="s">
        <v>1194</v>
      </c>
      <c r="D5797">
        <v>50</v>
      </c>
      <c r="E5797" s="13">
        <v>180182.69999999899</v>
      </c>
      <c r="F5797" s="14">
        <v>3215</v>
      </c>
      <c r="G5797" s="12">
        <v>176967.69999999899</v>
      </c>
      <c r="H5797" s="12">
        <v>176967.69999999899</v>
      </c>
      <c r="I5797">
        <v>1</v>
      </c>
      <c r="J5797">
        <v>1.7843000465638588E-2</v>
      </c>
      <c r="K5797">
        <v>56.044385692068118</v>
      </c>
      <c r="L5797">
        <v>1</v>
      </c>
      <c r="M5797">
        <v>0.98215699953436142</v>
      </c>
      <c r="N5797" s="17" t="s">
        <v>1336</v>
      </c>
    </row>
    <row r="5798" spans="1:14" x14ac:dyDescent="0.3">
      <c r="A5798">
        <v>35496</v>
      </c>
      <c r="B5798">
        <v>2017</v>
      </c>
      <c r="C5798" t="s">
        <v>1194</v>
      </c>
      <c r="D5798">
        <v>50</v>
      </c>
      <c r="E5798" s="13">
        <v>196011.2</v>
      </c>
      <c r="F5798" s="14">
        <v>3494.7</v>
      </c>
      <c r="G5798" s="12">
        <v>192516.5</v>
      </c>
      <c r="H5798" s="12">
        <v>192516.5</v>
      </c>
      <c r="I5798">
        <v>1</v>
      </c>
      <c r="J5798">
        <v>1.782908323605998E-2</v>
      </c>
      <c r="K5798">
        <v>56.088133459238279</v>
      </c>
      <c r="L5798">
        <v>1</v>
      </c>
      <c r="M5798">
        <v>0.98217091676393997</v>
      </c>
      <c r="N5798" s="17" t="s">
        <v>1336</v>
      </c>
    </row>
    <row r="5799" spans="1:14" x14ac:dyDescent="0.3">
      <c r="A5799">
        <v>36211</v>
      </c>
      <c r="B5799">
        <v>2018</v>
      </c>
      <c r="C5799" t="s">
        <v>1194</v>
      </c>
      <c r="D5799">
        <v>50</v>
      </c>
      <c r="E5799" s="13">
        <v>218397.5</v>
      </c>
      <c r="F5799" s="14">
        <v>3890.7</v>
      </c>
      <c r="G5799" s="12">
        <v>214506.8</v>
      </c>
      <c r="H5799" s="12">
        <v>214506.8</v>
      </c>
      <c r="I5799">
        <v>1</v>
      </c>
      <c r="J5799">
        <v>1.7814764363145181E-2</v>
      </c>
      <c r="K5799">
        <v>56.133215102680751</v>
      </c>
      <c r="L5799">
        <v>1</v>
      </c>
      <c r="M5799">
        <v>0.98218523563685478</v>
      </c>
      <c r="N5799" s="17" t="s">
        <v>1336</v>
      </c>
    </row>
    <row r="5800" spans="1:14" x14ac:dyDescent="0.3">
      <c r="A5800">
        <v>36926</v>
      </c>
      <c r="B5800">
        <v>2019</v>
      </c>
      <c r="C5800" t="s">
        <v>1194</v>
      </c>
      <c r="D5800">
        <v>50</v>
      </c>
      <c r="E5800" s="13">
        <v>209405.49999999901</v>
      </c>
      <c r="F5800" s="14">
        <v>3727.5</v>
      </c>
      <c r="G5800" s="12">
        <v>205677.99999999901</v>
      </c>
      <c r="H5800" s="12">
        <v>205677.99999999901</v>
      </c>
      <c r="I5800">
        <v>1</v>
      </c>
      <c r="J5800">
        <v>1.7800392062290712E-2</v>
      </c>
      <c r="K5800">
        <v>56.178537894030583</v>
      </c>
      <c r="L5800">
        <v>1</v>
      </c>
      <c r="M5800">
        <v>0.98219960793770933</v>
      </c>
      <c r="N5800" s="17" t="s">
        <v>1336</v>
      </c>
    </row>
    <row r="5801" spans="1:14" x14ac:dyDescent="0.3">
      <c r="A5801">
        <v>34066</v>
      </c>
      <c r="B5801">
        <v>2015</v>
      </c>
      <c r="C5801" t="s">
        <v>1194</v>
      </c>
      <c r="D5801">
        <v>50</v>
      </c>
      <c r="E5801" s="13">
        <v>198917.5</v>
      </c>
      <c r="F5801" s="14">
        <v>3517.6</v>
      </c>
      <c r="G5801" s="12">
        <v>195399.9</v>
      </c>
      <c r="H5801" s="12">
        <v>195399.9</v>
      </c>
      <c r="I5801">
        <v>1</v>
      </c>
      <c r="J5801">
        <v>1.7683713097138259E-2</v>
      </c>
      <c r="K5801">
        <v>56.549209688423929</v>
      </c>
      <c r="L5801">
        <v>1</v>
      </c>
      <c r="M5801">
        <v>0.98231628690286166</v>
      </c>
      <c r="N5801" s="17" t="s">
        <v>1336</v>
      </c>
    </row>
    <row r="5802" spans="1:14" x14ac:dyDescent="0.3">
      <c r="A5802">
        <v>31206</v>
      </c>
      <c r="B5802">
        <v>2011</v>
      </c>
      <c r="C5802" t="s">
        <v>1194</v>
      </c>
      <c r="D5802">
        <v>50</v>
      </c>
      <c r="E5802" s="13">
        <v>252992.19999999899</v>
      </c>
      <c r="F5802" s="14">
        <v>4468.5</v>
      </c>
      <c r="G5802" s="12">
        <v>248523.69999999899</v>
      </c>
      <c r="H5802" s="12">
        <v>248523.69999999899</v>
      </c>
      <c r="I5802">
        <v>1</v>
      </c>
      <c r="J5802">
        <v>1.766259987462071E-2</v>
      </c>
      <c r="K5802">
        <v>56.616806534631081</v>
      </c>
      <c r="L5802">
        <v>1</v>
      </c>
      <c r="M5802">
        <v>0.98233740012537929</v>
      </c>
      <c r="N5802" s="17" t="s">
        <v>1336</v>
      </c>
    </row>
    <row r="5803" spans="1:14" x14ac:dyDescent="0.3">
      <c r="A5803">
        <v>32636</v>
      </c>
      <c r="B5803">
        <v>2013</v>
      </c>
      <c r="C5803" t="s">
        <v>1194</v>
      </c>
      <c r="D5803">
        <v>50</v>
      </c>
      <c r="E5803" s="13">
        <v>247642.2</v>
      </c>
      <c r="F5803" s="14">
        <v>4354.3</v>
      </c>
      <c r="G5803" s="12">
        <v>243287.9</v>
      </c>
      <c r="H5803" s="12">
        <v>243287.9</v>
      </c>
      <c r="I5803">
        <v>1</v>
      </c>
      <c r="J5803">
        <v>1.7583029063705621E-2</v>
      </c>
      <c r="K5803">
        <v>56.873022070137566</v>
      </c>
      <c r="L5803">
        <v>1</v>
      </c>
      <c r="M5803">
        <v>0.98241697093629432</v>
      </c>
      <c r="N5803" s="17" t="s">
        <v>1336</v>
      </c>
    </row>
    <row r="5804" spans="1:14" x14ac:dyDescent="0.3">
      <c r="A5804">
        <v>33351</v>
      </c>
      <c r="B5804">
        <v>2014</v>
      </c>
      <c r="C5804" t="s">
        <v>1194</v>
      </c>
      <c r="D5804">
        <v>50</v>
      </c>
      <c r="E5804" s="13">
        <v>250009.1</v>
      </c>
      <c r="F5804" s="14">
        <v>4382.3</v>
      </c>
      <c r="G5804" s="12">
        <v>245626.8</v>
      </c>
      <c r="H5804" s="12">
        <v>245626.8</v>
      </c>
      <c r="I5804">
        <v>1</v>
      </c>
      <c r="J5804">
        <v>1.7528561960344642E-2</v>
      </c>
      <c r="K5804">
        <v>57.049745567396116</v>
      </c>
      <c r="L5804">
        <v>1</v>
      </c>
      <c r="M5804">
        <v>0.98247143803965531</v>
      </c>
      <c r="N5804" s="17" t="s">
        <v>1336</v>
      </c>
    </row>
    <row r="5805" spans="1:14" x14ac:dyDescent="0.3">
      <c r="A5805">
        <v>31921</v>
      </c>
      <c r="B5805">
        <v>2012</v>
      </c>
      <c r="C5805" t="s">
        <v>1194</v>
      </c>
      <c r="D5805">
        <v>50</v>
      </c>
      <c r="E5805" s="13">
        <v>246599</v>
      </c>
      <c r="F5805" s="14">
        <v>4316.8999999999996</v>
      </c>
      <c r="G5805" s="12">
        <v>242282.1</v>
      </c>
      <c r="H5805" s="12">
        <v>242282.1</v>
      </c>
      <c r="I5805">
        <v>1</v>
      </c>
      <c r="J5805">
        <v>1.7505748198492287E-2</v>
      </c>
      <c r="K5805">
        <v>57.124093678333992</v>
      </c>
      <c r="L5805">
        <v>1</v>
      </c>
      <c r="M5805">
        <v>0.98249425180150773</v>
      </c>
      <c r="N5805" s="17" t="s">
        <v>1336</v>
      </c>
    </row>
    <row r="5806" spans="1:14" x14ac:dyDescent="0.3">
      <c r="A5806">
        <v>27150</v>
      </c>
      <c r="B5806">
        <v>2005</v>
      </c>
      <c r="C5806" t="s">
        <v>1198</v>
      </c>
      <c r="D5806">
        <v>50</v>
      </c>
      <c r="E5806" s="13">
        <v>799.1</v>
      </c>
      <c r="F5806" s="14">
        <v>15.57</v>
      </c>
      <c r="G5806" s="12">
        <v>783.53</v>
      </c>
      <c r="H5806" s="12">
        <v>783.53</v>
      </c>
      <c r="I5806">
        <v>1</v>
      </c>
      <c r="J5806">
        <v>1.9484419972469028E-2</v>
      </c>
      <c r="K5806">
        <v>51.323057161207451</v>
      </c>
      <c r="L5806">
        <v>1</v>
      </c>
      <c r="M5806">
        <v>0.98051558002753092</v>
      </c>
      <c r="N5806" s="17" t="s">
        <v>1335</v>
      </c>
    </row>
    <row r="5807" spans="1:14" x14ac:dyDescent="0.3">
      <c r="A5807">
        <v>29121</v>
      </c>
      <c r="B5807">
        <v>2008</v>
      </c>
      <c r="C5807" t="s">
        <v>1198</v>
      </c>
      <c r="D5807">
        <v>50</v>
      </c>
      <c r="E5807" s="13">
        <v>1111.55</v>
      </c>
      <c r="F5807" s="14">
        <v>21.53</v>
      </c>
      <c r="G5807" s="12">
        <v>1090.02</v>
      </c>
      <c r="H5807" s="12">
        <v>1090.02</v>
      </c>
      <c r="I5807">
        <v>1</v>
      </c>
      <c r="J5807">
        <v>1.9369349107102696E-2</v>
      </c>
      <c r="K5807">
        <v>51.627960984672548</v>
      </c>
      <c r="L5807">
        <v>1</v>
      </c>
      <c r="M5807">
        <v>0.98063065089289736</v>
      </c>
      <c r="N5807" s="17" t="s">
        <v>1335</v>
      </c>
    </row>
    <row r="5808" spans="1:14" x14ac:dyDescent="0.3">
      <c r="A5808">
        <v>27807</v>
      </c>
      <c r="B5808">
        <v>2006</v>
      </c>
      <c r="C5808" t="s">
        <v>1198</v>
      </c>
      <c r="D5808">
        <v>50</v>
      </c>
      <c r="E5808" s="13">
        <v>899.36</v>
      </c>
      <c r="F5808" s="14">
        <v>17.399999999999999</v>
      </c>
      <c r="G5808" s="12">
        <v>881.96</v>
      </c>
      <c r="H5808" s="12">
        <v>881.96</v>
      </c>
      <c r="I5808">
        <v>1</v>
      </c>
      <c r="J5808">
        <v>1.9347091264899481E-2</v>
      </c>
      <c r="K5808">
        <v>51.687356321839083</v>
      </c>
      <c r="L5808">
        <v>1</v>
      </c>
      <c r="M5808">
        <v>0.98065290873510058</v>
      </c>
      <c r="N5808" s="17" t="s">
        <v>1335</v>
      </c>
    </row>
    <row r="5809" spans="1:14" x14ac:dyDescent="0.3">
      <c r="A5809">
        <v>26493</v>
      </c>
      <c r="B5809">
        <v>2004</v>
      </c>
      <c r="C5809" t="s">
        <v>1198</v>
      </c>
      <c r="D5809">
        <v>50</v>
      </c>
      <c r="E5809" s="13">
        <v>667.02</v>
      </c>
      <c r="F5809" s="14">
        <v>12.9</v>
      </c>
      <c r="G5809" s="12">
        <v>654.12</v>
      </c>
      <c r="H5809" s="12">
        <v>654.12</v>
      </c>
      <c r="I5809">
        <v>1</v>
      </c>
      <c r="J5809">
        <v>1.9339749932535757E-2</v>
      </c>
      <c r="K5809">
        <v>51.706976744186044</v>
      </c>
      <c r="L5809">
        <v>1</v>
      </c>
      <c r="M5809">
        <v>0.98066025006746427</v>
      </c>
      <c r="N5809" s="17" t="s">
        <v>1335</v>
      </c>
    </row>
    <row r="5810" spans="1:14" x14ac:dyDescent="0.3">
      <c r="A5810">
        <v>28464</v>
      </c>
      <c r="B5810">
        <v>2007</v>
      </c>
      <c r="C5810" t="s">
        <v>1198</v>
      </c>
      <c r="D5810">
        <v>50</v>
      </c>
      <c r="E5810" s="13">
        <v>948.83</v>
      </c>
      <c r="F5810" s="14">
        <v>18.34</v>
      </c>
      <c r="G5810" s="12">
        <v>930.49</v>
      </c>
      <c r="H5810" s="12">
        <v>930.49</v>
      </c>
      <c r="I5810">
        <v>1</v>
      </c>
      <c r="J5810">
        <v>1.9329068431647396E-2</v>
      </c>
      <c r="K5810">
        <v>51.735550708833152</v>
      </c>
      <c r="L5810">
        <v>1</v>
      </c>
      <c r="M5810">
        <v>0.98067093156835261</v>
      </c>
      <c r="N5810" s="17" t="s">
        <v>1335</v>
      </c>
    </row>
    <row r="5811" spans="1:14" x14ac:dyDescent="0.3">
      <c r="A5811">
        <v>25836</v>
      </c>
      <c r="B5811">
        <v>2003</v>
      </c>
      <c r="C5811" t="s">
        <v>1198</v>
      </c>
      <c r="D5811">
        <v>50</v>
      </c>
      <c r="E5811" s="13">
        <v>591.94999999999902</v>
      </c>
      <c r="F5811" s="14">
        <v>11.44</v>
      </c>
      <c r="G5811" s="12">
        <v>580.50999999999897</v>
      </c>
      <c r="H5811" s="12">
        <v>580.50999999999897</v>
      </c>
      <c r="I5811">
        <v>1</v>
      </c>
      <c r="J5811">
        <v>1.9325956584170991E-2</v>
      </c>
      <c r="K5811">
        <v>51.743881118881035</v>
      </c>
      <c r="L5811">
        <v>1</v>
      </c>
      <c r="M5811">
        <v>0.98067404341582887</v>
      </c>
      <c r="N5811" s="17" t="s">
        <v>1335</v>
      </c>
    </row>
    <row r="5812" spans="1:14" x14ac:dyDescent="0.3">
      <c r="A5812">
        <v>8153</v>
      </c>
      <c r="B5812">
        <v>1976</v>
      </c>
      <c r="C5812" t="s">
        <v>1198</v>
      </c>
      <c r="D5812">
        <v>50</v>
      </c>
      <c r="E5812" s="13">
        <v>184.89</v>
      </c>
      <c r="F5812" s="14">
        <v>3.57</v>
      </c>
      <c r="G5812" s="12">
        <v>181.32</v>
      </c>
      <c r="H5812" s="12">
        <v>181.32</v>
      </c>
      <c r="I5812">
        <v>1</v>
      </c>
      <c r="J5812">
        <v>1.9308778192438748E-2</v>
      </c>
      <c r="K5812">
        <v>51.789915966386552</v>
      </c>
      <c r="L5812">
        <v>1</v>
      </c>
      <c r="M5812">
        <v>0.9806912218075613</v>
      </c>
      <c r="N5812" s="17" t="s">
        <v>1335</v>
      </c>
    </row>
    <row r="5813" spans="1:14" x14ac:dyDescent="0.3">
      <c r="A5813">
        <v>14033</v>
      </c>
      <c r="B5813">
        <v>1985</v>
      </c>
      <c r="C5813" t="s">
        <v>1198</v>
      </c>
      <c r="D5813">
        <v>50</v>
      </c>
      <c r="E5813" s="13">
        <v>434.3</v>
      </c>
      <c r="F5813" s="14">
        <v>8.3800000000000008</v>
      </c>
      <c r="G5813" s="12">
        <v>425.92</v>
      </c>
      <c r="H5813" s="12">
        <v>425.92</v>
      </c>
      <c r="I5813">
        <v>1</v>
      </c>
      <c r="J5813">
        <v>1.9295417913884411E-2</v>
      </c>
      <c r="K5813">
        <v>51.825775656324581</v>
      </c>
      <c r="L5813">
        <v>1</v>
      </c>
      <c r="M5813">
        <v>0.98070458208611555</v>
      </c>
      <c r="N5813" s="17" t="s">
        <v>1335</v>
      </c>
    </row>
    <row r="5814" spans="1:14" x14ac:dyDescent="0.3">
      <c r="A5814">
        <v>13378</v>
      </c>
      <c r="B5814">
        <v>1984</v>
      </c>
      <c r="C5814" t="s">
        <v>1198</v>
      </c>
      <c r="D5814">
        <v>50</v>
      </c>
      <c r="E5814" s="13">
        <v>430.27</v>
      </c>
      <c r="F5814" s="14">
        <v>8.3000000000000007</v>
      </c>
      <c r="G5814" s="12">
        <v>421.97</v>
      </c>
      <c r="H5814" s="12">
        <v>421.97</v>
      </c>
      <c r="I5814">
        <v>1</v>
      </c>
      <c r="J5814">
        <v>1.929021312199317E-2</v>
      </c>
      <c r="K5814">
        <v>51.839759036144571</v>
      </c>
      <c r="L5814">
        <v>1</v>
      </c>
      <c r="M5814">
        <v>0.98070978687800692</v>
      </c>
      <c r="N5814" s="17" t="s">
        <v>1335</v>
      </c>
    </row>
    <row r="5815" spans="1:14" x14ac:dyDescent="0.3">
      <c r="A5815">
        <v>8803</v>
      </c>
      <c r="B5815">
        <v>1977</v>
      </c>
      <c r="C5815" t="s">
        <v>1198</v>
      </c>
      <c r="D5815">
        <v>50</v>
      </c>
      <c r="E5815" s="13">
        <v>206.44999999999899</v>
      </c>
      <c r="F5815" s="14">
        <v>3.98</v>
      </c>
      <c r="G5815" s="12">
        <v>202.469999999999</v>
      </c>
      <c r="H5815" s="12">
        <v>202.469999999999</v>
      </c>
      <c r="I5815">
        <v>1</v>
      </c>
      <c r="J5815">
        <v>1.9278275611528308E-2</v>
      </c>
      <c r="K5815">
        <v>51.871859296482157</v>
      </c>
      <c r="L5815">
        <v>1</v>
      </c>
      <c r="M5815">
        <v>0.98072172438847172</v>
      </c>
      <c r="N5815" s="17" t="s">
        <v>1335</v>
      </c>
    </row>
    <row r="5816" spans="1:14" x14ac:dyDescent="0.3">
      <c r="A5816">
        <v>12723</v>
      </c>
      <c r="B5816">
        <v>1983</v>
      </c>
      <c r="C5816" t="s">
        <v>1198</v>
      </c>
      <c r="D5816">
        <v>50</v>
      </c>
      <c r="E5816" s="13">
        <v>435.95</v>
      </c>
      <c r="F5816" s="14">
        <v>8.4</v>
      </c>
      <c r="G5816" s="12">
        <v>427.55</v>
      </c>
      <c r="H5816" s="12">
        <v>427.55</v>
      </c>
      <c r="I5816">
        <v>1</v>
      </c>
      <c r="J5816">
        <v>1.9268264709255651E-2</v>
      </c>
      <c r="K5816">
        <v>51.898809523809518</v>
      </c>
      <c r="L5816">
        <v>1</v>
      </c>
      <c r="M5816">
        <v>0.98073173529074442</v>
      </c>
      <c r="N5816" s="17" t="s">
        <v>1335</v>
      </c>
    </row>
    <row r="5817" spans="1:14" x14ac:dyDescent="0.3">
      <c r="A5817">
        <v>12068</v>
      </c>
      <c r="B5817">
        <v>1982</v>
      </c>
      <c r="C5817" t="s">
        <v>1198</v>
      </c>
      <c r="D5817">
        <v>50</v>
      </c>
      <c r="E5817" s="13">
        <v>440.52</v>
      </c>
      <c r="F5817" s="14">
        <v>8.4700000000000006</v>
      </c>
      <c r="G5817" s="12">
        <v>432.04999999999899</v>
      </c>
      <c r="H5817" s="12">
        <v>432.04999999999899</v>
      </c>
      <c r="I5817">
        <v>1</v>
      </c>
      <c r="J5817">
        <v>1.9227276854626354E-2</v>
      </c>
      <c r="K5817">
        <v>52.009445100354185</v>
      </c>
      <c r="L5817">
        <v>1</v>
      </c>
      <c r="M5817">
        <v>0.98077272314537134</v>
      </c>
      <c r="N5817" s="17" t="s">
        <v>1335</v>
      </c>
    </row>
    <row r="5818" spans="1:14" x14ac:dyDescent="0.3">
      <c r="A5818">
        <v>14688</v>
      </c>
      <c r="B5818">
        <v>1986</v>
      </c>
      <c r="C5818" t="s">
        <v>1198</v>
      </c>
      <c r="D5818">
        <v>50</v>
      </c>
      <c r="E5818" s="13">
        <v>380.9</v>
      </c>
      <c r="F5818" s="14">
        <v>7.32</v>
      </c>
      <c r="G5818" s="12">
        <v>373.58</v>
      </c>
      <c r="H5818" s="12">
        <v>373.58</v>
      </c>
      <c r="I5818">
        <v>1</v>
      </c>
      <c r="J5818">
        <v>1.9217642425833553E-2</v>
      </c>
      <c r="K5818">
        <v>52.035519125683052</v>
      </c>
      <c r="L5818">
        <v>1</v>
      </c>
      <c r="M5818">
        <v>0.98078235757416643</v>
      </c>
      <c r="N5818" s="17" t="s">
        <v>1335</v>
      </c>
    </row>
    <row r="5819" spans="1:14" x14ac:dyDescent="0.3">
      <c r="A5819">
        <v>24522</v>
      </c>
      <c r="B5819">
        <v>2001</v>
      </c>
      <c r="C5819" t="s">
        <v>1198</v>
      </c>
      <c r="D5819">
        <v>50</v>
      </c>
      <c r="E5819" s="13">
        <v>561.38999999999896</v>
      </c>
      <c r="F5819" s="14">
        <v>10.78</v>
      </c>
      <c r="G5819" s="12">
        <v>550.60999999999899</v>
      </c>
      <c r="H5819" s="12">
        <v>550.60999999999899</v>
      </c>
      <c r="I5819">
        <v>1</v>
      </c>
      <c r="J5819">
        <v>1.920233705623545E-2</v>
      </c>
      <c r="K5819">
        <v>52.076994434137198</v>
      </c>
      <c r="L5819">
        <v>1</v>
      </c>
      <c r="M5819">
        <v>0.98079766294376458</v>
      </c>
      <c r="N5819" s="17" t="s">
        <v>1335</v>
      </c>
    </row>
    <row r="5820" spans="1:14" x14ac:dyDescent="0.3">
      <c r="A5820">
        <v>18625</v>
      </c>
      <c r="B5820">
        <v>1992</v>
      </c>
      <c r="C5820" t="s">
        <v>1198</v>
      </c>
      <c r="D5820">
        <v>50</v>
      </c>
      <c r="E5820" s="13">
        <v>425.16</v>
      </c>
      <c r="F5820" s="14">
        <v>8.16</v>
      </c>
      <c r="G5820" s="12">
        <v>417</v>
      </c>
      <c r="H5820" s="12">
        <v>417</v>
      </c>
      <c r="I5820">
        <v>1</v>
      </c>
      <c r="J5820">
        <v>1.91927744848998E-2</v>
      </c>
      <c r="K5820">
        <v>52.102941176470587</v>
      </c>
      <c r="L5820">
        <v>1</v>
      </c>
      <c r="M5820">
        <v>0.98080722551510013</v>
      </c>
      <c r="N5820" s="17" t="s">
        <v>1335</v>
      </c>
    </row>
    <row r="5821" spans="1:14" x14ac:dyDescent="0.3">
      <c r="A5821">
        <v>29778</v>
      </c>
      <c r="B5821">
        <v>2009</v>
      </c>
      <c r="C5821" t="s">
        <v>1198</v>
      </c>
      <c r="D5821">
        <v>50</v>
      </c>
      <c r="E5821" s="13">
        <v>899.41</v>
      </c>
      <c r="F5821" s="14">
        <v>17.260000000000002</v>
      </c>
      <c r="G5821" s="12">
        <v>882.15</v>
      </c>
      <c r="H5821" s="12">
        <v>882.15</v>
      </c>
      <c r="I5821">
        <v>1</v>
      </c>
      <c r="J5821">
        <v>1.9190358123658845E-2</v>
      </c>
      <c r="K5821">
        <v>52.109501738122823</v>
      </c>
      <c r="L5821">
        <v>1</v>
      </c>
      <c r="M5821">
        <v>0.98080964187634112</v>
      </c>
      <c r="N5821" s="17" t="s">
        <v>1335</v>
      </c>
    </row>
    <row r="5822" spans="1:14" x14ac:dyDescent="0.3">
      <c r="A5822">
        <v>17968</v>
      </c>
      <c r="B5822">
        <v>1991</v>
      </c>
      <c r="C5822" t="s">
        <v>1198</v>
      </c>
      <c r="D5822">
        <v>50</v>
      </c>
      <c r="E5822" s="13">
        <v>430.59</v>
      </c>
      <c r="F5822" s="14">
        <v>8.25</v>
      </c>
      <c r="G5822" s="12">
        <v>422.34</v>
      </c>
      <c r="H5822" s="12">
        <v>422.34</v>
      </c>
      <c r="I5822">
        <v>1</v>
      </c>
      <c r="J5822">
        <v>1.9159757541977289E-2</v>
      </c>
      <c r="K5822">
        <v>52.192727272727268</v>
      </c>
      <c r="L5822">
        <v>1</v>
      </c>
      <c r="M5822">
        <v>0.9808402424580227</v>
      </c>
      <c r="N5822" s="17" t="s">
        <v>1335</v>
      </c>
    </row>
    <row r="5823" spans="1:14" x14ac:dyDescent="0.3">
      <c r="A5823">
        <v>30493</v>
      </c>
      <c r="B5823">
        <v>2010</v>
      </c>
      <c r="C5823" t="s">
        <v>1198</v>
      </c>
      <c r="D5823">
        <v>50</v>
      </c>
      <c r="E5823" s="13">
        <v>987.89</v>
      </c>
      <c r="F5823" s="14">
        <v>18.920000000000002</v>
      </c>
      <c r="G5823" s="12">
        <v>968.97</v>
      </c>
      <c r="H5823" s="12">
        <v>968.97</v>
      </c>
      <c r="I5823">
        <v>1</v>
      </c>
      <c r="J5823">
        <v>1.9151929870734597E-2</v>
      </c>
      <c r="K5823">
        <v>52.214059196617328</v>
      </c>
      <c r="L5823">
        <v>1</v>
      </c>
      <c r="M5823">
        <v>0.98084807012926545</v>
      </c>
      <c r="N5823" s="17" t="s">
        <v>1335</v>
      </c>
    </row>
    <row r="5824" spans="1:14" x14ac:dyDescent="0.3">
      <c r="A5824">
        <v>9453</v>
      </c>
      <c r="B5824">
        <v>1978</v>
      </c>
      <c r="C5824" t="s">
        <v>1198</v>
      </c>
      <c r="D5824">
        <v>50</v>
      </c>
      <c r="E5824" s="13">
        <v>220.96</v>
      </c>
      <c r="F5824" s="14">
        <v>4.2300000000000004</v>
      </c>
      <c r="G5824" s="12">
        <v>216.73</v>
      </c>
      <c r="H5824" s="12">
        <v>216.73</v>
      </c>
      <c r="I5824">
        <v>1</v>
      </c>
      <c r="J5824">
        <v>1.914373642288197E-2</v>
      </c>
      <c r="K5824">
        <v>52.236406619385342</v>
      </c>
      <c r="L5824">
        <v>1</v>
      </c>
      <c r="M5824">
        <v>0.98085626357711797</v>
      </c>
      <c r="N5824" s="17" t="s">
        <v>1335</v>
      </c>
    </row>
    <row r="5825" spans="1:14" x14ac:dyDescent="0.3">
      <c r="A5825">
        <v>23865</v>
      </c>
      <c r="B5825">
        <v>2000</v>
      </c>
      <c r="C5825" t="s">
        <v>1198</v>
      </c>
      <c r="D5825">
        <v>50</v>
      </c>
      <c r="E5825" s="13">
        <v>539.64999999999895</v>
      </c>
      <c r="F5825" s="14">
        <v>10.33</v>
      </c>
      <c r="G5825" s="12">
        <v>529.31999999999903</v>
      </c>
      <c r="H5825" s="12">
        <v>529.31999999999903</v>
      </c>
      <c r="I5825">
        <v>1</v>
      </c>
      <c r="J5825">
        <v>1.9142036505142259E-2</v>
      </c>
      <c r="K5825">
        <v>52.24104549854782</v>
      </c>
      <c r="L5825">
        <v>1</v>
      </c>
      <c r="M5825">
        <v>0.98085796349485788</v>
      </c>
      <c r="N5825" s="17" t="s">
        <v>1335</v>
      </c>
    </row>
    <row r="5826" spans="1:14" x14ac:dyDescent="0.3">
      <c r="A5826">
        <v>7503</v>
      </c>
      <c r="B5826">
        <v>1975</v>
      </c>
      <c r="C5826" t="s">
        <v>1198</v>
      </c>
      <c r="D5826">
        <v>50</v>
      </c>
      <c r="E5826" s="13">
        <v>174.05</v>
      </c>
      <c r="F5826" s="14">
        <v>3.33</v>
      </c>
      <c r="G5826" s="12">
        <v>170.72</v>
      </c>
      <c r="H5826" s="12">
        <v>170.72</v>
      </c>
      <c r="I5826">
        <v>1</v>
      </c>
      <c r="J5826">
        <v>1.913243320884803E-2</v>
      </c>
      <c r="K5826">
        <v>52.267267267267272</v>
      </c>
      <c r="L5826">
        <v>1</v>
      </c>
      <c r="M5826">
        <v>0.98086756679115195</v>
      </c>
      <c r="N5826" s="17" t="s">
        <v>1335</v>
      </c>
    </row>
    <row r="5827" spans="1:14" x14ac:dyDescent="0.3">
      <c r="A5827">
        <v>15343</v>
      </c>
      <c r="B5827">
        <v>1987</v>
      </c>
      <c r="C5827" t="s">
        <v>1198</v>
      </c>
      <c r="D5827">
        <v>50</v>
      </c>
      <c r="E5827" s="13">
        <v>384.78</v>
      </c>
      <c r="F5827" s="14">
        <v>7.36</v>
      </c>
      <c r="G5827" s="12">
        <v>377.41999999999899</v>
      </c>
      <c r="H5827" s="12">
        <v>377.41999999999899</v>
      </c>
      <c r="I5827">
        <v>1</v>
      </c>
      <c r="J5827">
        <v>1.9127813295909353E-2</v>
      </c>
      <c r="K5827">
        <v>52.279891304347821</v>
      </c>
      <c r="L5827">
        <v>1</v>
      </c>
      <c r="M5827">
        <v>0.98087218670408816</v>
      </c>
      <c r="N5827" s="17" t="s">
        <v>1335</v>
      </c>
    </row>
    <row r="5828" spans="1:14" x14ac:dyDescent="0.3">
      <c r="A5828">
        <v>31208</v>
      </c>
      <c r="B5828">
        <v>2011</v>
      </c>
      <c r="C5828" t="s">
        <v>1198</v>
      </c>
      <c r="D5828">
        <v>50</v>
      </c>
      <c r="E5828" s="13">
        <v>1143.44</v>
      </c>
      <c r="F5828" s="14">
        <v>21.87</v>
      </c>
      <c r="G5828" s="12">
        <v>1121.57</v>
      </c>
      <c r="H5828" s="12">
        <v>1121.57</v>
      </c>
      <c r="I5828">
        <v>1</v>
      </c>
      <c r="J5828">
        <v>1.9126495487301477E-2</v>
      </c>
      <c r="K5828">
        <v>52.283493369913124</v>
      </c>
      <c r="L5828">
        <v>1</v>
      </c>
      <c r="M5828">
        <v>0.98087350451269839</v>
      </c>
      <c r="N5828" s="17" t="s">
        <v>1335</v>
      </c>
    </row>
    <row r="5829" spans="1:14" x14ac:dyDescent="0.3">
      <c r="A5829">
        <v>19931</v>
      </c>
      <c r="B5829">
        <v>1994</v>
      </c>
      <c r="C5829" t="s">
        <v>1198</v>
      </c>
      <c r="D5829">
        <v>50</v>
      </c>
      <c r="E5829" s="13">
        <v>435.659999999999</v>
      </c>
      <c r="F5829" s="14">
        <v>8.33</v>
      </c>
      <c r="G5829" s="12">
        <v>427.33</v>
      </c>
      <c r="H5829" s="12">
        <v>427.33</v>
      </c>
      <c r="I5829">
        <v>1</v>
      </c>
      <c r="J5829">
        <v>1.9120415002524947E-2</v>
      </c>
      <c r="K5829">
        <v>52.300120048019089</v>
      </c>
      <c r="L5829">
        <v>1</v>
      </c>
      <c r="M5829">
        <v>0.98087958499747729</v>
      </c>
      <c r="N5829" s="17" t="s">
        <v>1335</v>
      </c>
    </row>
    <row r="5830" spans="1:14" x14ac:dyDescent="0.3">
      <c r="A5830">
        <v>19278</v>
      </c>
      <c r="B5830">
        <v>1993</v>
      </c>
      <c r="C5830" t="s">
        <v>1198</v>
      </c>
      <c r="D5830">
        <v>50</v>
      </c>
      <c r="E5830" s="13">
        <v>433.88</v>
      </c>
      <c r="F5830" s="14">
        <v>8.2899999999999991</v>
      </c>
      <c r="G5830" s="12">
        <v>425.59</v>
      </c>
      <c r="H5830" s="12">
        <v>425.59</v>
      </c>
      <c r="I5830">
        <v>1</v>
      </c>
      <c r="J5830">
        <v>1.9106665437448142E-2</v>
      </c>
      <c r="K5830">
        <v>52.337756332931249</v>
      </c>
      <c r="L5830">
        <v>1</v>
      </c>
      <c r="M5830">
        <v>0.98089333456255179</v>
      </c>
      <c r="N5830" s="17" t="s">
        <v>1335</v>
      </c>
    </row>
    <row r="5831" spans="1:14" x14ac:dyDescent="0.3">
      <c r="A5831">
        <v>15998</v>
      </c>
      <c r="B5831">
        <v>1988</v>
      </c>
      <c r="C5831" t="s">
        <v>1198</v>
      </c>
      <c r="D5831">
        <v>50</v>
      </c>
      <c r="E5831" s="13">
        <v>382.19</v>
      </c>
      <c r="F5831" s="14">
        <v>7.29</v>
      </c>
      <c r="G5831" s="12">
        <v>374.9</v>
      </c>
      <c r="H5831" s="12">
        <v>374.9</v>
      </c>
      <c r="I5831">
        <v>1</v>
      </c>
      <c r="J5831">
        <v>1.9074282424971872E-2</v>
      </c>
      <c r="K5831">
        <v>52.426611796982165</v>
      </c>
      <c r="L5831">
        <v>1</v>
      </c>
      <c r="M5831">
        <v>0.98092571757502811</v>
      </c>
      <c r="N5831" s="17" t="s">
        <v>1335</v>
      </c>
    </row>
    <row r="5832" spans="1:14" x14ac:dyDescent="0.3">
      <c r="A5832">
        <v>17311</v>
      </c>
      <c r="B5832">
        <v>1990</v>
      </c>
      <c r="C5832" t="s">
        <v>1198</v>
      </c>
      <c r="D5832">
        <v>50</v>
      </c>
      <c r="E5832" s="13">
        <v>434.909999999999</v>
      </c>
      <c r="F5832" s="14">
        <v>8.2899999999999991</v>
      </c>
      <c r="G5832" s="12">
        <v>426.61999999999898</v>
      </c>
      <c r="H5832" s="12">
        <v>426.61999999999898</v>
      </c>
      <c r="I5832">
        <v>1</v>
      </c>
      <c r="J5832">
        <v>1.9061415005403457E-2</v>
      </c>
      <c r="K5832">
        <v>52.462002412545118</v>
      </c>
      <c r="L5832">
        <v>1</v>
      </c>
      <c r="M5832">
        <v>0.98093858499459652</v>
      </c>
      <c r="N5832" s="17" t="s">
        <v>1335</v>
      </c>
    </row>
    <row r="5833" spans="1:14" x14ac:dyDescent="0.3">
      <c r="A5833">
        <v>10103</v>
      </c>
      <c r="B5833">
        <v>1979</v>
      </c>
      <c r="C5833" t="s">
        <v>1198</v>
      </c>
      <c r="D5833">
        <v>50</v>
      </c>
      <c r="E5833" s="13">
        <v>273.99999999999898</v>
      </c>
      <c r="F5833" s="14">
        <v>5.22</v>
      </c>
      <c r="G5833" s="12">
        <v>268.77999999999901</v>
      </c>
      <c r="H5833" s="12">
        <v>268.77999999999901</v>
      </c>
      <c r="I5833">
        <v>1</v>
      </c>
      <c r="J5833">
        <v>1.905109489051102E-2</v>
      </c>
      <c r="K5833">
        <v>52.490421455938503</v>
      </c>
      <c r="L5833">
        <v>1</v>
      </c>
      <c r="M5833">
        <v>0.98094890510948907</v>
      </c>
      <c r="N5833" s="17" t="s">
        <v>1335</v>
      </c>
    </row>
    <row r="5834" spans="1:14" x14ac:dyDescent="0.3">
      <c r="A5834">
        <v>20584</v>
      </c>
      <c r="B5834">
        <v>1995</v>
      </c>
      <c r="C5834" t="s">
        <v>1198</v>
      </c>
      <c r="D5834">
        <v>50</v>
      </c>
      <c r="E5834" s="13">
        <v>436.67</v>
      </c>
      <c r="F5834" s="14">
        <v>8.31</v>
      </c>
      <c r="G5834" s="12">
        <v>428.36</v>
      </c>
      <c r="H5834" s="12">
        <v>428.36</v>
      </c>
      <c r="I5834">
        <v>1</v>
      </c>
      <c r="J5834">
        <v>1.9030389080999383E-2</v>
      </c>
      <c r="K5834">
        <v>52.547533092659442</v>
      </c>
      <c r="L5834">
        <v>1</v>
      </c>
      <c r="M5834">
        <v>0.98096961091900059</v>
      </c>
      <c r="N5834" s="17" t="s">
        <v>1335</v>
      </c>
    </row>
    <row r="5835" spans="1:14" x14ac:dyDescent="0.3">
      <c r="A5835">
        <v>5553</v>
      </c>
      <c r="B5835">
        <v>1972</v>
      </c>
      <c r="C5835" t="s">
        <v>1198</v>
      </c>
      <c r="D5835">
        <v>50</v>
      </c>
      <c r="E5835" s="13">
        <v>96.74</v>
      </c>
      <c r="F5835" s="14">
        <v>1.84</v>
      </c>
      <c r="G5835" s="12">
        <v>94.899999999999906</v>
      </c>
      <c r="H5835" s="12">
        <v>94.899999999999906</v>
      </c>
      <c r="I5835">
        <v>1</v>
      </c>
      <c r="J5835">
        <v>1.9020053752325825E-2</v>
      </c>
      <c r="K5835">
        <v>52.576086956521735</v>
      </c>
      <c r="L5835">
        <v>1</v>
      </c>
      <c r="M5835">
        <v>0.98097994624767326</v>
      </c>
      <c r="N5835" s="17" t="s">
        <v>1335</v>
      </c>
    </row>
    <row r="5836" spans="1:14" x14ac:dyDescent="0.3">
      <c r="A5836">
        <v>25179</v>
      </c>
      <c r="B5836">
        <v>2002</v>
      </c>
      <c r="C5836" t="s">
        <v>1198</v>
      </c>
      <c r="D5836">
        <v>50</v>
      </c>
      <c r="E5836" s="13">
        <v>531.33999999999901</v>
      </c>
      <c r="F5836" s="14">
        <v>10.1</v>
      </c>
      <c r="G5836" s="12">
        <v>521.23999999999899</v>
      </c>
      <c r="H5836" s="12">
        <v>521.23999999999899</v>
      </c>
      <c r="I5836">
        <v>1</v>
      </c>
      <c r="J5836">
        <v>1.9008544434825195E-2</v>
      </c>
      <c r="K5836">
        <v>52.607920792079113</v>
      </c>
      <c r="L5836">
        <v>1</v>
      </c>
      <c r="M5836">
        <v>0.98099145556517475</v>
      </c>
      <c r="N5836" s="17" t="s">
        <v>1335</v>
      </c>
    </row>
    <row r="5837" spans="1:14" x14ac:dyDescent="0.3">
      <c r="A5837">
        <v>16654</v>
      </c>
      <c r="B5837">
        <v>1989</v>
      </c>
      <c r="C5837" t="s">
        <v>1198</v>
      </c>
      <c r="D5837">
        <v>50</v>
      </c>
      <c r="E5837" s="13">
        <v>399.39999999999901</v>
      </c>
      <c r="F5837" s="14">
        <v>7.59</v>
      </c>
      <c r="G5837" s="12">
        <v>391.80999999999898</v>
      </c>
      <c r="H5837" s="12">
        <v>391.80999999999898</v>
      </c>
      <c r="I5837">
        <v>1</v>
      </c>
      <c r="J5837">
        <v>1.9003505257886875E-2</v>
      </c>
      <c r="K5837">
        <v>52.621870882740318</v>
      </c>
      <c r="L5837">
        <v>1</v>
      </c>
      <c r="M5837">
        <v>0.98099649474211303</v>
      </c>
      <c r="N5837" s="17" t="s">
        <v>1335</v>
      </c>
    </row>
    <row r="5838" spans="1:14" x14ac:dyDescent="0.3">
      <c r="A5838">
        <v>6853</v>
      </c>
      <c r="B5838">
        <v>1974</v>
      </c>
      <c r="C5838" t="s">
        <v>1198</v>
      </c>
      <c r="D5838">
        <v>50</v>
      </c>
      <c r="E5838" s="13">
        <v>151.07</v>
      </c>
      <c r="F5838" s="14">
        <v>2.87</v>
      </c>
      <c r="G5838" s="12">
        <v>148.19999999999999</v>
      </c>
      <c r="H5838" s="12">
        <v>148.19999999999999</v>
      </c>
      <c r="I5838">
        <v>1</v>
      </c>
      <c r="J5838">
        <v>1.8997815582180447E-2</v>
      </c>
      <c r="K5838">
        <v>52.637630662020904</v>
      </c>
      <c r="L5838">
        <v>1</v>
      </c>
      <c r="M5838">
        <v>0.9810021844178195</v>
      </c>
      <c r="N5838" s="17" t="s">
        <v>1335</v>
      </c>
    </row>
    <row r="5839" spans="1:14" x14ac:dyDescent="0.3">
      <c r="A5839">
        <v>21237</v>
      </c>
      <c r="B5839">
        <v>1996</v>
      </c>
      <c r="C5839" t="s">
        <v>1198</v>
      </c>
      <c r="D5839">
        <v>50</v>
      </c>
      <c r="E5839" s="13">
        <v>462.05</v>
      </c>
      <c r="F5839" s="14">
        <v>8.77</v>
      </c>
      <c r="G5839" s="12">
        <v>453.28</v>
      </c>
      <c r="H5839" s="12">
        <v>453.28</v>
      </c>
      <c r="I5839">
        <v>1</v>
      </c>
      <c r="J5839">
        <v>1.8980629801969483E-2</v>
      </c>
      <c r="K5839">
        <v>52.685290763968077</v>
      </c>
      <c r="L5839">
        <v>1</v>
      </c>
      <c r="M5839">
        <v>0.98101937019803043</v>
      </c>
      <c r="N5839" s="17" t="s">
        <v>1335</v>
      </c>
    </row>
    <row r="5840" spans="1:14" x14ac:dyDescent="0.3">
      <c r="A5840">
        <v>23208</v>
      </c>
      <c r="B5840">
        <v>1999</v>
      </c>
      <c r="C5840" t="s">
        <v>1198</v>
      </c>
      <c r="D5840">
        <v>50</v>
      </c>
      <c r="E5840" s="13">
        <v>452.4</v>
      </c>
      <c r="F5840" s="14">
        <v>8.58</v>
      </c>
      <c r="G5840" s="12">
        <v>443.82</v>
      </c>
      <c r="H5840" s="12">
        <v>443.82</v>
      </c>
      <c r="I5840">
        <v>1</v>
      </c>
      <c r="J5840">
        <v>1.896551724137931E-2</v>
      </c>
      <c r="K5840">
        <v>52.727272727272727</v>
      </c>
      <c r="L5840">
        <v>1</v>
      </c>
      <c r="M5840">
        <v>0.98103448275862071</v>
      </c>
      <c r="N5840" s="17" t="s">
        <v>1335</v>
      </c>
    </row>
    <row r="5841" spans="1:14" x14ac:dyDescent="0.3">
      <c r="A5841">
        <v>21894</v>
      </c>
      <c r="B5841">
        <v>1997</v>
      </c>
      <c r="C5841" t="s">
        <v>1198</v>
      </c>
      <c r="D5841">
        <v>50</v>
      </c>
      <c r="E5841" s="13">
        <v>466.31</v>
      </c>
      <c r="F5841" s="14">
        <v>8.83</v>
      </c>
      <c r="G5841" s="12">
        <v>457.48</v>
      </c>
      <c r="H5841" s="12">
        <v>457.48</v>
      </c>
      <c r="I5841">
        <v>1</v>
      </c>
      <c r="J5841">
        <v>1.8935901010057685E-2</v>
      </c>
      <c r="K5841">
        <v>52.809739524348814</v>
      </c>
      <c r="L5841">
        <v>1</v>
      </c>
      <c r="M5841">
        <v>0.9810640989899424</v>
      </c>
      <c r="N5841" s="17" t="s">
        <v>1335</v>
      </c>
    </row>
    <row r="5842" spans="1:14" x14ac:dyDescent="0.3">
      <c r="A5842">
        <v>10758</v>
      </c>
      <c r="B5842">
        <v>1980</v>
      </c>
      <c r="C5842" t="s">
        <v>1198</v>
      </c>
      <c r="D5842">
        <v>50</v>
      </c>
      <c r="E5842" s="13">
        <v>364.55</v>
      </c>
      <c r="F5842" s="14">
        <v>6.89</v>
      </c>
      <c r="G5842" s="12">
        <v>357.66</v>
      </c>
      <c r="H5842" s="12">
        <v>357.66</v>
      </c>
      <c r="I5842">
        <v>1</v>
      </c>
      <c r="J5842">
        <v>1.8900013715539704E-2</v>
      </c>
      <c r="K5842">
        <v>52.910014513788106</v>
      </c>
      <c r="L5842">
        <v>1</v>
      </c>
      <c r="M5842">
        <v>0.98109998628446038</v>
      </c>
      <c r="N5842" s="17" t="s">
        <v>1335</v>
      </c>
    </row>
    <row r="5843" spans="1:14" x14ac:dyDescent="0.3">
      <c r="A5843">
        <v>32638</v>
      </c>
      <c r="B5843">
        <v>2013</v>
      </c>
      <c r="C5843" t="s">
        <v>1198</v>
      </c>
      <c r="D5843">
        <v>50</v>
      </c>
      <c r="E5843" s="13">
        <v>1133.3499999999999</v>
      </c>
      <c r="F5843" s="14">
        <v>21.42</v>
      </c>
      <c r="G5843" s="12">
        <v>1111.93</v>
      </c>
      <c r="H5843" s="12">
        <v>1111.93</v>
      </c>
      <c r="I5843">
        <v>1</v>
      </c>
      <c r="J5843">
        <v>1.8899722062910844E-2</v>
      </c>
      <c r="K5843">
        <v>52.910830999066285</v>
      </c>
      <c r="L5843">
        <v>1</v>
      </c>
      <c r="M5843">
        <v>0.98110027793708932</v>
      </c>
      <c r="N5843" s="17" t="s">
        <v>1335</v>
      </c>
    </row>
    <row r="5844" spans="1:14" x14ac:dyDescent="0.3">
      <c r="A5844">
        <v>31923</v>
      </c>
      <c r="B5844">
        <v>2012</v>
      </c>
      <c r="C5844" t="s">
        <v>1198</v>
      </c>
      <c r="D5844">
        <v>50</v>
      </c>
      <c r="E5844" s="13">
        <v>1156.31</v>
      </c>
      <c r="F5844" s="14">
        <v>21.84</v>
      </c>
      <c r="G5844" s="12">
        <v>1134.47</v>
      </c>
      <c r="H5844" s="12">
        <v>1134.47</v>
      </c>
      <c r="I5844">
        <v>1</v>
      </c>
      <c r="J5844">
        <v>1.8887668531795108E-2</v>
      </c>
      <c r="K5844">
        <v>52.944597069597066</v>
      </c>
      <c r="L5844">
        <v>1</v>
      </c>
      <c r="M5844">
        <v>0.98111233146820498</v>
      </c>
      <c r="N5844" s="17" t="s">
        <v>1335</v>
      </c>
    </row>
    <row r="5845" spans="1:14" x14ac:dyDescent="0.3">
      <c r="A5845">
        <v>33353</v>
      </c>
      <c r="B5845">
        <v>2014</v>
      </c>
      <c r="C5845" t="s">
        <v>1198</v>
      </c>
      <c r="D5845">
        <v>50</v>
      </c>
      <c r="E5845" s="13">
        <v>1130.67</v>
      </c>
      <c r="F5845" s="14">
        <v>21.33</v>
      </c>
      <c r="G5845" s="12">
        <v>1109.3399999999999</v>
      </c>
      <c r="H5845" s="12">
        <v>1109.3399999999999</v>
      </c>
      <c r="I5845">
        <v>1</v>
      </c>
      <c r="J5845">
        <v>1.886492079917217E-2</v>
      </c>
      <c r="K5845">
        <v>53.008438818565409</v>
      </c>
      <c r="L5845">
        <v>1</v>
      </c>
      <c r="M5845">
        <v>0.98113507920082765</v>
      </c>
      <c r="N5845" s="17" t="s">
        <v>1335</v>
      </c>
    </row>
    <row r="5846" spans="1:14" x14ac:dyDescent="0.3">
      <c r="A5846">
        <v>6203</v>
      </c>
      <c r="B5846">
        <v>1973</v>
      </c>
      <c r="C5846" t="s">
        <v>1198</v>
      </c>
      <c r="D5846">
        <v>50</v>
      </c>
      <c r="E5846" s="13">
        <v>107.16</v>
      </c>
      <c r="F5846" s="14">
        <v>2.02</v>
      </c>
      <c r="G5846" s="12">
        <v>105.14</v>
      </c>
      <c r="H5846" s="12">
        <v>105.14</v>
      </c>
      <c r="I5846">
        <v>1</v>
      </c>
      <c r="J5846">
        <v>1.8850317282568124E-2</v>
      </c>
      <c r="K5846">
        <v>53.049504950495049</v>
      </c>
      <c r="L5846">
        <v>1</v>
      </c>
      <c r="M5846">
        <v>0.98114968271743186</v>
      </c>
      <c r="N5846" s="17" t="s">
        <v>1335</v>
      </c>
    </row>
    <row r="5847" spans="1:14" x14ac:dyDescent="0.3">
      <c r="A5847">
        <v>22551</v>
      </c>
      <c r="B5847">
        <v>1998</v>
      </c>
      <c r="C5847" t="s">
        <v>1198</v>
      </c>
      <c r="D5847">
        <v>50</v>
      </c>
      <c r="E5847" s="13">
        <v>436.15</v>
      </c>
      <c r="F5847" s="14">
        <v>8.2200000000000006</v>
      </c>
      <c r="G5847" s="12">
        <v>427.92999999999898</v>
      </c>
      <c r="H5847" s="12">
        <v>427.92999999999898</v>
      </c>
      <c r="I5847">
        <v>1</v>
      </c>
      <c r="J5847">
        <v>1.8846727043448357E-2</v>
      </c>
      <c r="K5847">
        <v>53.0596107055961</v>
      </c>
      <c r="L5847">
        <v>1</v>
      </c>
      <c r="M5847">
        <v>0.98115327295654942</v>
      </c>
      <c r="N5847" s="17" t="s">
        <v>1335</v>
      </c>
    </row>
    <row r="5848" spans="1:14" x14ac:dyDescent="0.3">
      <c r="A5848">
        <v>35498</v>
      </c>
      <c r="B5848">
        <v>2017</v>
      </c>
      <c r="C5848" t="s">
        <v>1198</v>
      </c>
      <c r="D5848">
        <v>50</v>
      </c>
      <c r="E5848" s="13">
        <v>919.04</v>
      </c>
      <c r="F5848" s="14">
        <v>17.32</v>
      </c>
      <c r="G5848" s="12">
        <v>901.719999999999</v>
      </c>
      <c r="H5848" s="12">
        <v>901.719999999999</v>
      </c>
      <c r="I5848">
        <v>1</v>
      </c>
      <c r="J5848">
        <v>1.884575208913649E-2</v>
      </c>
      <c r="K5848">
        <v>53.062355658198612</v>
      </c>
      <c r="L5848">
        <v>1</v>
      </c>
      <c r="M5848">
        <v>0.98115424791086248</v>
      </c>
      <c r="N5848" s="17" t="s">
        <v>1335</v>
      </c>
    </row>
    <row r="5849" spans="1:14" x14ac:dyDescent="0.3">
      <c r="A5849">
        <v>4903</v>
      </c>
      <c r="B5849">
        <v>1971</v>
      </c>
      <c r="C5849" t="s">
        <v>1198</v>
      </c>
      <c r="D5849">
        <v>50</v>
      </c>
      <c r="E5849" s="13">
        <v>93.42</v>
      </c>
      <c r="F5849" s="14">
        <v>1.76</v>
      </c>
      <c r="G5849" s="12">
        <v>91.66</v>
      </c>
      <c r="H5849" s="12">
        <v>91.66</v>
      </c>
      <c r="I5849">
        <v>1</v>
      </c>
      <c r="J5849">
        <v>1.8839648897452366E-2</v>
      </c>
      <c r="K5849">
        <v>53.079545454545453</v>
      </c>
      <c r="L5849">
        <v>1</v>
      </c>
      <c r="M5849">
        <v>0.98116035110254762</v>
      </c>
      <c r="N5849" s="17" t="s">
        <v>1335</v>
      </c>
    </row>
    <row r="5850" spans="1:14" x14ac:dyDescent="0.3">
      <c r="A5850">
        <v>11413</v>
      </c>
      <c r="B5850">
        <v>1981</v>
      </c>
      <c r="C5850" t="s">
        <v>1198</v>
      </c>
      <c r="D5850">
        <v>50</v>
      </c>
      <c r="E5850" s="13">
        <v>427.52</v>
      </c>
      <c r="F5850" s="14">
        <v>8.0399999999999991</v>
      </c>
      <c r="G5850" s="12">
        <v>419.479999999999</v>
      </c>
      <c r="H5850" s="12">
        <v>419.479999999999</v>
      </c>
      <c r="I5850">
        <v>1</v>
      </c>
      <c r="J5850">
        <v>1.8806137724550896E-2</v>
      </c>
      <c r="K5850">
        <v>53.174129353233837</v>
      </c>
      <c r="L5850">
        <v>1</v>
      </c>
      <c r="M5850">
        <v>0.9811938622754468</v>
      </c>
      <c r="N5850" s="17" t="s">
        <v>1335</v>
      </c>
    </row>
    <row r="5851" spans="1:14" x14ac:dyDescent="0.3">
      <c r="A5851">
        <v>36213</v>
      </c>
      <c r="B5851">
        <v>2018</v>
      </c>
      <c r="C5851" t="s">
        <v>1198</v>
      </c>
      <c r="D5851">
        <v>50</v>
      </c>
      <c r="E5851" s="13">
        <v>990.40999999999894</v>
      </c>
      <c r="F5851" s="14">
        <v>18.61</v>
      </c>
      <c r="G5851" s="12">
        <v>971.79999999999905</v>
      </c>
      <c r="H5851" s="12">
        <v>971.79999999999905</v>
      </c>
      <c r="I5851">
        <v>1</v>
      </c>
      <c r="J5851">
        <v>1.8790197998808593E-2</v>
      </c>
      <c r="K5851">
        <v>53.219236969371252</v>
      </c>
      <c r="L5851">
        <v>1</v>
      </c>
      <c r="M5851">
        <v>0.98120980200119146</v>
      </c>
      <c r="N5851" s="17" t="s">
        <v>1335</v>
      </c>
    </row>
    <row r="5852" spans="1:14" x14ac:dyDescent="0.3">
      <c r="A5852">
        <v>34068</v>
      </c>
      <c r="B5852">
        <v>2015</v>
      </c>
      <c r="C5852" t="s">
        <v>1198</v>
      </c>
      <c r="D5852">
        <v>50</v>
      </c>
      <c r="E5852" s="13">
        <v>922.38</v>
      </c>
      <c r="F5852" s="14">
        <v>17.309999999999999</v>
      </c>
      <c r="G5852" s="12">
        <v>905.07</v>
      </c>
      <c r="H5852" s="12">
        <v>905.07</v>
      </c>
      <c r="I5852">
        <v>1</v>
      </c>
      <c r="J5852">
        <v>1.8766668834970402E-2</v>
      </c>
      <c r="K5852">
        <v>53.285961871750438</v>
      </c>
      <c r="L5852">
        <v>1</v>
      </c>
      <c r="M5852">
        <v>0.98123333116502964</v>
      </c>
      <c r="N5852" s="17" t="s">
        <v>1335</v>
      </c>
    </row>
    <row r="5853" spans="1:14" x14ac:dyDescent="0.3">
      <c r="A5853">
        <v>36928</v>
      </c>
      <c r="B5853">
        <v>2019</v>
      </c>
      <c r="C5853" t="s">
        <v>1198</v>
      </c>
      <c r="D5853">
        <v>50</v>
      </c>
      <c r="E5853" s="13">
        <v>957.3</v>
      </c>
      <c r="F5853" s="14">
        <v>17.96</v>
      </c>
      <c r="G5853" s="12">
        <v>939.33999999999901</v>
      </c>
      <c r="H5853" s="12">
        <v>939.33999999999901</v>
      </c>
      <c r="I5853">
        <v>1</v>
      </c>
      <c r="J5853">
        <v>1.8761098924057248E-2</v>
      </c>
      <c r="K5853">
        <v>53.301781737193757</v>
      </c>
      <c r="L5853">
        <v>1</v>
      </c>
      <c r="M5853">
        <v>0.98123890107594181</v>
      </c>
      <c r="N5853" s="17" t="s">
        <v>1335</v>
      </c>
    </row>
    <row r="5854" spans="1:14" x14ac:dyDescent="0.3">
      <c r="A5854">
        <v>34783</v>
      </c>
      <c r="B5854">
        <v>2016</v>
      </c>
      <c r="C5854" t="s">
        <v>1198</v>
      </c>
      <c r="D5854">
        <v>50</v>
      </c>
      <c r="E5854" s="13">
        <v>850.86</v>
      </c>
      <c r="F5854" s="14">
        <v>15.95</v>
      </c>
      <c r="G5854" s="12">
        <v>834.91</v>
      </c>
      <c r="H5854" s="12">
        <v>834.91</v>
      </c>
      <c r="I5854">
        <v>1</v>
      </c>
      <c r="J5854">
        <v>1.8745739604635308E-2</v>
      </c>
      <c r="K5854">
        <v>53.345454545454551</v>
      </c>
      <c r="L5854">
        <v>1</v>
      </c>
      <c r="M5854">
        <v>0.98125426039536467</v>
      </c>
      <c r="N5854" s="17" t="s">
        <v>1335</v>
      </c>
    </row>
    <row r="5855" spans="1:14" x14ac:dyDescent="0.3">
      <c r="A5855">
        <v>4253</v>
      </c>
      <c r="B5855">
        <v>1970</v>
      </c>
      <c r="C5855" t="s">
        <v>1198</v>
      </c>
      <c r="D5855">
        <v>50</v>
      </c>
      <c r="E5855" s="13">
        <v>88.11</v>
      </c>
      <c r="F5855" s="14">
        <v>1.65</v>
      </c>
      <c r="G5855" s="12">
        <v>86.46</v>
      </c>
      <c r="H5855" s="12">
        <v>86.46</v>
      </c>
      <c r="I5855">
        <v>1</v>
      </c>
      <c r="J5855">
        <v>1.8726591760299626E-2</v>
      </c>
      <c r="K5855">
        <v>53.400000000000006</v>
      </c>
      <c r="L5855">
        <v>1</v>
      </c>
      <c r="M5855">
        <v>0.98127340823970033</v>
      </c>
      <c r="N5855" s="17" t="s">
        <v>1335</v>
      </c>
    </row>
    <row r="5856" spans="1:14" x14ac:dyDescent="0.3">
      <c r="A5856">
        <v>7526</v>
      </c>
      <c r="B5856">
        <v>1975</v>
      </c>
      <c r="C5856" t="s">
        <v>1243</v>
      </c>
      <c r="D5856">
        <v>50</v>
      </c>
      <c r="E5856" s="13">
        <v>66.319999999999993</v>
      </c>
      <c r="F5856" s="14">
        <v>1.31</v>
      </c>
      <c r="G5856" s="12">
        <v>65.010000000000005</v>
      </c>
      <c r="H5856" s="12">
        <v>65.010000000000005</v>
      </c>
      <c r="I5856">
        <v>1</v>
      </c>
      <c r="J5856">
        <v>1.9752714113389629E-2</v>
      </c>
      <c r="K5856">
        <v>50.625954198473273</v>
      </c>
      <c r="L5856">
        <v>1</v>
      </c>
      <c r="M5856">
        <v>0.98024728588661059</v>
      </c>
      <c r="N5856" s="17" t="s">
        <v>1335</v>
      </c>
    </row>
    <row r="5857" spans="1:14" x14ac:dyDescent="0.3">
      <c r="A5857">
        <v>4276</v>
      </c>
      <c r="B5857">
        <v>1970</v>
      </c>
      <c r="C5857" t="s">
        <v>1243</v>
      </c>
      <c r="D5857">
        <v>50</v>
      </c>
      <c r="E5857" s="13">
        <v>33.529999999999902</v>
      </c>
      <c r="F5857" s="14">
        <v>0.66</v>
      </c>
      <c r="G5857" s="12">
        <v>32.869999999999997</v>
      </c>
      <c r="H5857" s="12">
        <v>32.869999999999997</v>
      </c>
      <c r="I5857">
        <v>1</v>
      </c>
      <c r="J5857">
        <v>1.9683865195347507E-2</v>
      </c>
      <c r="K5857">
        <v>50.803030303030148</v>
      </c>
      <c r="L5857">
        <v>1</v>
      </c>
      <c r="M5857">
        <v>0.9803161348046554</v>
      </c>
      <c r="N5857" s="17" t="s">
        <v>1335</v>
      </c>
    </row>
    <row r="5858" spans="1:14" x14ac:dyDescent="0.3">
      <c r="A5858">
        <v>6876</v>
      </c>
      <c r="B5858">
        <v>1974</v>
      </c>
      <c r="C5858" t="s">
        <v>1243</v>
      </c>
      <c r="D5858">
        <v>50</v>
      </c>
      <c r="E5858" s="13">
        <v>63.16</v>
      </c>
      <c r="F5858" s="14">
        <v>1.24</v>
      </c>
      <c r="G5858" s="12">
        <v>61.92</v>
      </c>
      <c r="H5858" s="12">
        <v>61.92</v>
      </c>
      <c r="I5858">
        <v>1</v>
      </c>
      <c r="J5858">
        <v>1.9632678910702979E-2</v>
      </c>
      <c r="K5858">
        <v>50.935483870967737</v>
      </c>
      <c r="L5858">
        <v>1</v>
      </c>
      <c r="M5858">
        <v>0.98036732108929714</v>
      </c>
      <c r="N5858" s="17" t="s">
        <v>1335</v>
      </c>
    </row>
    <row r="5859" spans="1:14" x14ac:dyDescent="0.3">
      <c r="A5859">
        <v>16021</v>
      </c>
      <c r="B5859">
        <v>1988</v>
      </c>
      <c r="C5859" t="s">
        <v>1243</v>
      </c>
      <c r="D5859">
        <v>50</v>
      </c>
      <c r="E5859" s="13">
        <v>148.11999999999901</v>
      </c>
      <c r="F5859" s="14">
        <v>2.9</v>
      </c>
      <c r="G5859" s="12">
        <v>145.219999999999</v>
      </c>
      <c r="H5859" s="12">
        <v>145.219999999999</v>
      </c>
      <c r="I5859">
        <v>1</v>
      </c>
      <c r="J5859">
        <v>1.9578719956791921E-2</v>
      </c>
      <c r="K5859">
        <v>51.075862068965179</v>
      </c>
      <c r="L5859">
        <v>1</v>
      </c>
      <c r="M5859">
        <v>0.98042128004320805</v>
      </c>
      <c r="N5859" s="17" t="s">
        <v>1335</v>
      </c>
    </row>
    <row r="5860" spans="1:14" x14ac:dyDescent="0.3">
      <c r="A5860">
        <v>8176</v>
      </c>
      <c r="B5860">
        <v>1976</v>
      </c>
      <c r="C5860" t="s">
        <v>1243</v>
      </c>
      <c r="D5860">
        <v>50</v>
      </c>
      <c r="E5860" s="13">
        <v>71</v>
      </c>
      <c r="F5860" s="14">
        <v>1.39</v>
      </c>
      <c r="G5860" s="12">
        <v>69.61</v>
      </c>
      <c r="H5860" s="12">
        <v>69.61</v>
      </c>
      <c r="I5860">
        <v>1</v>
      </c>
      <c r="J5860">
        <v>1.9577464788732395E-2</v>
      </c>
      <c r="K5860">
        <v>51.079136690647488</v>
      </c>
      <c r="L5860">
        <v>1</v>
      </c>
      <c r="M5860">
        <v>0.98042253521126754</v>
      </c>
      <c r="N5860" s="17" t="s">
        <v>1335</v>
      </c>
    </row>
    <row r="5861" spans="1:14" x14ac:dyDescent="0.3">
      <c r="A5861">
        <v>15366</v>
      </c>
      <c r="B5861">
        <v>1987</v>
      </c>
      <c r="C5861" t="s">
        <v>1243</v>
      </c>
      <c r="D5861">
        <v>50</v>
      </c>
      <c r="E5861" s="13">
        <v>146.599999999999</v>
      </c>
      <c r="F5861" s="14">
        <v>2.87</v>
      </c>
      <c r="G5861" s="12">
        <v>143.729999999999</v>
      </c>
      <c r="H5861" s="12">
        <v>143.729999999999</v>
      </c>
      <c r="I5861">
        <v>1</v>
      </c>
      <c r="J5861">
        <v>1.9577080491132468E-2</v>
      </c>
      <c r="K5861">
        <v>51.080139372821947</v>
      </c>
      <c r="L5861">
        <v>1</v>
      </c>
      <c r="M5861">
        <v>0.98042291950886751</v>
      </c>
      <c r="N5861" s="17" t="s">
        <v>1335</v>
      </c>
    </row>
    <row r="5862" spans="1:14" x14ac:dyDescent="0.3">
      <c r="A5862">
        <v>16677</v>
      </c>
      <c r="B5862">
        <v>1989</v>
      </c>
      <c r="C5862" t="s">
        <v>1243</v>
      </c>
      <c r="D5862">
        <v>50</v>
      </c>
      <c r="E5862" s="13">
        <v>163.53</v>
      </c>
      <c r="F5862" s="14">
        <v>3.2</v>
      </c>
      <c r="G5862" s="12">
        <v>160.33000000000001</v>
      </c>
      <c r="H5862" s="12">
        <v>160.33000000000001</v>
      </c>
      <c r="I5862">
        <v>1</v>
      </c>
      <c r="J5862">
        <v>1.9568274934262827E-2</v>
      </c>
      <c r="K5862">
        <v>51.103124999999999</v>
      </c>
      <c r="L5862">
        <v>1</v>
      </c>
      <c r="M5862">
        <v>0.98043172506573728</v>
      </c>
      <c r="N5862" s="17" t="s">
        <v>1335</v>
      </c>
    </row>
    <row r="5863" spans="1:14" x14ac:dyDescent="0.3">
      <c r="A5863">
        <v>6226</v>
      </c>
      <c r="B5863">
        <v>1973</v>
      </c>
      <c r="C5863" t="s">
        <v>1243</v>
      </c>
      <c r="D5863">
        <v>50</v>
      </c>
      <c r="E5863" s="13">
        <v>40.89</v>
      </c>
      <c r="F5863" s="14">
        <v>0.8</v>
      </c>
      <c r="G5863" s="12">
        <v>40.090000000000003</v>
      </c>
      <c r="H5863" s="12">
        <v>40.090000000000003</v>
      </c>
      <c r="I5863">
        <v>1</v>
      </c>
      <c r="J5863">
        <v>1.9564685742235265E-2</v>
      </c>
      <c r="K5863">
        <v>51.112499999999997</v>
      </c>
      <c r="L5863">
        <v>1</v>
      </c>
      <c r="M5863">
        <v>0.98043531425776476</v>
      </c>
      <c r="N5863" s="17" t="s">
        <v>1335</v>
      </c>
    </row>
    <row r="5864" spans="1:14" x14ac:dyDescent="0.3">
      <c r="A5864">
        <v>4926</v>
      </c>
      <c r="B5864">
        <v>1971</v>
      </c>
      <c r="C5864" t="s">
        <v>1243</v>
      </c>
      <c r="D5864">
        <v>50</v>
      </c>
      <c r="E5864" s="13">
        <v>35.29</v>
      </c>
      <c r="F5864" s="14">
        <v>0.69</v>
      </c>
      <c r="G5864" s="12">
        <v>34.6</v>
      </c>
      <c r="H5864" s="12">
        <v>34.6</v>
      </c>
      <c r="I5864">
        <v>1</v>
      </c>
      <c r="J5864">
        <v>1.9552281099461603E-2</v>
      </c>
      <c r="K5864">
        <v>51.14492753623189</v>
      </c>
      <c r="L5864">
        <v>1</v>
      </c>
      <c r="M5864">
        <v>0.9804477189005385</v>
      </c>
      <c r="N5864" s="17" t="s">
        <v>1335</v>
      </c>
    </row>
    <row r="5865" spans="1:14" x14ac:dyDescent="0.3">
      <c r="A5865">
        <v>36951</v>
      </c>
      <c r="B5865">
        <v>2019</v>
      </c>
      <c r="C5865" t="s">
        <v>1243</v>
      </c>
      <c r="D5865">
        <v>50</v>
      </c>
      <c r="E5865" s="13">
        <v>449.72</v>
      </c>
      <c r="F5865" s="14">
        <v>8.7899999999999991</v>
      </c>
      <c r="G5865" s="12">
        <v>440.93</v>
      </c>
      <c r="H5865" s="12">
        <v>440.93</v>
      </c>
      <c r="I5865">
        <v>1</v>
      </c>
      <c r="J5865">
        <v>1.9545494974650891E-2</v>
      </c>
      <c r="K5865">
        <v>51.162684869169517</v>
      </c>
      <c r="L5865">
        <v>1</v>
      </c>
      <c r="M5865">
        <v>0.98045450502534903</v>
      </c>
      <c r="N5865" s="17" t="s">
        <v>1335</v>
      </c>
    </row>
    <row r="5866" spans="1:14" x14ac:dyDescent="0.3">
      <c r="A5866">
        <v>8826</v>
      </c>
      <c r="B5866">
        <v>1977</v>
      </c>
      <c r="C5866" t="s">
        <v>1243</v>
      </c>
      <c r="D5866">
        <v>50</v>
      </c>
      <c r="E5866" s="13">
        <v>80.45</v>
      </c>
      <c r="F5866" s="14">
        <v>1.57</v>
      </c>
      <c r="G5866" s="12">
        <v>78.88</v>
      </c>
      <c r="H5866" s="12">
        <v>78.88</v>
      </c>
      <c r="I5866">
        <v>1</v>
      </c>
      <c r="J5866">
        <v>1.9515226848974519E-2</v>
      </c>
      <c r="K5866">
        <v>51.242038216560509</v>
      </c>
      <c r="L5866">
        <v>1</v>
      </c>
      <c r="M5866">
        <v>0.98048477315102534</v>
      </c>
      <c r="N5866" s="17" t="s">
        <v>1335</v>
      </c>
    </row>
    <row r="5867" spans="1:14" x14ac:dyDescent="0.3">
      <c r="A5867">
        <v>17991</v>
      </c>
      <c r="B5867">
        <v>1991</v>
      </c>
      <c r="C5867" t="s">
        <v>1243</v>
      </c>
      <c r="D5867">
        <v>50</v>
      </c>
      <c r="E5867" s="13">
        <v>177.37</v>
      </c>
      <c r="F5867" s="14">
        <v>3.44</v>
      </c>
      <c r="G5867" s="12">
        <v>173.93</v>
      </c>
      <c r="H5867" s="12">
        <v>173.93</v>
      </c>
      <c r="I5867">
        <v>1</v>
      </c>
      <c r="J5867">
        <v>1.9394486102497603E-2</v>
      </c>
      <c r="K5867">
        <v>51.561046511627907</v>
      </c>
      <c r="L5867">
        <v>1</v>
      </c>
      <c r="M5867">
        <v>0.98060551389750239</v>
      </c>
      <c r="N5867" s="17" t="s">
        <v>1335</v>
      </c>
    </row>
    <row r="5868" spans="1:14" x14ac:dyDescent="0.3">
      <c r="A5868">
        <v>17334</v>
      </c>
      <c r="B5868">
        <v>1990</v>
      </c>
      <c r="C5868" t="s">
        <v>1243</v>
      </c>
      <c r="D5868">
        <v>50</v>
      </c>
      <c r="E5868" s="13">
        <v>185.2</v>
      </c>
      <c r="F5868" s="14">
        <v>3.59</v>
      </c>
      <c r="G5868" s="12">
        <v>181.61</v>
      </c>
      <c r="H5868" s="12">
        <v>181.61</v>
      </c>
      <c r="I5868">
        <v>1</v>
      </c>
      <c r="J5868">
        <v>1.9384449244060475E-2</v>
      </c>
      <c r="K5868">
        <v>51.587743732590525</v>
      </c>
      <c r="L5868">
        <v>1</v>
      </c>
      <c r="M5868">
        <v>0.98061555075593965</v>
      </c>
      <c r="N5868" s="17" t="s">
        <v>1335</v>
      </c>
    </row>
    <row r="5869" spans="1:14" x14ac:dyDescent="0.3">
      <c r="A5869">
        <v>5576</v>
      </c>
      <c r="B5869">
        <v>1972</v>
      </c>
      <c r="C5869" t="s">
        <v>1243</v>
      </c>
      <c r="D5869">
        <v>50</v>
      </c>
      <c r="E5869" s="13">
        <v>35.6</v>
      </c>
      <c r="F5869" s="14">
        <v>0.69</v>
      </c>
      <c r="G5869" s="12">
        <v>34.909999999999997</v>
      </c>
      <c r="H5869" s="12">
        <v>34.909999999999997</v>
      </c>
      <c r="I5869">
        <v>1</v>
      </c>
      <c r="J5869">
        <v>1.938202247191011E-2</v>
      </c>
      <c r="K5869">
        <v>51.594202898550733</v>
      </c>
      <c r="L5869">
        <v>1</v>
      </c>
      <c r="M5869">
        <v>0.98061797752808977</v>
      </c>
      <c r="N5869" s="17" t="s">
        <v>1335</v>
      </c>
    </row>
    <row r="5870" spans="1:14" x14ac:dyDescent="0.3">
      <c r="A5870">
        <v>36236</v>
      </c>
      <c r="B5870">
        <v>2018</v>
      </c>
      <c r="C5870" t="s">
        <v>1243</v>
      </c>
      <c r="D5870">
        <v>50</v>
      </c>
      <c r="E5870" s="13">
        <v>467.39</v>
      </c>
      <c r="F5870" s="14">
        <v>9.0500000000000007</v>
      </c>
      <c r="G5870" s="12">
        <v>458.34</v>
      </c>
      <c r="H5870" s="12">
        <v>458.34</v>
      </c>
      <c r="I5870">
        <v>1</v>
      </c>
      <c r="J5870">
        <v>1.936284473352019E-2</v>
      </c>
      <c r="K5870">
        <v>51.645303867403307</v>
      </c>
      <c r="L5870">
        <v>1</v>
      </c>
      <c r="M5870">
        <v>0.98063715526647977</v>
      </c>
      <c r="N5870" s="17" t="s">
        <v>1335</v>
      </c>
    </row>
    <row r="5871" spans="1:14" x14ac:dyDescent="0.3">
      <c r="A5871">
        <v>18648</v>
      </c>
      <c r="B5871">
        <v>1992</v>
      </c>
      <c r="C5871" t="s">
        <v>1243</v>
      </c>
      <c r="D5871">
        <v>50</v>
      </c>
      <c r="E5871" s="13">
        <v>162.21</v>
      </c>
      <c r="F5871" s="14">
        <v>3.14</v>
      </c>
      <c r="G5871" s="12">
        <v>159.07</v>
      </c>
      <c r="H5871" s="12">
        <v>159.07</v>
      </c>
      <c r="I5871">
        <v>1</v>
      </c>
      <c r="J5871">
        <v>1.9357622834597125E-2</v>
      </c>
      <c r="K5871">
        <v>51.659235668789812</v>
      </c>
      <c r="L5871">
        <v>1</v>
      </c>
      <c r="M5871">
        <v>0.98064237716540281</v>
      </c>
      <c r="N5871" s="17" t="s">
        <v>1335</v>
      </c>
    </row>
    <row r="5872" spans="1:14" x14ac:dyDescent="0.3">
      <c r="A5872">
        <v>14056</v>
      </c>
      <c r="B5872">
        <v>1985</v>
      </c>
      <c r="C5872" t="s">
        <v>1243</v>
      </c>
      <c r="D5872">
        <v>50</v>
      </c>
      <c r="E5872" s="13">
        <v>191.88</v>
      </c>
      <c r="F5872" s="14">
        <v>3.71</v>
      </c>
      <c r="G5872" s="12">
        <v>188.17</v>
      </c>
      <c r="H5872" s="12">
        <v>188.17</v>
      </c>
      <c r="I5872">
        <v>1</v>
      </c>
      <c r="J5872">
        <v>1.9335001042318115E-2</v>
      </c>
      <c r="K5872">
        <v>51.719676549865227</v>
      </c>
      <c r="L5872">
        <v>1</v>
      </c>
      <c r="M5872">
        <v>0.98066499895768189</v>
      </c>
      <c r="N5872" s="17" t="s">
        <v>1335</v>
      </c>
    </row>
    <row r="5873" spans="1:14" x14ac:dyDescent="0.3">
      <c r="A5873">
        <v>14711</v>
      </c>
      <c r="B5873">
        <v>1986</v>
      </c>
      <c r="C5873" t="s">
        <v>1243</v>
      </c>
      <c r="D5873">
        <v>50</v>
      </c>
      <c r="E5873" s="13">
        <v>153.86999999999901</v>
      </c>
      <c r="F5873" s="14">
        <v>2.97</v>
      </c>
      <c r="G5873" s="12">
        <v>150.89999999999901</v>
      </c>
      <c r="H5873" s="12">
        <v>150.89999999999901</v>
      </c>
      <c r="I5873">
        <v>1</v>
      </c>
      <c r="J5873">
        <v>1.9302008188730874E-2</v>
      </c>
      <c r="K5873">
        <v>51.808080808080469</v>
      </c>
      <c r="L5873">
        <v>1</v>
      </c>
      <c r="M5873">
        <v>0.98069799181126915</v>
      </c>
      <c r="N5873" s="17" t="s">
        <v>1335</v>
      </c>
    </row>
    <row r="5874" spans="1:14" x14ac:dyDescent="0.3">
      <c r="A5874">
        <v>25859</v>
      </c>
      <c r="B5874">
        <v>2003</v>
      </c>
      <c r="C5874" t="s">
        <v>1243</v>
      </c>
      <c r="D5874">
        <v>50</v>
      </c>
      <c r="E5874" s="13">
        <v>238.34</v>
      </c>
      <c r="F5874" s="14">
        <v>4.5999999999999996</v>
      </c>
      <c r="G5874" s="12">
        <v>233.74</v>
      </c>
      <c r="H5874" s="12">
        <v>233.74</v>
      </c>
      <c r="I5874">
        <v>1</v>
      </c>
      <c r="J5874">
        <v>1.9300159436099688E-2</v>
      </c>
      <c r="K5874">
        <v>51.813043478260873</v>
      </c>
      <c r="L5874">
        <v>1</v>
      </c>
      <c r="M5874">
        <v>0.98069984056390036</v>
      </c>
      <c r="N5874" s="17" t="s">
        <v>1335</v>
      </c>
    </row>
    <row r="5875" spans="1:14" x14ac:dyDescent="0.3">
      <c r="A5875">
        <v>25202</v>
      </c>
      <c r="B5875">
        <v>2002</v>
      </c>
      <c r="C5875" t="s">
        <v>1243</v>
      </c>
      <c r="D5875">
        <v>50</v>
      </c>
      <c r="E5875" s="13">
        <v>198.45</v>
      </c>
      <c r="F5875" s="14">
        <v>3.83</v>
      </c>
      <c r="G5875" s="12">
        <v>194.61999999999901</v>
      </c>
      <c r="H5875" s="12">
        <v>194.61999999999901</v>
      </c>
      <c r="I5875">
        <v>1</v>
      </c>
      <c r="J5875">
        <v>1.9299571680524062E-2</v>
      </c>
      <c r="K5875">
        <v>51.814621409921664</v>
      </c>
      <c r="L5875">
        <v>1</v>
      </c>
      <c r="M5875">
        <v>0.98070042831947102</v>
      </c>
      <c r="N5875" s="17" t="s">
        <v>1335</v>
      </c>
    </row>
    <row r="5876" spans="1:14" x14ac:dyDescent="0.3">
      <c r="A5876">
        <v>9476</v>
      </c>
      <c r="B5876">
        <v>1978</v>
      </c>
      <c r="C5876" t="s">
        <v>1243</v>
      </c>
      <c r="D5876">
        <v>50</v>
      </c>
      <c r="E5876" s="13">
        <v>85.02</v>
      </c>
      <c r="F5876" s="14">
        <v>1.64</v>
      </c>
      <c r="G5876" s="12">
        <v>83.38</v>
      </c>
      <c r="H5876" s="12">
        <v>83.38</v>
      </c>
      <c r="I5876">
        <v>1</v>
      </c>
      <c r="J5876">
        <v>1.9289578922606444E-2</v>
      </c>
      <c r="K5876">
        <v>51.841463414634148</v>
      </c>
      <c r="L5876">
        <v>1</v>
      </c>
      <c r="M5876">
        <v>0.98071042107739359</v>
      </c>
      <c r="N5876" s="17" t="s">
        <v>1335</v>
      </c>
    </row>
    <row r="5877" spans="1:14" x14ac:dyDescent="0.3">
      <c r="A5877">
        <v>13401</v>
      </c>
      <c r="B5877">
        <v>1984</v>
      </c>
      <c r="C5877" t="s">
        <v>1243</v>
      </c>
      <c r="D5877">
        <v>50</v>
      </c>
      <c r="E5877" s="13">
        <v>199.61</v>
      </c>
      <c r="F5877" s="14">
        <v>3.85</v>
      </c>
      <c r="G5877" s="12">
        <v>195.76</v>
      </c>
      <c r="H5877" s="12">
        <v>195.76</v>
      </c>
      <c r="I5877">
        <v>1</v>
      </c>
      <c r="J5877">
        <v>1.9287610841140224E-2</v>
      </c>
      <c r="K5877">
        <v>51.846753246753252</v>
      </c>
      <c r="L5877">
        <v>1</v>
      </c>
      <c r="M5877">
        <v>0.98071238915885961</v>
      </c>
      <c r="N5877" s="17" t="s">
        <v>1335</v>
      </c>
    </row>
    <row r="5878" spans="1:14" x14ac:dyDescent="0.3">
      <c r="A5878">
        <v>10126</v>
      </c>
      <c r="B5878">
        <v>1979</v>
      </c>
      <c r="C5878" t="s">
        <v>1243</v>
      </c>
      <c r="D5878">
        <v>50</v>
      </c>
      <c r="E5878" s="13">
        <v>121.93</v>
      </c>
      <c r="F5878" s="14">
        <v>2.35</v>
      </c>
      <c r="G5878" s="12">
        <v>119.58</v>
      </c>
      <c r="H5878" s="12">
        <v>119.58</v>
      </c>
      <c r="I5878">
        <v>1</v>
      </c>
      <c r="J5878">
        <v>1.9273353563520054E-2</v>
      </c>
      <c r="K5878">
        <v>51.885106382978726</v>
      </c>
      <c r="L5878">
        <v>1</v>
      </c>
      <c r="M5878">
        <v>0.98072664643647989</v>
      </c>
      <c r="N5878" s="17" t="s">
        <v>1335</v>
      </c>
    </row>
    <row r="5879" spans="1:14" x14ac:dyDescent="0.3">
      <c r="A5879">
        <v>26516</v>
      </c>
      <c r="B5879">
        <v>2004</v>
      </c>
      <c r="C5879" t="s">
        <v>1243</v>
      </c>
      <c r="D5879">
        <v>50</v>
      </c>
      <c r="E5879" s="13">
        <v>270.89999999999998</v>
      </c>
      <c r="F5879" s="14">
        <v>5.22</v>
      </c>
      <c r="G5879" s="12">
        <v>265.67999999999898</v>
      </c>
      <c r="H5879" s="12">
        <v>265.67999999999898</v>
      </c>
      <c r="I5879">
        <v>1</v>
      </c>
      <c r="J5879">
        <v>1.9269102990033222E-2</v>
      </c>
      <c r="K5879">
        <v>51.896551724137929</v>
      </c>
      <c r="L5879">
        <v>1</v>
      </c>
      <c r="M5879">
        <v>0.98073089700996308</v>
      </c>
      <c r="N5879" s="17" t="s">
        <v>1335</v>
      </c>
    </row>
    <row r="5880" spans="1:14" x14ac:dyDescent="0.3">
      <c r="A5880">
        <v>24545</v>
      </c>
      <c r="B5880">
        <v>2001</v>
      </c>
      <c r="C5880" t="s">
        <v>1243</v>
      </c>
      <c r="D5880">
        <v>50</v>
      </c>
      <c r="E5880" s="13">
        <v>219.02999999999901</v>
      </c>
      <c r="F5880" s="14">
        <v>4.22</v>
      </c>
      <c r="G5880" s="12">
        <v>214.80999999999901</v>
      </c>
      <c r="H5880" s="12">
        <v>214.80999999999901</v>
      </c>
      <c r="I5880">
        <v>1</v>
      </c>
      <c r="J5880">
        <v>1.926676710952846E-2</v>
      </c>
      <c r="K5880">
        <v>51.902843601895505</v>
      </c>
      <c r="L5880">
        <v>1</v>
      </c>
      <c r="M5880">
        <v>0.98073323289047154</v>
      </c>
      <c r="N5880" s="17" t="s">
        <v>1335</v>
      </c>
    </row>
    <row r="5881" spans="1:14" x14ac:dyDescent="0.3">
      <c r="A5881">
        <v>19301</v>
      </c>
      <c r="B5881">
        <v>1993</v>
      </c>
      <c r="C5881" t="s">
        <v>1243</v>
      </c>
      <c r="D5881">
        <v>50</v>
      </c>
      <c r="E5881" s="13">
        <v>158.44</v>
      </c>
      <c r="F5881" s="14">
        <v>3.03</v>
      </c>
      <c r="G5881" s="12">
        <v>155.41</v>
      </c>
      <c r="H5881" s="12">
        <v>155.41</v>
      </c>
      <c r="I5881">
        <v>1</v>
      </c>
      <c r="J5881">
        <v>1.9123958596314061E-2</v>
      </c>
      <c r="K5881">
        <v>52.290429042904293</v>
      </c>
      <c r="L5881">
        <v>1</v>
      </c>
      <c r="M5881">
        <v>0.98087604140368589</v>
      </c>
      <c r="N5881" s="17" t="s">
        <v>1335</v>
      </c>
    </row>
    <row r="5882" spans="1:14" x14ac:dyDescent="0.3">
      <c r="A5882">
        <v>20607</v>
      </c>
      <c r="B5882">
        <v>1995</v>
      </c>
      <c r="C5882" t="s">
        <v>1243</v>
      </c>
      <c r="D5882">
        <v>50</v>
      </c>
      <c r="E5882" s="13">
        <v>150.61000000000001</v>
      </c>
      <c r="F5882" s="14">
        <v>2.88</v>
      </c>
      <c r="G5882" s="12">
        <v>147.72999999999999</v>
      </c>
      <c r="H5882" s="12">
        <v>147.72999999999999</v>
      </c>
      <c r="I5882">
        <v>1</v>
      </c>
      <c r="J5882">
        <v>1.9122236239293537E-2</v>
      </c>
      <c r="K5882">
        <v>52.295138888888893</v>
      </c>
      <c r="L5882">
        <v>1</v>
      </c>
      <c r="M5882">
        <v>0.98087776376070634</v>
      </c>
      <c r="N5882" s="17" t="s">
        <v>1335</v>
      </c>
    </row>
    <row r="5883" spans="1:14" x14ac:dyDescent="0.3">
      <c r="A5883">
        <v>19954</v>
      </c>
      <c r="B5883">
        <v>1994</v>
      </c>
      <c r="C5883" t="s">
        <v>1243</v>
      </c>
      <c r="D5883">
        <v>50</v>
      </c>
      <c r="E5883" s="13">
        <v>153.76</v>
      </c>
      <c r="F5883" s="14">
        <v>2.94</v>
      </c>
      <c r="G5883" s="12">
        <v>150.82</v>
      </c>
      <c r="H5883" s="12">
        <v>150.82</v>
      </c>
      <c r="I5883">
        <v>1</v>
      </c>
      <c r="J5883">
        <v>1.9120707596253905E-2</v>
      </c>
      <c r="K5883">
        <v>52.299319727891152</v>
      </c>
      <c r="L5883">
        <v>1</v>
      </c>
      <c r="M5883">
        <v>0.98087929240374616</v>
      </c>
      <c r="N5883" s="17" t="s">
        <v>1335</v>
      </c>
    </row>
    <row r="5884" spans="1:14" x14ac:dyDescent="0.3">
      <c r="A5884">
        <v>21260</v>
      </c>
      <c r="B5884">
        <v>1996</v>
      </c>
      <c r="C5884" t="s">
        <v>1243</v>
      </c>
      <c r="D5884">
        <v>50</v>
      </c>
      <c r="E5884" s="13">
        <v>172.69</v>
      </c>
      <c r="F5884" s="14">
        <v>3.3</v>
      </c>
      <c r="G5884" s="12">
        <v>169.39</v>
      </c>
      <c r="H5884" s="12">
        <v>169.39</v>
      </c>
      <c r="I5884">
        <v>1</v>
      </c>
      <c r="J5884">
        <v>1.9109386762406623E-2</v>
      </c>
      <c r="K5884">
        <v>52.330303030303035</v>
      </c>
      <c r="L5884">
        <v>1</v>
      </c>
      <c r="M5884">
        <v>0.9808906132375933</v>
      </c>
      <c r="N5884" s="17" t="s">
        <v>1335</v>
      </c>
    </row>
    <row r="5885" spans="1:14" x14ac:dyDescent="0.3">
      <c r="A5885">
        <v>35521</v>
      </c>
      <c r="B5885">
        <v>2017</v>
      </c>
      <c r="C5885" t="s">
        <v>1243</v>
      </c>
      <c r="D5885">
        <v>50</v>
      </c>
      <c r="E5885" s="13">
        <v>430.52999999999901</v>
      </c>
      <c r="F5885" s="14">
        <v>8.2200000000000006</v>
      </c>
      <c r="G5885" s="12">
        <v>422.30999999999898</v>
      </c>
      <c r="H5885" s="12">
        <v>422.30999999999898</v>
      </c>
      <c r="I5885">
        <v>1</v>
      </c>
      <c r="J5885">
        <v>1.9092746150094115E-2</v>
      </c>
      <c r="K5885">
        <v>52.375912408759</v>
      </c>
      <c r="L5885">
        <v>1</v>
      </c>
      <c r="M5885">
        <v>0.98090725384990585</v>
      </c>
      <c r="N5885" s="17" t="s">
        <v>1335</v>
      </c>
    </row>
    <row r="5886" spans="1:14" x14ac:dyDescent="0.3">
      <c r="A5886">
        <v>34806</v>
      </c>
      <c r="B5886">
        <v>2016</v>
      </c>
      <c r="C5886" t="s">
        <v>1243</v>
      </c>
      <c r="D5886">
        <v>50</v>
      </c>
      <c r="E5886" s="13">
        <v>384.82</v>
      </c>
      <c r="F5886" s="14">
        <v>7.34</v>
      </c>
      <c r="G5886" s="12">
        <v>377.48</v>
      </c>
      <c r="H5886" s="12">
        <v>377.48</v>
      </c>
      <c r="I5886">
        <v>1</v>
      </c>
      <c r="J5886">
        <v>1.9073852710358091E-2</v>
      </c>
      <c r="K5886">
        <v>52.427792915531334</v>
      </c>
      <c r="L5886">
        <v>1</v>
      </c>
      <c r="M5886">
        <v>0.980926147289642</v>
      </c>
      <c r="N5886" s="17" t="s">
        <v>1335</v>
      </c>
    </row>
    <row r="5887" spans="1:14" x14ac:dyDescent="0.3">
      <c r="A5887">
        <v>34091</v>
      </c>
      <c r="B5887">
        <v>2015</v>
      </c>
      <c r="C5887" t="s">
        <v>1243</v>
      </c>
      <c r="D5887">
        <v>50</v>
      </c>
      <c r="E5887" s="13">
        <v>442.09</v>
      </c>
      <c r="F5887" s="14">
        <v>8.42</v>
      </c>
      <c r="G5887" s="12">
        <v>433.66999999999899</v>
      </c>
      <c r="H5887" s="12">
        <v>433.66999999999899</v>
      </c>
      <c r="I5887">
        <v>1</v>
      </c>
      <c r="J5887">
        <v>1.904589563211111E-2</v>
      </c>
      <c r="K5887">
        <v>52.504750593824227</v>
      </c>
      <c r="L5887">
        <v>1</v>
      </c>
      <c r="M5887">
        <v>0.98095410436788666</v>
      </c>
      <c r="N5887" s="17" t="s">
        <v>1335</v>
      </c>
    </row>
    <row r="5888" spans="1:14" x14ac:dyDescent="0.3">
      <c r="A5888">
        <v>29144</v>
      </c>
      <c r="B5888">
        <v>2008</v>
      </c>
      <c r="C5888" t="s">
        <v>1243</v>
      </c>
      <c r="D5888">
        <v>50</v>
      </c>
      <c r="E5888" s="13">
        <v>576.97</v>
      </c>
      <c r="F5888" s="14">
        <v>10.92</v>
      </c>
      <c r="G5888" s="12">
        <v>566.04999999999995</v>
      </c>
      <c r="H5888" s="12">
        <v>566.04999999999995</v>
      </c>
      <c r="I5888">
        <v>1</v>
      </c>
      <c r="J5888">
        <v>1.8926460647867304E-2</v>
      </c>
      <c r="K5888">
        <v>52.836080586080591</v>
      </c>
      <c r="L5888">
        <v>1</v>
      </c>
      <c r="M5888">
        <v>0.9810735393521326</v>
      </c>
      <c r="N5888" s="17" t="s">
        <v>1335</v>
      </c>
    </row>
    <row r="5889" spans="1:14" x14ac:dyDescent="0.3">
      <c r="A5889">
        <v>27830</v>
      </c>
      <c r="B5889">
        <v>2006</v>
      </c>
      <c r="C5889" t="s">
        <v>1243</v>
      </c>
      <c r="D5889">
        <v>50</v>
      </c>
      <c r="E5889" s="13">
        <v>423.9</v>
      </c>
      <c r="F5889" s="14">
        <v>8.02</v>
      </c>
      <c r="G5889" s="12">
        <v>415.88</v>
      </c>
      <c r="H5889" s="12">
        <v>415.88</v>
      </c>
      <c r="I5889">
        <v>1</v>
      </c>
      <c r="J5889">
        <v>1.8919556499174334E-2</v>
      </c>
      <c r="K5889">
        <v>52.855361596009978</v>
      </c>
      <c r="L5889">
        <v>1</v>
      </c>
      <c r="M5889">
        <v>0.98108044350082568</v>
      </c>
      <c r="N5889" s="17" t="s">
        <v>1335</v>
      </c>
    </row>
    <row r="5890" spans="1:14" x14ac:dyDescent="0.3">
      <c r="A5890">
        <v>28487</v>
      </c>
      <c r="B5890">
        <v>2007</v>
      </c>
      <c r="C5890" t="s">
        <v>1243</v>
      </c>
      <c r="D5890">
        <v>50</v>
      </c>
      <c r="E5890" s="13">
        <v>468.34</v>
      </c>
      <c r="F5890" s="14">
        <v>8.86</v>
      </c>
      <c r="G5890" s="12">
        <v>459.479999999999</v>
      </c>
      <c r="H5890" s="12">
        <v>459.479999999999</v>
      </c>
      <c r="I5890">
        <v>1</v>
      </c>
      <c r="J5890">
        <v>1.8917880172524236E-2</v>
      </c>
      <c r="K5890">
        <v>52.860045146726861</v>
      </c>
      <c r="L5890">
        <v>1</v>
      </c>
      <c r="M5890">
        <v>0.98108211982747362</v>
      </c>
      <c r="N5890" s="17" t="s">
        <v>1335</v>
      </c>
    </row>
    <row r="5891" spans="1:14" x14ac:dyDescent="0.3">
      <c r="A5891">
        <v>27173</v>
      </c>
      <c r="B5891">
        <v>2005</v>
      </c>
      <c r="C5891" t="s">
        <v>1243</v>
      </c>
      <c r="D5891">
        <v>50</v>
      </c>
      <c r="E5891" s="13">
        <v>367.95</v>
      </c>
      <c r="F5891" s="14">
        <v>6.96</v>
      </c>
      <c r="G5891" s="12">
        <v>360.99</v>
      </c>
      <c r="H5891" s="12">
        <v>360.99</v>
      </c>
      <c r="I5891">
        <v>1</v>
      </c>
      <c r="J5891">
        <v>1.8915613534447616E-2</v>
      </c>
      <c r="K5891">
        <v>52.866379310344826</v>
      </c>
      <c r="L5891">
        <v>1</v>
      </c>
      <c r="M5891">
        <v>0.9810843864655524</v>
      </c>
      <c r="N5891" s="17" t="s">
        <v>1335</v>
      </c>
    </row>
    <row r="5892" spans="1:14" x14ac:dyDescent="0.3">
      <c r="A5892">
        <v>29801</v>
      </c>
      <c r="B5892">
        <v>2009</v>
      </c>
      <c r="C5892" t="s">
        <v>1243</v>
      </c>
      <c r="D5892">
        <v>50</v>
      </c>
      <c r="E5892" s="13">
        <v>433.25</v>
      </c>
      <c r="F5892" s="14">
        <v>8.17</v>
      </c>
      <c r="G5892" s="12">
        <v>425.08</v>
      </c>
      <c r="H5892" s="12">
        <v>425.08</v>
      </c>
      <c r="I5892">
        <v>1</v>
      </c>
      <c r="J5892">
        <v>1.8857472590882864E-2</v>
      </c>
      <c r="K5892">
        <v>53.02937576499388</v>
      </c>
      <c r="L5892">
        <v>1</v>
      </c>
      <c r="M5892">
        <v>0.98114252740911712</v>
      </c>
      <c r="N5892" s="17" t="s">
        <v>1335</v>
      </c>
    </row>
    <row r="5893" spans="1:14" x14ac:dyDescent="0.3">
      <c r="A5893">
        <v>12091</v>
      </c>
      <c r="B5893">
        <v>1982</v>
      </c>
      <c r="C5893" t="s">
        <v>1243</v>
      </c>
      <c r="D5893">
        <v>50</v>
      </c>
      <c r="E5893" s="13">
        <v>202.58</v>
      </c>
      <c r="F5893" s="14">
        <v>3.82</v>
      </c>
      <c r="G5893" s="12">
        <v>198.76</v>
      </c>
      <c r="H5893" s="12">
        <v>198.76</v>
      </c>
      <c r="I5893">
        <v>1</v>
      </c>
      <c r="J5893">
        <v>1.8856747951426594E-2</v>
      </c>
      <c r="K5893">
        <v>53.031413612565451</v>
      </c>
      <c r="L5893">
        <v>1</v>
      </c>
      <c r="M5893">
        <v>0.98114325204857333</v>
      </c>
      <c r="N5893" s="17" t="s">
        <v>1335</v>
      </c>
    </row>
    <row r="5894" spans="1:14" x14ac:dyDescent="0.3">
      <c r="A5894">
        <v>31231</v>
      </c>
      <c r="B5894">
        <v>2011</v>
      </c>
      <c r="C5894" t="s">
        <v>1243</v>
      </c>
      <c r="D5894">
        <v>50</v>
      </c>
      <c r="E5894" s="13">
        <v>614.64999999999895</v>
      </c>
      <c r="F5894" s="14">
        <v>11.59</v>
      </c>
      <c r="G5894" s="12">
        <v>603.05999999999904</v>
      </c>
      <c r="H5894" s="12">
        <v>603.05999999999904</v>
      </c>
      <c r="I5894">
        <v>1</v>
      </c>
      <c r="J5894">
        <v>1.8856259659969121E-2</v>
      </c>
      <c r="K5894">
        <v>53.032786885245812</v>
      </c>
      <c r="L5894">
        <v>1</v>
      </c>
      <c r="M5894">
        <v>0.98114374034003105</v>
      </c>
      <c r="N5894" s="17" t="s">
        <v>1335</v>
      </c>
    </row>
    <row r="5895" spans="1:14" x14ac:dyDescent="0.3">
      <c r="A5895">
        <v>30516</v>
      </c>
      <c r="B5895">
        <v>2010</v>
      </c>
      <c r="C5895" t="s">
        <v>1243</v>
      </c>
      <c r="D5895">
        <v>50</v>
      </c>
      <c r="E5895" s="13">
        <v>511.33</v>
      </c>
      <c r="F5895" s="14">
        <v>9.64</v>
      </c>
      <c r="G5895" s="12">
        <v>501.69</v>
      </c>
      <c r="H5895" s="12">
        <v>501.69</v>
      </c>
      <c r="I5895">
        <v>1</v>
      </c>
      <c r="J5895">
        <v>1.8852795650558349E-2</v>
      </c>
      <c r="K5895">
        <v>53.042531120331944</v>
      </c>
      <c r="L5895">
        <v>1</v>
      </c>
      <c r="M5895">
        <v>0.98114720434944169</v>
      </c>
      <c r="N5895" s="17" t="s">
        <v>1335</v>
      </c>
    </row>
    <row r="5896" spans="1:14" x14ac:dyDescent="0.3">
      <c r="A5896">
        <v>33376</v>
      </c>
      <c r="B5896">
        <v>2014</v>
      </c>
      <c r="C5896" t="s">
        <v>1243</v>
      </c>
      <c r="D5896">
        <v>50</v>
      </c>
      <c r="E5896" s="13">
        <v>653.61</v>
      </c>
      <c r="F5896" s="14">
        <v>12.32</v>
      </c>
      <c r="G5896" s="12">
        <v>641.29</v>
      </c>
      <c r="H5896" s="12">
        <v>641.29</v>
      </c>
      <c r="I5896">
        <v>1</v>
      </c>
      <c r="J5896">
        <v>1.8849160814553022E-2</v>
      </c>
      <c r="K5896">
        <v>53.052759740259738</v>
      </c>
      <c r="L5896">
        <v>1</v>
      </c>
      <c r="M5896">
        <v>0.98115083918544688</v>
      </c>
      <c r="N5896" s="17" t="s">
        <v>1335</v>
      </c>
    </row>
    <row r="5897" spans="1:14" x14ac:dyDescent="0.3">
      <c r="A5897">
        <v>31946</v>
      </c>
      <c r="B5897">
        <v>2012</v>
      </c>
      <c r="C5897" t="s">
        <v>1243</v>
      </c>
      <c r="D5897">
        <v>50</v>
      </c>
      <c r="E5897" s="13">
        <v>684.41</v>
      </c>
      <c r="F5897" s="14">
        <v>12.9</v>
      </c>
      <c r="G5897" s="12">
        <v>671.51</v>
      </c>
      <c r="H5897" s="12">
        <v>671.51</v>
      </c>
      <c r="I5897">
        <v>1</v>
      </c>
      <c r="J5897">
        <v>1.884835113455385E-2</v>
      </c>
      <c r="K5897">
        <v>53.055038759689921</v>
      </c>
      <c r="L5897">
        <v>1</v>
      </c>
      <c r="M5897">
        <v>0.98115164886544615</v>
      </c>
      <c r="N5897" s="17" t="s">
        <v>1335</v>
      </c>
    </row>
    <row r="5898" spans="1:14" x14ac:dyDescent="0.3">
      <c r="A5898">
        <v>23888</v>
      </c>
      <c r="B5898">
        <v>2000</v>
      </c>
      <c r="C5898" t="s">
        <v>1243</v>
      </c>
      <c r="D5898">
        <v>50</v>
      </c>
      <c r="E5898" s="13">
        <v>229.27</v>
      </c>
      <c r="F5898" s="14">
        <v>4.32</v>
      </c>
      <c r="G5898" s="12">
        <v>224.95</v>
      </c>
      <c r="H5898" s="12">
        <v>224.95</v>
      </c>
      <c r="I5898">
        <v>1</v>
      </c>
      <c r="J5898">
        <v>1.8842412875648799E-2</v>
      </c>
      <c r="K5898">
        <v>53.07175925925926</v>
      </c>
      <c r="L5898">
        <v>1</v>
      </c>
      <c r="M5898">
        <v>0.98115758712435108</v>
      </c>
      <c r="N5898" s="17" t="s">
        <v>1335</v>
      </c>
    </row>
    <row r="5899" spans="1:14" x14ac:dyDescent="0.3">
      <c r="A5899">
        <v>32661</v>
      </c>
      <c r="B5899">
        <v>2013</v>
      </c>
      <c r="C5899" t="s">
        <v>1243</v>
      </c>
      <c r="D5899">
        <v>50</v>
      </c>
      <c r="E5899" s="13">
        <v>670.31</v>
      </c>
      <c r="F5899" s="14">
        <v>12.63</v>
      </c>
      <c r="G5899" s="12">
        <v>657.68</v>
      </c>
      <c r="H5899" s="12">
        <v>657.68</v>
      </c>
      <c r="I5899">
        <v>1</v>
      </c>
      <c r="J5899">
        <v>1.8842028315257123E-2</v>
      </c>
      <c r="K5899">
        <v>53.072842438638155</v>
      </c>
      <c r="L5899">
        <v>1</v>
      </c>
      <c r="M5899">
        <v>0.98115797168474284</v>
      </c>
      <c r="N5899" s="17" t="s">
        <v>1335</v>
      </c>
    </row>
    <row r="5900" spans="1:14" x14ac:dyDescent="0.3">
      <c r="A5900">
        <v>21917</v>
      </c>
      <c r="B5900">
        <v>1997</v>
      </c>
      <c r="C5900" t="s">
        <v>1243</v>
      </c>
      <c r="D5900">
        <v>50</v>
      </c>
      <c r="E5900" s="13">
        <v>172.07</v>
      </c>
      <c r="F5900" s="14">
        <v>3.24</v>
      </c>
      <c r="G5900" s="12">
        <v>168.82999999999899</v>
      </c>
      <c r="H5900" s="12">
        <v>168.82999999999899</v>
      </c>
      <c r="I5900">
        <v>1</v>
      </c>
      <c r="J5900">
        <v>1.882954611495322E-2</v>
      </c>
      <c r="K5900">
        <v>53.108024691358018</v>
      </c>
      <c r="L5900">
        <v>1</v>
      </c>
      <c r="M5900">
        <v>0.98117045388504098</v>
      </c>
      <c r="N5900" s="17" t="s">
        <v>1335</v>
      </c>
    </row>
    <row r="5901" spans="1:14" x14ac:dyDescent="0.3">
      <c r="A5901">
        <v>22574</v>
      </c>
      <c r="B5901">
        <v>1998</v>
      </c>
      <c r="C5901" t="s">
        <v>1243</v>
      </c>
      <c r="D5901">
        <v>50</v>
      </c>
      <c r="E5901" s="13">
        <v>148.98999999999899</v>
      </c>
      <c r="F5901" s="14">
        <v>2.8</v>
      </c>
      <c r="G5901" s="12">
        <v>146.189999999999</v>
      </c>
      <c r="H5901" s="12">
        <v>146.189999999999</v>
      </c>
      <c r="I5901">
        <v>1</v>
      </c>
      <c r="J5901">
        <v>1.8793207597825483E-2</v>
      </c>
      <c r="K5901">
        <v>53.210714285713927</v>
      </c>
      <c r="L5901">
        <v>1</v>
      </c>
      <c r="M5901">
        <v>0.98120679240217468</v>
      </c>
      <c r="N5901" s="17" t="s">
        <v>1335</v>
      </c>
    </row>
    <row r="5902" spans="1:14" x14ac:dyDescent="0.3">
      <c r="A5902">
        <v>23231</v>
      </c>
      <c r="B5902">
        <v>1999</v>
      </c>
      <c r="C5902" t="s">
        <v>1243</v>
      </c>
      <c r="D5902">
        <v>50</v>
      </c>
      <c r="E5902" s="13">
        <v>152.76</v>
      </c>
      <c r="F5902" s="14">
        <v>2.87</v>
      </c>
      <c r="G5902" s="12">
        <v>149.88999999999999</v>
      </c>
      <c r="H5902" s="12">
        <v>149.88999999999999</v>
      </c>
      <c r="I5902">
        <v>1</v>
      </c>
      <c r="J5902">
        <v>1.8787640743650171E-2</v>
      </c>
      <c r="K5902">
        <v>53.226480836236931</v>
      </c>
      <c r="L5902">
        <v>1</v>
      </c>
      <c r="M5902">
        <v>0.98121235925634975</v>
      </c>
      <c r="N5902" s="17" t="s">
        <v>1335</v>
      </c>
    </row>
    <row r="5903" spans="1:14" x14ac:dyDescent="0.3">
      <c r="A5903">
        <v>10781</v>
      </c>
      <c r="B5903">
        <v>1980</v>
      </c>
      <c r="C5903" t="s">
        <v>1243</v>
      </c>
      <c r="D5903">
        <v>50</v>
      </c>
      <c r="E5903" s="13">
        <v>169.629999999999</v>
      </c>
      <c r="F5903" s="14">
        <v>3.1</v>
      </c>
      <c r="G5903" s="12">
        <v>166.52999999999901</v>
      </c>
      <c r="H5903" s="12">
        <v>166.52999999999901</v>
      </c>
      <c r="I5903">
        <v>1</v>
      </c>
      <c r="J5903">
        <v>1.8275069268407818E-2</v>
      </c>
      <c r="K5903">
        <v>54.71935483870935</v>
      </c>
      <c r="L5903">
        <v>1</v>
      </c>
      <c r="M5903">
        <v>0.98172493073159217</v>
      </c>
      <c r="N5903" s="17" t="s">
        <v>1335</v>
      </c>
    </row>
    <row r="5904" spans="1:14" x14ac:dyDescent="0.3">
      <c r="A5904">
        <v>12746</v>
      </c>
      <c r="B5904">
        <v>1983</v>
      </c>
      <c r="C5904" t="s">
        <v>1243</v>
      </c>
      <c r="D5904">
        <v>50</v>
      </c>
      <c r="E5904" s="13">
        <v>196.2</v>
      </c>
      <c r="F5904" s="14">
        <v>3.57</v>
      </c>
      <c r="G5904" s="12">
        <v>192.63</v>
      </c>
      <c r="H5904" s="12">
        <v>192.63</v>
      </c>
      <c r="I5904">
        <v>1</v>
      </c>
      <c r="J5904">
        <v>1.8195718654434249E-2</v>
      </c>
      <c r="K5904">
        <v>54.957983193277308</v>
      </c>
      <c r="L5904">
        <v>1</v>
      </c>
      <c r="M5904">
        <v>0.98180428134556574</v>
      </c>
      <c r="N5904" s="17" t="s">
        <v>1335</v>
      </c>
    </row>
    <row r="5905" spans="1:14" x14ac:dyDescent="0.3">
      <c r="A5905">
        <v>11436</v>
      </c>
      <c r="B5905">
        <v>1981</v>
      </c>
      <c r="C5905" t="s">
        <v>1243</v>
      </c>
      <c r="D5905">
        <v>50</v>
      </c>
      <c r="E5905" s="13">
        <v>208.89</v>
      </c>
      <c r="F5905" s="14">
        <v>3.79</v>
      </c>
      <c r="G5905" s="12">
        <v>205.1</v>
      </c>
      <c r="H5905" s="12">
        <v>205.1</v>
      </c>
      <c r="I5905">
        <v>1</v>
      </c>
      <c r="J5905">
        <v>1.8143520513188762E-2</v>
      </c>
      <c r="K5905">
        <v>55.116094986807383</v>
      </c>
      <c r="L5905">
        <v>1</v>
      </c>
      <c r="M5905">
        <v>0.98185647948681132</v>
      </c>
      <c r="N5905" s="17" t="s">
        <v>1335</v>
      </c>
    </row>
    <row r="5906" spans="1:14" x14ac:dyDescent="0.3">
      <c r="A5906">
        <v>7536</v>
      </c>
      <c r="B5906">
        <v>1975</v>
      </c>
      <c r="C5906" t="s">
        <v>1263</v>
      </c>
      <c r="D5906">
        <v>50</v>
      </c>
      <c r="E5906" s="13">
        <v>66.319999999999993</v>
      </c>
      <c r="F5906" s="14">
        <v>1.31</v>
      </c>
      <c r="G5906" s="12">
        <v>65.010000000000005</v>
      </c>
      <c r="H5906" s="12">
        <v>65.010000000000005</v>
      </c>
      <c r="I5906">
        <v>1</v>
      </c>
      <c r="J5906">
        <v>1.9752714113389629E-2</v>
      </c>
      <c r="K5906">
        <v>50.625954198473273</v>
      </c>
      <c r="L5906">
        <v>1</v>
      </c>
      <c r="M5906">
        <v>0.98024728588661059</v>
      </c>
      <c r="N5906" s="17" t="s">
        <v>1335</v>
      </c>
    </row>
    <row r="5907" spans="1:14" x14ac:dyDescent="0.3">
      <c r="A5907">
        <v>4286</v>
      </c>
      <c r="B5907">
        <v>1970</v>
      </c>
      <c r="C5907" t="s">
        <v>1263</v>
      </c>
      <c r="D5907">
        <v>50</v>
      </c>
      <c r="E5907" s="13">
        <v>33.489999999999903</v>
      </c>
      <c r="F5907" s="14">
        <v>0.66</v>
      </c>
      <c r="G5907" s="12">
        <v>32.83</v>
      </c>
      <c r="H5907" s="12">
        <v>32.83</v>
      </c>
      <c r="I5907">
        <v>1</v>
      </c>
      <c r="J5907">
        <v>1.9707375335921228E-2</v>
      </c>
      <c r="K5907">
        <v>50.742424242424093</v>
      </c>
      <c r="L5907">
        <v>1</v>
      </c>
      <c r="M5907">
        <v>0.98029262466408162</v>
      </c>
      <c r="N5907" s="17" t="s">
        <v>1335</v>
      </c>
    </row>
    <row r="5908" spans="1:14" x14ac:dyDescent="0.3">
      <c r="A5908">
        <v>6886</v>
      </c>
      <c r="B5908">
        <v>1974</v>
      </c>
      <c r="C5908" t="s">
        <v>1263</v>
      </c>
      <c r="D5908">
        <v>50</v>
      </c>
      <c r="E5908" s="13">
        <v>63.16</v>
      </c>
      <c r="F5908" s="14">
        <v>1.24</v>
      </c>
      <c r="G5908" s="12">
        <v>61.92</v>
      </c>
      <c r="H5908" s="12">
        <v>61.92</v>
      </c>
      <c r="I5908">
        <v>1</v>
      </c>
      <c r="J5908">
        <v>1.9632678910702979E-2</v>
      </c>
      <c r="K5908">
        <v>50.935483870967737</v>
      </c>
      <c r="L5908">
        <v>1</v>
      </c>
      <c r="M5908">
        <v>0.98036732108929714</v>
      </c>
      <c r="N5908" s="17" t="s">
        <v>1335</v>
      </c>
    </row>
    <row r="5909" spans="1:14" x14ac:dyDescent="0.3">
      <c r="A5909">
        <v>6236</v>
      </c>
      <c r="B5909">
        <v>1973</v>
      </c>
      <c r="C5909" t="s">
        <v>1263</v>
      </c>
      <c r="D5909">
        <v>50</v>
      </c>
      <c r="E5909" s="13">
        <v>40.849999999999902</v>
      </c>
      <c r="F5909" s="14">
        <v>0.8</v>
      </c>
      <c r="G5909" s="12">
        <v>40.049999999999997</v>
      </c>
      <c r="H5909" s="12">
        <v>40.049999999999997</v>
      </c>
      <c r="I5909">
        <v>1</v>
      </c>
      <c r="J5909">
        <v>1.9583843329253413E-2</v>
      </c>
      <c r="K5909">
        <v>51.062499999999872</v>
      </c>
      <c r="L5909">
        <v>1</v>
      </c>
      <c r="M5909">
        <v>0.98041615667074888</v>
      </c>
      <c r="N5909" s="17" t="s">
        <v>1335</v>
      </c>
    </row>
    <row r="5910" spans="1:14" x14ac:dyDescent="0.3">
      <c r="A5910">
        <v>16031</v>
      </c>
      <c r="B5910">
        <v>1988</v>
      </c>
      <c r="C5910" t="s">
        <v>1263</v>
      </c>
      <c r="D5910">
        <v>50</v>
      </c>
      <c r="E5910" s="13">
        <v>148.11999999999901</v>
      </c>
      <c r="F5910" s="14">
        <v>2.9</v>
      </c>
      <c r="G5910" s="12">
        <v>145.219999999999</v>
      </c>
      <c r="H5910" s="12">
        <v>145.219999999999</v>
      </c>
      <c r="I5910">
        <v>1</v>
      </c>
      <c r="J5910">
        <v>1.9578719956791921E-2</v>
      </c>
      <c r="K5910">
        <v>51.075862068965179</v>
      </c>
      <c r="L5910">
        <v>1</v>
      </c>
      <c r="M5910">
        <v>0.98042128004320805</v>
      </c>
      <c r="N5910" s="17" t="s">
        <v>1335</v>
      </c>
    </row>
    <row r="5911" spans="1:14" x14ac:dyDescent="0.3">
      <c r="A5911">
        <v>8186</v>
      </c>
      <c r="B5911">
        <v>1976</v>
      </c>
      <c r="C5911" t="s">
        <v>1263</v>
      </c>
      <c r="D5911">
        <v>50</v>
      </c>
      <c r="E5911" s="13">
        <v>71</v>
      </c>
      <c r="F5911" s="14">
        <v>1.39</v>
      </c>
      <c r="G5911" s="12">
        <v>69.61</v>
      </c>
      <c r="H5911" s="12">
        <v>69.61</v>
      </c>
      <c r="I5911">
        <v>1</v>
      </c>
      <c r="J5911">
        <v>1.9577464788732395E-2</v>
      </c>
      <c r="K5911">
        <v>51.079136690647488</v>
      </c>
      <c r="L5911">
        <v>1</v>
      </c>
      <c r="M5911">
        <v>0.98042253521126754</v>
      </c>
      <c r="N5911" s="17" t="s">
        <v>1335</v>
      </c>
    </row>
    <row r="5912" spans="1:14" x14ac:dyDescent="0.3">
      <c r="A5912">
        <v>15376</v>
      </c>
      <c r="B5912">
        <v>1987</v>
      </c>
      <c r="C5912" t="s">
        <v>1263</v>
      </c>
      <c r="D5912">
        <v>50</v>
      </c>
      <c r="E5912" s="13">
        <v>146.599999999999</v>
      </c>
      <c r="F5912" s="14">
        <v>2.87</v>
      </c>
      <c r="G5912" s="12">
        <v>143.729999999999</v>
      </c>
      <c r="H5912" s="12">
        <v>143.729999999999</v>
      </c>
      <c r="I5912">
        <v>1</v>
      </c>
      <c r="J5912">
        <v>1.9577080491132468E-2</v>
      </c>
      <c r="K5912">
        <v>51.080139372821947</v>
      </c>
      <c r="L5912">
        <v>1</v>
      </c>
      <c r="M5912">
        <v>0.98042291950886751</v>
      </c>
      <c r="N5912" s="17" t="s">
        <v>1335</v>
      </c>
    </row>
    <row r="5913" spans="1:14" x14ac:dyDescent="0.3">
      <c r="A5913">
        <v>4936</v>
      </c>
      <c r="B5913">
        <v>1971</v>
      </c>
      <c r="C5913" t="s">
        <v>1263</v>
      </c>
      <c r="D5913">
        <v>50</v>
      </c>
      <c r="E5913" s="13">
        <v>35.29</v>
      </c>
      <c r="F5913" s="14">
        <v>0.69</v>
      </c>
      <c r="G5913" s="12">
        <v>34.6</v>
      </c>
      <c r="H5913" s="12">
        <v>34.6</v>
      </c>
      <c r="I5913">
        <v>1</v>
      </c>
      <c r="J5913">
        <v>1.9552281099461603E-2</v>
      </c>
      <c r="K5913">
        <v>51.14492753623189</v>
      </c>
      <c r="L5913">
        <v>1</v>
      </c>
      <c r="M5913">
        <v>0.9804477189005385</v>
      </c>
      <c r="N5913" s="17" t="s">
        <v>1335</v>
      </c>
    </row>
    <row r="5914" spans="1:14" x14ac:dyDescent="0.3">
      <c r="A5914">
        <v>8836</v>
      </c>
      <c r="B5914">
        <v>1977</v>
      </c>
      <c r="C5914" t="s">
        <v>1263</v>
      </c>
      <c r="D5914">
        <v>50</v>
      </c>
      <c r="E5914" s="13">
        <v>80.429999999999893</v>
      </c>
      <c r="F5914" s="14">
        <v>1.57</v>
      </c>
      <c r="G5914" s="12">
        <v>78.86</v>
      </c>
      <c r="H5914" s="12">
        <v>78.86</v>
      </c>
      <c r="I5914">
        <v>1</v>
      </c>
      <c r="J5914">
        <v>1.9520079572298919E-2</v>
      </c>
      <c r="K5914">
        <v>51.229299363057258</v>
      </c>
      <c r="L5914">
        <v>1</v>
      </c>
      <c r="M5914">
        <v>0.98047992042770238</v>
      </c>
      <c r="N5914" s="17" t="s">
        <v>1335</v>
      </c>
    </row>
    <row r="5915" spans="1:14" x14ac:dyDescent="0.3">
      <c r="A5915">
        <v>5586</v>
      </c>
      <c r="B5915">
        <v>1972</v>
      </c>
      <c r="C5915" t="s">
        <v>1263</v>
      </c>
      <c r="D5915">
        <v>50</v>
      </c>
      <c r="E5915" s="13">
        <v>35.590000000000003</v>
      </c>
      <c r="F5915" s="14">
        <v>0.69</v>
      </c>
      <c r="G5915" s="12">
        <v>34.9</v>
      </c>
      <c r="H5915" s="12">
        <v>34.9</v>
      </c>
      <c r="I5915">
        <v>1</v>
      </c>
      <c r="J5915">
        <v>1.9387468389997185E-2</v>
      </c>
      <c r="K5915">
        <v>51.579710144927546</v>
      </c>
      <c r="L5915">
        <v>1</v>
      </c>
      <c r="M5915">
        <v>0.98061253161000272</v>
      </c>
      <c r="N5915" s="17" t="s">
        <v>1335</v>
      </c>
    </row>
    <row r="5916" spans="1:14" x14ac:dyDescent="0.3">
      <c r="A5916">
        <v>14066</v>
      </c>
      <c r="B5916">
        <v>1985</v>
      </c>
      <c r="C5916" t="s">
        <v>1263</v>
      </c>
      <c r="D5916">
        <v>50</v>
      </c>
      <c r="E5916" s="13">
        <v>191.88</v>
      </c>
      <c r="F5916" s="14">
        <v>3.71</v>
      </c>
      <c r="G5916" s="12">
        <v>188.17</v>
      </c>
      <c r="H5916" s="12">
        <v>188.17</v>
      </c>
      <c r="I5916">
        <v>1</v>
      </c>
      <c r="J5916">
        <v>1.9335001042318115E-2</v>
      </c>
      <c r="K5916">
        <v>51.719676549865227</v>
      </c>
      <c r="L5916">
        <v>1</v>
      </c>
      <c r="M5916">
        <v>0.98066499895768189</v>
      </c>
      <c r="N5916" s="17" t="s">
        <v>1335</v>
      </c>
    </row>
    <row r="5917" spans="1:14" x14ac:dyDescent="0.3">
      <c r="A5917">
        <v>14721</v>
      </c>
      <c r="B5917">
        <v>1986</v>
      </c>
      <c r="C5917" t="s">
        <v>1263</v>
      </c>
      <c r="D5917">
        <v>50</v>
      </c>
      <c r="E5917" s="13">
        <v>153.86999999999901</v>
      </c>
      <c r="F5917" s="14">
        <v>2.97</v>
      </c>
      <c r="G5917" s="12">
        <v>150.89999999999901</v>
      </c>
      <c r="H5917" s="12">
        <v>150.89999999999901</v>
      </c>
      <c r="I5917">
        <v>1</v>
      </c>
      <c r="J5917">
        <v>1.9302008188730874E-2</v>
      </c>
      <c r="K5917">
        <v>51.808080808080469</v>
      </c>
      <c r="L5917">
        <v>1</v>
      </c>
      <c r="M5917">
        <v>0.98069799181126915</v>
      </c>
      <c r="N5917" s="17" t="s">
        <v>1335</v>
      </c>
    </row>
    <row r="5918" spans="1:14" x14ac:dyDescent="0.3">
      <c r="A5918">
        <v>9486</v>
      </c>
      <c r="B5918">
        <v>1978</v>
      </c>
      <c r="C5918" t="s">
        <v>1263</v>
      </c>
      <c r="D5918">
        <v>50</v>
      </c>
      <c r="E5918" s="13">
        <v>85.009999999999906</v>
      </c>
      <c r="F5918" s="14">
        <v>1.64</v>
      </c>
      <c r="G5918" s="12">
        <v>83.369999999999905</v>
      </c>
      <c r="H5918" s="12">
        <v>83.369999999999905</v>
      </c>
      <c r="I5918">
        <v>1</v>
      </c>
      <c r="J5918">
        <v>1.9291848017880271E-2</v>
      </c>
      <c r="K5918">
        <v>51.83536585365848</v>
      </c>
      <c r="L5918">
        <v>1</v>
      </c>
      <c r="M5918">
        <v>0.98070815198211969</v>
      </c>
      <c r="N5918" s="17" t="s">
        <v>1335</v>
      </c>
    </row>
    <row r="5919" spans="1:14" x14ac:dyDescent="0.3">
      <c r="A5919">
        <v>13411</v>
      </c>
      <c r="B5919">
        <v>1984</v>
      </c>
      <c r="C5919" t="s">
        <v>1263</v>
      </c>
      <c r="D5919">
        <v>50</v>
      </c>
      <c r="E5919" s="13">
        <v>199.61</v>
      </c>
      <c r="F5919" s="14">
        <v>3.85</v>
      </c>
      <c r="G5919" s="12">
        <v>195.76</v>
      </c>
      <c r="H5919" s="12">
        <v>195.76</v>
      </c>
      <c r="I5919">
        <v>1</v>
      </c>
      <c r="J5919">
        <v>1.9287610841140224E-2</v>
      </c>
      <c r="K5919">
        <v>51.846753246753252</v>
      </c>
      <c r="L5919">
        <v>1</v>
      </c>
      <c r="M5919">
        <v>0.98071238915885961</v>
      </c>
      <c r="N5919" s="17" t="s">
        <v>1335</v>
      </c>
    </row>
    <row r="5920" spans="1:14" x14ac:dyDescent="0.3">
      <c r="A5920">
        <v>10136</v>
      </c>
      <c r="B5920">
        <v>1979</v>
      </c>
      <c r="C5920" t="s">
        <v>1263</v>
      </c>
      <c r="D5920">
        <v>50</v>
      </c>
      <c r="E5920" s="13">
        <v>121.93</v>
      </c>
      <c r="F5920" s="14">
        <v>2.35</v>
      </c>
      <c r="G5920" s="12">
        <v>119.58</v>
      </c>
      <c r="H5920" s="12">
        <v>119.58</v>
      </c>
      <c r="I5920">
        <v>1</v>
      </c>
      <c r="J5920">
        <v>1.9273353563520054E-2</v>
      </c>
      <c r="K5920">
        <v>51.885106382978726</v>
      </c>
      <c r="L5920">
        <v>1</v>
      </c>
      <c r="M5920">
        <v>0.98072664643647989</v>
      </c>
      <c r="N5920" s="17" t="s">
        <v>1335</v>
      </c>
    </row>
    <row r="5921" spans="1:14" x14ac:dyDescent="0.3">
      <c r="A5921">
        <v>12101</v>
      </c>
      <c r="B5921">
        <v>1982</v>
      </c>
      <c r="C5921" t="s">
        <v>1263</v>
      </c>
      <c r="D5921">
        <v>50</v>
      </c>
      <c r="E5921" s="13">
        <v>202.58</v>
      </c>
      <c r="F5921" s="14">
        <v>3.82</v>
      </c>
      <c r="G5921" s="12">
        <v>198.76</v>
      </c>
      <c r="H5921" s="12">
        <v>198.76</v>
      </c>
      <c r="I5921">
        <v>1</v>
      </c>
      <c r="J5921">
        <v>1.8856747951426594E-2</v>
      </c>
      <c r="K5921">
        <v>53.031413612565451</v>
      </c>
      <c r="L5921">
        <v>1</v>
      </c>
      <c r="M5921">
        <v>0.98114325204857333</v>
      </c>
      <c r="N5921" s="17" t="s">
        <v>1335</v>
      </c>
    </row>
    <row r="5922" spans="1:14" x14ac:dyDescent="0.3">
      <c r="A5922">
        <v>10791</v>
      </c>
      <c r="B5922">
        <v>1980</v>
      </c>
      <c r="C5922" t="s">
        <v>1263</v>
      </c>
      <c r="D5922">
        <v>50</v>
      </c>
      <c r="E5922" s="13">
        <v>169.629999999999</v>
      </c>
      <c r="F5922" s="14">
        <v>3.1</v>
      </c>
      <c r="G5922" s="12">
        <v>166.52999999999901</v>
      </c>
      <c r="H5922" s="12">
        <v>166.52999999999901</v>
      </c>
      <c r="I5922">
        <v>1</v>
      </c>
      <c r="J5922">
        <v>1.8275069268407818E-2</v>
      </c>
      <c r="K5922">
        <v>54.71935483870935</v>
      </c>
      <c r="L5922">
        <v>1</v>
      </c>
      <c r="M5922">
        <v>0.98172493073159217</v>
      </c>
      <c r="N5922" s="17" t="s">
        <v>1335</v>
      </c>
    </row>
    <row r="5923" spans="1:14" x14ac:dyDescent="0.3">
      <c r="A5923">
        <v>12756</v>
      </c>
      <c r="B5923">
        <v>1983</v>
      </c>
      <c r="C5923" t="s">
        <v>1263</v>
      </c>
      <c r="D5923">
        <v>50</v>
      </c>
      <c r="E5923" s="13">
        <v>196.20999999999901</v>
      </c>
      <c r="F5923" s="14">
        <v>3.57</v>
      </c>
      <c r="G5923" s="12">
        <v>192.64</v>
      </c>
      <c r="H5923" s="12">
        <v>192.64</v>
      </c>
      <c r="I5923">
        <v>1</v>
      </c>
      <c r="J5923">
        <v>1.8194791295041118E-2</v>
      </c>
      <c r="K5923">
        <v>54.960784313725213</v>
      </c>
      <c r="L5923">
        <v>1</v>
      </c>
      <c r="M5923">
        <v>0.98180520870496379</v>
      </c>
      <c r="N5923" s="17" t="s">
        <v>1335</v>
      </c>
    </row>
    <row r="5924" spans="1:14" x14ac:dyDescent="0.3">
      <c r="A5924">
        <v>11446</v>
      </c>
      <c r="B5924">
        <v>1981</v>
      </c>
      <c r="C5924" t="s">
        <v>1263</v>
      </c>
      <c r="D5924">
        <v>50</v>
      </c>
      <c r="E5924" s="13">
        <v>208.89</v>
      </c>
      <c r="F5924" s="14">
        <v>3.79</v>
      </c>
      <c r="G5924" s="12">
        <v>205.1</v>
      </c>
      <c r="H5924" s="12">
        <v>205.1</v>
      </c>
      <c r="I5924">
        <v>1</v>
      </c>
      <c r="J5924">
        <v>1.8143520513188762E-2</v>
      </c>
      <c r="K5924">
        <v>55.116094986807383</v>
      </c>
      <c r="L5924">
        <v>1</v>
      </c>
      <c r="M5924">
        <v>0.98185647948681132</v>
      </c>
      <c r="N5924" s="17" t="s">
        <v>1335</v>
      </c>
    </row>
    <row r="5925" spans="1:14" x14ac:dyDescent="0.3">
      <c r="A5925">
        <v>18001</v>
      </c>
      <c r="B5925">
        <v>1991</v>
      </c>
      <c r="C5925" t="s">
        <v>1263</v>
      </c>
      <c r="D5925">
        <v>50</v>
      </c>
      <c r="E5925" s="13">
        <v>164.86</v>
      </c>
      <c r="F5925" s="14">
        <v>2.98</v>
      </c>
      <c r="G5925" s="12">
        <v>161.88</v>
      </c>
      <c r="H5925" s="12">
        <v>161.88</v>
      </c>
      <c r="I5925">
        <v>1</v>
      </c>
      <c r="J5925">
        <v>1.8075943224554164E-2</v>
      </c>
      <c r="K5925">
        <v>55.322147651006716</v>
      </c>
      <c r="L5925">
        <v>1</v>
      </c>
      <c r="M5925">
        <v>0.9819240567754457</v>
      </c>
      <c r="N5925" s="17" t="s">
        <v>1335</v>
      </c>
    </row>
    <row r="5926" spans="1:14" x14ac:dyDescent="0.3">
      <c r="A5926">
        <v>18658</v>
      </c>
      <c r="B5926">
        <v>1992</v>
      </c>
      <c r="C5926" t="s">
        <v>1263</v>
      </c>
      <c r="D5926">
        <v>50</v>
      </c>
      <c r="E5926" s="13">
        <v>149.49</v>
      </c>
      <c r="F5926" s="14">
        <v>2.68</v>
      </c>
      <c r="G5926" s="12">
        <v>146.81</v>
      </c>
      <c r="H5926" s="12">
        <v>146.81</v>
      </c>
      <c r="I5926">
        <v>1</v>
      </c>
      <c r="J5926">
        <v>1.7927620576627199E-2</v>
      </c>
      <c r="K5926">
        <v>55.779850746268657</v>
      </c>
      <c r="L5926">
        <v>1</v>
      </c>
      <c r="M5926">
        <v>0.98207237942337278</v>
      </c>
      <c r="N5926" s="17" t="s">
        <v>1335</v>
      </c>
    </row>
    <row r="5927" spans="1:14" x14ac:dyDescent="0.3">
      <c r="A5927">
        <v>19311</v>
      </c>
      <c r="B5927">
        <v>1993</v>
      </c>
      <c r="C5927" t="s">
        <v>1263</v>
      </c>
      <c r="D5927">
        <v>50</v>
      </c>
      <c r="E5927" s="13">
        <v>146.909999999999</v>
      </c>
      <c r="F5927" s="14">
        <v>2.63</v>
      </c>
      <c r="G5927" s="12">
        <v>144.27999999999901</v>
      </c>
      <c r="H5927" s="12">
        <v>144.27999999999901</v>
      </c>
      <c r="I5927">
        <v>1</v>
      </c>
      <c r="J5927">
        <v>1.7902116942345773E-2</v>
      </c>
      <c r="K5927">
        <v>55.859315589353237</v>
      </c>
      <c r="L5927">
        <v>1</v>
      </c>
      <c r="M5927">
        <v>0.98209788305765422</v>
      </c>
      <c r="N5927" s="17" t="s">
        <v>1335</v>
      </c>
    </row>
    <row r="5928" spans="1:14" x14ac:dyDescent="0.3">
      <c r="A5928">
        <v>17344</v>
      </c>
      <c r="B5928">
        <v>1990</v>
      </c>
      <c r="C5928" t="s">
        <v>1263</v>
      </c>
      <c r="D5928">
        <v>50</v>
      </c>
      <c r="E5928" s="13">
        <v>169.57999999999899</v>
      </c>
      <c r="F5928" s="14">
        <v>3.02</v>
      </c>
      <c r="G5928" s="12">
        <v>166.55999999999901</v>
      </c>
      <c r="H5928" s="12">
        <v>166.55999999999901</v>
      </c>
      <c r="I5928">
        <v>1</v>
      </c>
      <c r="J5928">
        <v>1.7808703856586967E-2</v>
      </c>
      <c r="K5928">
        <v>56.152317880794364</v>
      </c>
      <c r="L5928">
        <v>1</v>
      </c>
      <c r="M5928">
        <v>0.98219129614341316</v>
      </c>
      <c r="N5928" s="17" t="s">
        <v>1335</v>
      </c>
    </row>
    <row r="5929" spans="1:14" x14ac:dyDescent="0.3">
      <c r="A5929">
        <v>19964</v>
      </c>
      <c r="B5929">
        <v>1994</v>
      </c>
      <c r="C5929" t="s">
        <v>1263</v>
      </c>
      <c r="D5929">
        <v>50</v>
      </c>
      <c r="E5929" s="13">
        <v>142.76999999999899</v>
      </c>
      <c r="F5929" s="14">
        <v>2.5</v>
      </c>
      <c r="G5929" s="12">
        <v>140.26999999999899</v>
      </c>
      <c r="H5929" s="12">
        <v>140.26999999999899</v>
      </c>
      <c r="I5929">
        <v>1</v>
      </c>
      <c r="J5929">
        <v>1.7510681515724717E-2</v>
      </c>
      <c r="K5929">
        <v>57.107999999999592</v>
      </c>
      <c r="L5929">
        <v>1</v>
      </c>
      <c r="M5929">
        <v>0.98248931848427523</v>
      </c>
      <c r="N5929" s="17" t="s">
        <v>1335</v>
      </c>
    </row>
    <row r="5930" spans="1:14" x14ac:dyDescent="0.3">
      <c r="A5930">
        <v>16687</v>
      </c>
      <c r="B5930">
        <v>1989</v>
      </c>
      <c r="C5930" t="s">
        <v>1263</v>
      </c>
      <c r="D5930">
        <v>50</v>
      </c>
      <c r="E5930" s="13">
        <v>153.06</v>
      </c>
      <c r="F5930" s="14">
        <v>2.66</v>
      </c>
      <c r="G5930" s="12">
        <v>150.4</v>
      </c>
      <c r="H5930" s="12">
        <v>150.4</v>
      </c>
      <c r="I5930">
        <v>1</v>
      </c>
      <c r="J5930">
        <v>1.7378805697112244E-2</v>
      </c>
      <c r="K5930">
        <v>57.541353383458642</v>
      </c>
      <c r="L5930">
        <v>1</v>
      </c>
      <c r="M5930">
        <v>0.98262119430288775</v>
      </c>
      <c r="N5930" s="17" t="s">
        <v>1335</v>
      </c>
    </row>
    <row r="5931" spans="1:14" x14ac:dyDescent="0.3">
      <c r="A5931">
        <v>24555</v>
      </c>
      <c r="B5931">
        <v>2001</v>
      </c>
      <c r="C5931" t="s">
        <v>1263</v>
      </c>
      <c r="D5931">
        <v>50</v>
      </c>
      <c r="E5931" s="13">
        <v>193.82999999999899</v>
      </c>
      <c r="F5931" s="14">
        <v>3.22</v>
      </c>
      <c r="G5931" s="12">
        <v>190.60999999999899</v>
      </c>
      <c r="H5931" s="12">
        <v>190.60999999999899</v>
      </c>
      <c r="I5931">
        <v>1</v>
      </c>
      <c r="J5931">
        <v>1.6612495485735009E-2</v>
      </c>
      <c r="K5931">
        <v>60.195652173912727</v>
      </c>
      <c r="L5931">
        <v>1</v>
      </c>
      <c r="M5931">
        <v>0.98338750451426504</v>
      </c>
      <c r="N5931" s="17" t="s">
        <v>1335</v>
      </c>
    </row>
    <row r="5932" spans="1:14" x14ac:dyDescent="0.3">
      <c r="A5932">
        <v>20617</v>
      </c>
      <c r="B5932">
        <v>1995</v>
      </c>
      <c r="C5932" t="s">
        <v>1263</v>
      </c>
      <c r="D5932">
        <v>50</v>
      </c>
      <c r="E5932" s="13">
        <v>137.12</v>
      </c>
      <c r="F5932" s="14">
        <v>2.25</v>
      </c>
      <c r="G5932" s="12">
        <v>134.87</v>
      </c>
      <c r="H5932" s="12">
        <v>134.87</v>
      </c>
      <c r="I5932">
        <v>1</v>
      </c>
      <c r="J5932">
        <v>1.6408984830805134E-2</v>
      </c>
      <c r="K5932">
        <v>60.942222222222227</v>
      </c>
      <c r="L5932">
        <v>1</v>
      </c>
      <c r="M5932">
        <v>0.98359101516919489</v>
      </c>
      <c r="N5932" s="17" t="s">
        <v>1335</v>
      </c>
    </row>
    <row r="5933" spans="1:14" x14ac:dyDescent="0.3">
      <c r="A5933">
        <v>25869</v>
      </c>
      <c r="B5933">
        <v>2003</v>
      </c>
      <c r="C5933" t="s">
        <v>1263</v>
      </c>
      <c r="D5933">
        <v>50</v>
      </c>
      <c r="E5933" s="13">
        <v>213.47</v>
      </c>
      <c r="F5933" s="14">
        <v>3.48</v>
      </c>
      <c r="G5933" s="12">
        <v>209.99</v>
      </c>
      <c r="H5933" s="12">
        <v>209.99</v>
      </c>
      <c r="I5933">
        <v>1</v>
      </c>
      <c r="J5933">
        <v>1.6302056495057855E-2</v>
      </c>
      <c r="K5933">
        <v>61.341954022988503</v>
      </c>
      <c r="L5933">
        <v>1</v>
      </c>
      <c r="M5933">
        <v>0.98369794350494222</v>
      </c>
      <c r="N5933" s="17" t="s">
        <v>1335</v>
      </c>
    </row>
    <row r="5934" spans="1:14" x14ac:dyDescent="0.3">
      <c r="A5934">
        <v>21927</v>
      </c>
      <c r="B5934">
        <v>1997</v>
      </c>
      <c r="C5934" t="s">
        <v>1263</v>
      </c>
      <c r="D5934">
        <v>50</v>
      </c>
      <c r="E5934" s="13">
        <v>150.13</v>
      </c>
      <c r="F5934" s="14">
        <v>2.4300000000000002</v>
      </c>
      <c r="G5934" s="12">
        <v>147.69999999999999</v>
      </c>
      <c r="H5934" s="12">
        <v>147.69999999999999</v>
      </c>
      <c r="I5934">
        <v>1</v>
      </c>
      <c r="J5934">
        <v>1.6185972157463532E-2</v>
      </c>
      <c r="K5934">
        <v>61.781893004115219</v>
      </c>
      <c r="L5934">
        <v>1</v>
      </c>
      <c r="M5934">
        <v>0.98381402784253646</v>
      </c>
      <c r="N5934" s="17" t="s">
        <v>1335</v>
      </c>
    </row>
    <row r="5935" spans="1:14" x14ac:dyDescent="0.3">
      <c r="A5935">
        <v>21270</v>
      </c>
      <c r="B5935">
        <v>1996</v>
      </c>
      <c r="C5935" t="s">
        <v>1263</v>
      </c>
      <c r="D5935">
        <v>50</v>
      </c>
      <c r="E5935" s="13">
        <v>154.59</v>
      </c>
      <c r="F5935" s="14">
        <v>2.4700000000000002</v>
      </c>
      <c r="G5935" s="12">
        <v>152.12</v>
      </c>
      <c r="H5935" s="12">
        <v>152.12</v>
      </c>
      <c r="I5935">
        <v>1</v>
      </c>
      <c r="J5935">
        <v>1.5977747590400417E-2</v>
      </c>
      <c r="K5935">
        <v>62.587044534412954</v>
      </c>
      <c r="L5935">
        <v>1</v>
      </c>
      <c r="M5935">
        <v>0.98402225240959962</v>
      </c>
      <c r="N5935" s="17" t="s">
        <v>1335</v>
      </c>
    </row>
    <row r="5936" spans="1:14" x14ac:dyDescent="0.3">
      <c r="A5936">
        <v>22584</v>
      </c>
      <c r="B5936">
        <v>1998</v>
      </c>
      <c r="C5936" t="s">
        <v>1263</v>
      </c>
      <c r="D5936">
        <v>50</v>
      </c>
      <c r="E5936" s="13">
        <v>131.55000000000001</v>
      </c>
      <c r="F5936" s="14">
        <v>2.09</v>
      </c>
      <c r="G5936" s="12">
        <v>129.46</v>
      </c>
      <c r="H5936" s="12">
        <v>129.46</v>
      </c>
      <c r="I5936">
        <v>1</v>
      </c>
      <c r="J5936">
        <v>1.5887495248954768E-2</v>
      </c>
      <c r="K5936">
        <v>62.942583732057429</v>
      </c>
      <c r="L5936">
        <v>1</v>
      </c>
      <c r="M5936">
        <v>0.98411250475104517</v>
      </c>
      <c r="N5936" s="17" t="s">
        <v>1335</v>
      </c>
    </row>
    <row r="5937" spans="1:14" x14ac:dyDescent="0.3">
      <c r="A5937">
        <v>25212</v>
      </c>
      <c r="B5937">
        <v>2002</v>
      </c>
      <c r="C5937" t="s">
        <v>1263</v>
      </c>
      <c r="D5937">
        <v>50</v>
      </c>
      <c r="E5937" s="13">
        <v>177.29</v>
      </c>
      <c r="F5937" s="14">
        <v>2.81</v>
      </c>
      <c r="G5937" s="12">
        <v>174.48</v>
      </c>
      <c r="H5937" s="12">
        <v>174.48</v>
      </c>
      <c r="I5937">
        <v>1</v>
      </c>
      <c r="J5937">
        <v>1.5849737717863389E-2</v>
      </c>
      <c r="K5937">
        <v>63.092526690391452</v>
      </c>
      <c r="L5937">
        <v>1</v>
      </c>
      <c r="M5937">
        <v>0.98415026228213665</v>
      </c>
      <c r="N5937" s="17" t="s">
        <v>1335</v>
      </c>
    </row>
    <row r="5938" spans="1:14" x14ac:dyDescent="0.3">
      <c r="A5938">
        <v>23898</v>
      </c>
      <c r="B5938">
        <v>2000</v>
      </c>
      <c r="C5938" t="s">
        <v>1263</v>
      </c>
      <c r="D5938">
        <v>50</v>
      </c>
      <c r="E5938" s="13">
        <v>196.81</v>
      </c>
      <c r="F5938" s="14">
        <v>2.99</v>
      </c>
      <c r="G5938" s="12">
        <v>193.82</v>
      </c>
      <c r="H5938" s="12">
        <v>193.82</v>
      </c>
      <c r="I5938">
        <v>1</v>
      </c>
      <c r="J5938">
        <v>1.519231746354352E-2</v>
      </c>
      <c r="K5938">
        <v>65.822742474916382</v>
      </c>
      <c r="L5938">
        <v>1</v>
      </c>
      <c r="M5938">
        <v>0.98480768253645645</v>
      </c>
      <c r="N5938" s="17" t="s">
        <v>1335</v>
      </c>
    </row>
    <row r="5939" spans="1:14" x14ac:dyDescent="0.3">
      <c r="A5939">
        <v>26526</v>
      </c>
      <c r="B5939">
        <v>2004</v>
      </c>
      <c r="C5939" t="s">
        <v>1263</v>
      </c>
      <c r="D5939">
        <v>50</v>
      </c>
      <c r="E5939" s="13">
        <v>238.20999999999901</v>
      </c>
      <c r="F5939" s="14">
        <v>3.54</v>
      </c>
      <c r="G5939" s="12">
        <v>234.67</v>
      </c>
      <c r="H5939" s="12">
        <v>234.67</v>
      </c>
      <c r="I5939">
        <v>1</v>
      </c>
      <c r="J5939">
        <v>1.4860837076529175E-2</v>
      </c>
      <c r="K5939">
        <v>67.290960451977128</v>
      </c>
      <c r="L5939">
        <v>1</v>
      </c>
      <c r="M5939">
        <v>0.98513916292347492</v>
      </c>
      <c r="N5939" s="17" t="s">
        <v>1335</v>
      </c>
    </row>
    <row r="5940" spans="1:14" x14ac:dyDescent="0.3">
      <c r="A5940">
        <v>27183</v>
      </c>
      <c r="B5940">
        <v>2005</v>
      </c>
      <c r="C5940" t="s">
        <v>1263</v>
      </c>
      <c r="D5940">
        <v>50</v>
      </c>
      <c r="E5940" s="13">
        <v>315.25999999999902</v>
      </c>
      <c r="F5940" s="14">
        <v>4.67</v>
      </c>
      <c r="G5940" s="12">
        <v>310.58999999999901</v>
      </c>
      <c r="H5940" s="12">
        <v>310.58999999999901</v>
      </c>
      <c r="I5940">
        <v>1</v>
      </c>
      <c r="J5940">
        <v>1.481317008183726E-2</v>
      </c>
      <c r="K5940">
        <v>67.50749464668074</v>
      </c>
      <c r="L5940">
        <v>1</v>
      </c>
      <c r="M5940">
        <v>0.98518682991816264</v>
      </c>
      <c r="N5940" s="17" t="s">
        <v>1335</v>
      </c>
    </row>
    <row r="5941" spans="1:14" x14ac:dyDescent="0.3">
      <c r="A5941">
        <v>23241</v>
      </c>
      <c r="B5941">
        <v>1999</v>
      </c>
      <c r="C5941" t="s">
        <v>1263</v>
      </c>
      <c r="D5941">
        <v>50</v>
      </c>
      <c r="E5941" s="13">
        <v>130.22999999999999</v>
      </c>
      <c r="F5941" s="14">
        <v>1.89</v>
      </c>
      <c r="G5941" s="12">
        <v>128.34</v>
      </c>
      <c r="H5941" s="12">
        <v>128.34</v>
      </c>
      <c r="I5941">
        <v>1</v>
      </c>
      <c r="J5941">
        <v>1.4512785072563926E-2</v>
      </c>
      <c r="K5941">
        <v>68.904761904761898</v>
      </c>
      <c r="L5941">
        <v>1</v>
      </c>
      <c r="M5941">
        <v>0.98548721492743618</v>
      </c>
      <c r="N5941" s="17" t="s">
        <v>1335</v>
      </c>
    </row>
    <row r="5942" spans="1:14" x14ac:dyDescent="0.3">
      <c r="A5942">
        <v>28497</v>
      </c>
      <c r="B5942">
        <v>2007</v>
      </c>
      <c r="C5942" t="s">
        <v>1263</v>
      </c>
      <c r="D5942">
        <v>50</v>
      </c>
      <c r="E5942" s="13">
        <v>386.10999999999899</v>
      </c>
      <c r="F5942" s="14">
        <v>5.59</v>
      </c>
      <c r="G5942" s="12">
        <v>380.51999999999902</v>
      </c>
      <c r="H5942" s="12">
        <v>380.51999999999902</v>
      </c>
      <c r="I5942">
        <v>1</v>
      </c>
      <c r="J5942">
        <v>1.447773950428638E-2</v>
      </c>
      <c r="K5942">
        <v>69.07155635062594</v>
      </c>
      <c r="L5942">
        <v>1</v>
      </c>
      <c r="M5942">
        <v>0.98552226049571368</v>
      </c>
      <c r="N5942" s="17" t="s">
        <v>1335</v>
      </c>
    </row>
    <row r="5943" spans="1:14" x14ac:dyDescent="0.3">
      <c r="A5943">
        <v>29154</v>
      </c>
      <c r="B5943">
        <v>2008</v>
      </c>
      <c r="C5943" t="s">
        <v>1263</v>
      </c>
      <c r="D5943">
        <v>50</v>
      </c>
      <c r="E5943" s="13">
        <v>481.51</v>
      </c>
      <c r="F5943" s="14">
        <v>6.58</v>
      </c>
      <c r="G5943" s="12">
        <v>474.93</v>
      </c>
      <c r="H5943" s="12">
        <v>474.93</v>
      </c>
      <c r="I5943">
        <v>1</v>
      </c>
      <c r="J5943">
        <v>1.3665344437291022E-2</v>
      </c>
      <c r="K5943">
        <v>73.177811550151972</v>
      </c>
      <c r="L5943">
        <v>1</v>
      </c>
      <c r="M5943">
        <v>0.98633465556270905</v>
      </c>
      <c r="N5943" s="17" t="s">
        <v>1335</v>
      </c>
    </row>
    <row r="5944" spans="1:14" x14ac:dyDescent="0.3">
      <c r="A5944">
        <v>27840</v>
      </c>
      <c r="B5944">
        <v>2006</v>
      </c>
      <c r="C5944" t="s">
        <v>1263</v>
      </c>
      <c r="D5944">
        <v>50</v>
      </c>
      <c r="E5944" s="13">
        <v>346.87</v>
      </c>
      <c r="F5944" s="14">
        <v>4.7300000000000004</v>
      </c>
      <c r="G5944" s="12">
        <v>342.14</v>
      </c>
      <c r="H5944" s="12">
        <v>342.14</v>
      </c>
      <c r="I5944">
        <v>1</v>
      </c>
      <c r="J5944">
        <v>1.3636232594343703E-2</v>
      </c>
      <c r="K5944">
        <v>73.334038054968275</v>
      </c>
      <c r="L5944">
        <v>1</v>
      </c>
      <c r="M5944">
        <v>0.98636376740565623</v>
      </c>
      <c r="N5944" s="17" t="s">
        <v>1335</v>
      </c>
    </row>
    <row r="5945" spans="1:14" x14ac:dyDescent="0.3">
      <c r="A5945">
        <v>29811</v>
      </c>
      <c r="B5945">
        <v>2009</v>
      </c>
      <c r="C5945" t="s">
        <v>1263</v>
      </c>
      <c r="D5945">
        <v>50</v>
      </c>
      <c r="E5945" s="13">
        <v>357.54</v>
      </c>
      <c r="F5945" s="14">
        <v>4.76</v>
      </c>
      <c r="G5945" s="12">
        <v>352.78</v>
      </c>
      <c r="H5945" s="12">
        <v>352.78</v>
      </c>
      <c r="I5945">
        <v>1</v>
      </c>
      <c r="J5945">
        <v>1.3313195726352294E-2</v>
      </c>
      <c r="K5945">
        <v>75.113445378151269</v>
      </c>
      <c r="L5945">
        <v>1</v>
      </c>
      <c r="M5945">
        <v>0.98668680427364752</v>
      </c>
      <c r="N5945" s="17" t="s">
        <v>1335</v>
      </c>
    </row>
    <row r="5946" spans="1:14" x14ac:dyDescent="0.3">
      <c r="A5946">
        <v>36961</v>
      </c>
      <c r="B5946">
        <v>2019</v>
      </c>
      <c r="C5946" t="s">
        <v>1263</v>
      </c>
      <c r="D5946">
        <v>50</v>
      </c>
      <c r="E5946" s="13">
        <v>343.91999999999899</v>
      </c>
      <c r="F5946" s="14">
        <v>4.5599999999999996</v>
      </c>
      <c r="G5946" s="12">
        <v>339.35999999999899</v>
      </c>
      <c r="H5946" s="12">
        <v>339.35999999999899</v>
      </c>
      <c r="I5946">
        <v>1</v>
      </c>
      <c r="J5946">
        <v>1.3258897418004225E-2</v>
      </c>
      <c r="K5946">
        <v>75.421052631578732</v>
      </c>
      <c r="L5946">
        <v>1</v>
      </c>
      <c r="M5946">
        <v>0.98674110258199577</v>
      </c>
      <c r="N5946" s="17" t="s">
        <v>1335</v>
      </c>
    </row>
    <row r="5947" spans="1:14" x14ac:dyDescent="0.3">
      <c r="A5947">
        <v>30526</v>
      </c>
      <c r="B5947">
        <v>2010</v>
      </c>
      <c r="C5947" t="s">
        <v>1263</v>
      </c>
      <c r="D5947">
        <v>50</v>
      </c>
      <c r="E5947" s="13">
        <v>423.66</v>
      </c>
      <c r="F5947" s="14">
        <v>5.43</v>
      </c>
      <c r="G5947" s="12">
        <v>418.23</v>
      </c>
      <c r="H5947" s="12">
        <v>418.23</v>
      </c>
      <c r="I5947">
        <v>1</v>
      </c>
      <c r="J5947">
        <v>1.2816881461549355E-2</v>
      </c>
      <c r="K5947">
        <v>78.022099447513824</v>
      </c>
      <c r="L5947">
        <v>1</v>
      </c>
      <c r="M5947">
        <v>0.98718311853845064</v>
      </c>
      <c r="N5947" s="17" t="s">
        <v>1335</v>
      </c>
    </row>
    <row r="5948" spans="1:14" x14ac:dyDescent="0.3">
      <c r="A5948">
        <v>34101</v>
      </c>
      <c r="B5948">
        <v>2015</v>
      </c>
      <c r="C5948" t="s">
        <v>1263</v>
      </c>
      <c r="D5948">
        <v>50</v>
      </c>
      <c r="E5948" s="13">
        <v>333.02</v>
      </c>
      <c r="F5948" s="14">
        <v>4.25</v>
      </c>
      <c r="G5948" s="12">
        <v>328.77</v>
      </c>
      <c r="H5948" s="12">
        <v>328.77</v>
      </c>
      <c r="I5948">
        <v>1</v>
      </c>
      <c r="J5948">
        <v>1.2761996276499911E-2</v>
      </c>
      <c r="K5948">
        <v>78.357647058823531</v>
      </c>
      <c r="L5948">
        <v>1</v>
      </c>
      <c r="M5948">
        <v>0.98723800372350012</v>
      </c>
      <c r="N5948" s="17" t="s">
        <v>1335</v>
      </c>
    </row>
    <row r="5949" spans="1:14" x14ac:dyDescent="0.3">
      <c r="A5949">
        <v>35531</v>
      </c>
      <c r="B5949">
        <v>2017</v>
      </c>
      <c r="C5949" t="s">
        <v>1263</v>
      </c>
      <c r="D5949">
        <v>50</v>
      </c>
      <c r="E5949" s="13">
        <v>309.64</v>
      </c>
      <c r="F5949" s="14">
        <v>3.74</v>
      </c>
      <c r="G5949" s="12">
        <v>305.89999999999998</v>
      </c>
      <c r="H5949" s="12">
        <v>305.89999999999998</v>
      </c>
      <c r="I5949">
        <v>1</v>
      </c>
      <c r="J5949">
        <v>1.2078542823924558E-2</v>
      </c>
      <c r="K5949">
        <v>82.79144385026737</v>
      </c>
      <c r="L5949">
        <v>1</v>
      </c>
      <c r="M5949">
        <v>0.98792145717607538</v>
      </c>
      <c r="N5949" s="17" t="s">
        <v>1335</v>
      </c>
    </row>
    <row r="5950" spans="1:14" x14ac:dyDescent="0.3">
      <c r="A5950">
        <v>34816</v>
      </c>
      <c r="B5950">
        <v>2016</v>
      </c>
      <c r="C5950" t="s">
        <v>1263</v>
      </c>
      <c r="D5950">
        <v>50</v>
      </c>
      <c r="E5950" s="13">
        <v>287.68</v>
      </c>
      <c r="F5950" s="14">
        <v>3.47</v>
      </c>
      <c r="G5950" s="12">
        <v>284.20999999999998</v>
      </c>
      <c r="H5950" s="12">
        <v>284.20999999999998</v>
      </c>
      <c r="I5950">
        <v>1</v>
      </c>
      <c r="J5950">
        <v>1.2062013348164627E-2</v>
      </c>
      <c r="K5950">
        <v>82.904899135446684</v>
      </c>
      <c r="L5950">
        <v>1</v>
      </c>
      <c r="M5950">
        <v>0.9879379866518353</v>
      </c>
      <c r="N5950" s="17" t="s">
        <v>1335</v>
      </c>
    </row>
    <row r="5951" spans="1:14" x14ac:dyDescent="0.3">
      <c r="A5951">
        <v>36246</v>
      </c>
      <c r="B5951">
        <v>2018</v>
      </c>
      <c r="C5951" t="s">
        <v>1263</v>
      </c>
      <c r="D5951">
        <v>50</v>
      </c>
      <c r="E5951" s="13">
        <v>343.08</v>
      </c>
      <c r="F5951" s="14">
        <v>4.1100000000000003</v>
      </c>
      <c r="G5951" s="12">
        <v>338.969999999999</v>
      </c>
      <c r="H5951" s="12">
        <v>338.969999999999</v>
      </c>
      <c r="I5951">
        <v>1</v>
      </c>
      <c r="J5951">
        <v>1.1979713186428823E-2</v>
      </c>
      <c r="K5951">
        <v>83.474452554744516</v>
      </c>
      <c r="L5951">
        <v>1</v>
      </c>
      <c r="M5951">
        <v>0.98802028681356835</v>
      </c>
      <c r="N5951" s="17" t="s">
        <v>1335</v>
      </c>
    </row>
    <row r="5952" spans="1:14" x14ac:dyDescent="0.3">
      <c r="A5952">
        <v>31241</v>
      </c>
      <c r="B5952">
        <v>2011</v>
      </c>
      <c r="C5952" t="s">
        <v>1263</v>
      </c>
      <c r="D5952">
        <v>50</v>
      </c>
      <c r="E5952" s="13">
        <v>502.86</v>
      </c>
      <c r="F5952" s="14">
        <v>5.94</v>
      </c>
      <c r="G5952" s="12">
        <v>496.92</v>
      </c>
      <c r="H5952" s="12">
        <v>496.92</v>
      </c>
      <c r="I5952">
        <v>1</v>
      </c>
      <c r="J5952">
        <v>1.1812432883904069E-2</v>
      </c>
      <c r="K5952">
        <v>84.656565656565647</v>
      </c>
      <c r="L5952">
        <v>1</v>
      </c>
      <c r="M5952">
        <v>0.9881875671160959</v>
      </c>
      <c r="N5952" s="17" t="s">
        <v>1335</v>
      </c>
    </row>
    <row r="5953" spans="1:14" x14ac:dyDescent="0.3">
      <c r="A5953">
        <v>33386</v>
      </c>
      <c r="B5953">
        <v>2014</v>
      </c>
      <c r="C5953" t="s">
        <v>1263</v>
      </c>
      <c r="D5953">
        <v>50</v>
      </c>
      <c r="E5953" s="13">
        <v>494.44</v>
      </c>
      <c r="F5953" s="14">
        <v>5.64</v>
      </c>
      <c r="G5953" s="12">
        <v>488.8</v>
      </c>
      <c r="H5953" s="12">
        <v>488.8</v>
      </c>
      <c r="I5953">
        <v>1</v>
      </c>
      <c r="J5953">
        <v>1.1406844106463877E-2</v>
      </c>
      <c r="K5953">
        <v>87.666666666666671</v>
      </c>
      <c r="L5953">
        <v>1</v>
      </c>
      <c r="M5953">
        <v>0.98859315589353614</v>
      </c>
      <c r="N5953" s="17" t="s">
        <v>1335</v>
      </c>
    </row>
    <row r="5954" spans="1:14" x14ac:dyDescent="0.3">
      <c r="A5954">
        <v>32671</v>
      </c>
      <c r="B5954">
        <v>2013</v>
      </c>
      <c r="C5954" t="s">
        <v>1263</v>
      </c>
      <c r="D5954">
        <v>50</v>
      </c>
      <c r="E5954" s="13">
        <v>512.24</v>
      </c>
      <c r="F5954" s="14">
        <v>5.56</v>
      </c>
      <c r="G5954" s="12">
        <v>506.68</v>
      </c>
      <c r="H5954" s="12">
        <v>506.68</v>
      </c>
      <c r="I5954">
        <v>1</v>
      </c>
      <c r="J5954">
        <v>1.0854287052943931E-2</v>
      </c>
      <c r="K5954">
        <v>92.129496402877706</v>
      </c>
      <c r="L5954">
        <v>1</v>
      </c>
      <c r="M5954">
        <v>0.98914571294705611</v>
      </c>
      <c r="N5954" s="17" t="s">
        <v>1335</v>
      </c>
    </row>
    <row r="5955" spans="1:14" x14ac:dyDescent="0.3">
      <c r="A5955">
        <v>31956</v>
      </c>
      <c r="B5955">
        <v>2012</v>
      </c>
      <c r="C5955" t="s">
        <v>1263</v>
      </c>
      <c r="D5955">
        <v>50</v>
      </c>
      <c r="E5955" s="13">
        <v>540.53</v>
      </c>
      <c r="F5955" s="14">
        <v>5.47</v>
      </c>
      <c r="G5955" s="12">
        <v>535.05999999999995</v>
      </c>
      <c r="H5955" s="12">
        <v>535.05999999999995</v>
      </c>
      <c r="I5955">
        <v>1</v>
      </c>
      <c r="J5955">
        <v>1.0119697334098015E-2</v>
      </c>
      <c r="K5955">
        <v>98.81718464351006</v>
      </c>
      <c r="L5955">
        <v>1</v>
      </c>
      <c r="M5955">
        <v>0.98988030266590188</v>
      </c>
      <c r="N5955" s="17" t="s">
        <v>1335</v>
      </c>
    </row>
    <row r="5956" spans="1:14" x14ac:dyDescent="0.3">
      <c r="A5956">
        <v>8191</v>
      </c>
      <c r="B5956">
        <v>1976</v>
      </c>
      <c r="C5956" t="s">
        <v>1273</v>
      </c>
      <c r="D5956">
        <v>50</v>
      </c>
      <c r="E5956" s="13">
        <v>7.84</v>
      </c>
      <c r="F5956" s="14">
        <v>0.98</v>
      </c>
      <c r="G5956" s="12">
        <v>6.8599999999999897</v>
      </c>
      <c r="H5956" s="12">
        <v>6.8599999999999897</v>
      </c>
      <c r="J5956">
        <v>0.125</v>
      </c>
      <c r="K5956">
        <v>8</v>
      </c>
      <c r="L5956">
        <v>1</v>
      </c>
      <c r="M5956">
        <v>0.87499999999999867</v>
      </c>
      <c r="N5956" s="17" t="s">
        <v>1335</v>
      </c>
    </row>
    <row r="5957" spans="1:14" x14ac:dyDescent="0.3">
      <c r="A5957">
        <v>6241</v>
      </c>
      <c r="B5957">
        <v>1973</v>
      </c>
      <c r="C5957" t="s">
        <v>1273</v>
      </c>
      <c r="D5957">
        <v>50</v>
      </c>
      <c r="E5957" s="13">
        <v>6.16</v>
      </c>
      <c r="F5957" s="14">
        <v>0.77</v>
      </c>
      <c r="G5957" s="12">
        <v>5.39</v>
      </c>
      <c r="H5957" s="12">
        <v>5.39</v>
      </c>
      <c r="J5957">
        <v>0.125</v>
      </c>
      <c r="K5957">
        <v>8</v>
      </c>
      <c r="L5957">
        <v>1</v>
      </c>
      <c r="M5957">
        <v>0.87499999999999989</v>
      </c>
      <c r="N5957" s="17" t="s">
        <v>1335</v>
      </c>
    </row>
    <row r="5958" spans="1:14" x14ac:dyDescent="0.3">
      <c r="A5958">
        <v>5591</v>
      </c>
      <c r="B5958">
        <v>1972</v>
      </c>
      <c r="C5958" t="s">
        <v>1273</v>
      </c>
      <c r="D5958">
        <v>50</v>
      </c>
      <c r="E5958" s="13">
        <v>5.76</v>
      </c>
      <c r="F5958" s="14">
        <v>0.72</v>
      </c>
      <c r="G5958" s="12">
        <v>5.04</v>
      </c>
      <c r="H5958" s="12">
        <v>5.04</v>
      </c>
      <c r="J5958">
        <v>0.125</v>
      </c>
      <c r="K5958">
        <v>8</v>
      </c>
      <c r="L5958">
        <v>1</v>
      </c>
      <c r="M5958">
        <v>0.875</v>
      </c>
      <c r="N5958" s="17" t="s">
        <v>1335</v>
      </c>
    </row>
    <row r="5959" spans="1:14" x14ac:dyDescent="0.3">
      <c r="A5959">
        <v>6891</v>
      </c>
      <c r="B5959">
        <v>1974</v>
      </c>
      <c r="C5959" t="s">
        <v>1273</v>
      </c>
      <c r="D5959">
        <v>50</v>
      </c>
      <c r="E5959" s="13">
        <v>6.72</v>
      </c>
      <c r="F5959" s="14">
        <v>0.84</v>
      </c>
      <c r="G5959" s="12">
        <v>5.88</v>
      </c>
      <c r="H5959" s="12">
        <v>5.88</v>
      </c>
      <c r="J5959">
        <v>0.125</v>
      </c>
      <c r="K5959">
        <v>8</v>
      </c>
      <c r="L5959">
        <v>1</v>
      </c>
      <c r="M5959">
        <v>0.875</v>
      </c>
      <c r="N5959" s="17" t="s">
        <v>1335</v>
      </c>
    </row>
    <row r="5960" spans="1:14" x14ac:dyDescent="0.3">
      <c r="A5960">
        <v>7541</v>
      </c>
      <c r="B5960">
        <v>1975</v>
      </c>
      <c r="C5960" t="s">
        <v>1273</v>
      </c>
      <c r="D5960">
        <v>50</v>
      </c>
      <c r="E5960" s="13">
        <v>7.36</v>
      </c>
      <c r="F5960" s="14">
        <v>0.92</v>
      </c>
      <c r="G5960" s="12">
        <v>6.44</v>
      </c>
      <c r="H5960" s="12">
        <v>6.44</v>
      </c>
      <c r="J5960">
        <v>0.125</v>
      </c>
      <c r="K5960">
        <v>8</v>
      </c>
      <c r="L5960">
        <v>1</v>
      </c>
      <c r="M5960">
        <v>0.875</v>
      </c>
      <c r="N5960" s="17" t="s">
        <v>1335</v>
      </c>
    </row>
    <row r="5961" spans="1:14" x14ac:dyDescent="0.3">
      <c r="A5961">
        <v>4941</v>
      </c>
      <c r="B5961">
        <v>1971</v>
      </c>
      <c r="C5961" t="s">
        <v>1273</v>
      </c>
      <c r="D5961">
        <v>50</v>
      </c>
      <c r="E5961" s="13">
        <v>5.52</v>
      </c>
      <c r="F5961" s="14">
        <v>0.69</v>
      </c>
      <c r="G5961" s="12">
        <v>4.83</v>
      </c>
      <c r="H5961" s="12">
        <v>4.83</v>
      </c>
      <c r="J5961">
        <v>0.125</v>
      </c>
      <c r="K5961">
        <v>8</v>
      </c>
      <c r="L5961">
        <v>1</v>
      </c>
      <c r="M5961">
        <v>0.87500000000000011</v>
      </c>
      <c r="N5961" s="17" t="s">
        <v>1335</v>
      </c>
    </row>
    <row r="5962" spans="1:14" x14ac:dyDescent="0.3">
      <c r="A5962">
        <v>9491</v>
      </c>
      <c r="B5962">
        <v>1978</v>
      </c>
      <c r="C5962" t="s">
        <v>1273</v>
      </c>
      <c r="D5962">
        <v>50</v>
      </c>
      <c r="E5962" s="13">
        <v>10.08</v>
      </c>
      <c r="F5962" s="14">
        <v>1.1200000000000001</v>
      </c>
      <c r="G5962" s="12">
        <v>8.9600000000000009</v>
      </c>
      <c r="H5962" s="12">
        <v>8.9600000000000009</v>
      </c>
      <c r="J5962">
        <v>0.11111111111111112</v>
      </c>
      <c r="K5962">
        <v>9</v>
      </c>
      <c r="L5962">
        <v>1</v>
      </c>
      <c r="M5962">
        <v>0.88888888888888895</v>
      </c>
      <c r="N5962" s="17" t="s">
        <v>1335</v>
      </c>
    </row>
    <row r="5963" spans="1:14" x14ac:dyDescent="0.3">
      <c r="A5963">
        <v>10796</v>
      </c>
      <c r="B5963">
        <v>1980</v>
      </c>
      <c r="C5963" t="s">
        <v>1273</v>
      </c>
      <c r="D5963">
        <v>50</v>
      </c>
      <c r="E5963" s="13">
        <v>17.399999999999999</v>
      </c>
      <c r="F5963" s="14">
        <v>1.74</v>
      </c>
      <c r="G5963" s="12">
        <v>15.659999999999901</v>
      </c>
      <c r="H5963" s="12">
        <v>15.659999999999901</v>
      </c>
      <c r="J5963">
        <v>0.1</v>
      </c>
      <c r="K5963">
        <v>10</v>
      </c>
      <c r="L5963">
        <v>1</v>
      </c>
      <c r="M5963">
        <v>0.89999999999999436</v>
      </c>
      <c r="N5963" s="17" t="s">
        <v>1335</v>
      </c>
    </row>
    <row r="5964" spans="1:14" x14ac:dyDescent="0.3">
      <c r="A5964">
        <v>10141</v>
      </c>
      <c r="B5964">
        <v>1979</v>
      </c>
      <c r="C5964" t="s">
        <v>1273</v>
      </c>
      <c r="D5964">
        <v>50</v>
      </c>
      <c r="E5964" s="13">
        <v>15.6</v>
      </c>
      <c r="F5964" s="14">
        <v>1.56</v>
      </c>
      <c r="G5964" s="12">
        <v>14.04</v>
      </c>
      <c r="H5964" s="12">
        <v>14.04</v>
      </c>
      <c r="J5964">
        <v>0.1</v>
      </c>
      <c r="K5964">
        <v>10</v>
      </c>
      <c r="L5964">
        <v>1</v>
      </c>
      <c r="M5964">
        <v>0.89999999999999991</v>
      </c>
      <c r="N5964" s="17" t="s">
        <v>1335</v>
      </c>
    </row>
    <row r="5965" spans="1:14" x14ac:dyDescent="0.3">
      <c r="A5965">
        <v>11451</v>
      </c>
      <c r="B5965">
        <v>1981</v>
      </c>
      <c r="C5965" t="s">
        <v>1273</v>
      </c>
      <c r="D5965">
        <v>50</v>
      </c>
      <c r="E5965" s="13">
        <v>12.4</v>
      </c>
      <c r="F5965" s="14">
        <v>1.24</v>
      </c>
      <c r="G5965" s="12">
        <v>11.16</v>
      </c>
      <c r="H5965" s="12">
        <v>11.16</v>
      </c>
      <c r="J5965">
        <v>9.9999999999999992E-2</v>
      </c>
      <c r="K5965">
        <v>10</v>
      </c>
      <c r="L5965">
        <v>1</v>
      </c>
      <c r="M5965">
        <v>0.9</v>
      </c>
      <c r="N5965" s="17" t="s">
        <v>1335</v>
      </c>
    </row>
    <row r="5966" spans="1:14" x14ac:dyDescent="0.3">
      <c r="A5966">
        <v>14726</v>
      </c>
      <c r="B5966">
        <v>1986</v>
      </c>
      <c r="C5966" t="s">
        <v>1273</v>
      </c>
      <c r="D5966">
        <v>50</v>
      </c>
      <c r="E5966" s="13">
        <v>3.19999999999999</v>
      </c>
      <c r="F5966" s="14">
        <v>0.32</v>
      </c>
      <c r="G5966" s="12">
        <v>2.88</v>
      </c>
      <c r="H5966" s="12">
        <v>2.88</v>
      </c>
      <c r="J5966">
        <v>0.10000000000000031</v>
      </c>
      <c r="K5966">
        <v>9.999999999999968</v>
      </c>
      <c r="L5966">
        <v>1</v>
      </c>
      <c r="M5966">
        <v>0.9000000000000028</v>
      </c>
      <c r="N5966" s="17" t="s">
        <v>1335</v>
      </c>
    </row>
    <row r="5967" spans="1:14" x14ac:dyDescent="0.3">
      <c r="A5967">
        <v>8841</v>
      </c>
      <c r="B5967">
        <v>1977</v>
      </c>
      <c r="C5967" t="s">
        <v>1273</v>
      </c>
      <c r="D5967">
        <v>50</v>
      </c>
      <c r="E5967" s="13">
        <v>10.399999999999901</v>
      </c>
      <c r="F5967" s="14">
        <v>1.04</v>
      </c>
      <c r="G5967" s="12">
        <v>9.36</v>
      </c>
      <c r="H5967" s="12">
        <v>9.36</v>
      </c>
      <c r="J5967">
        <v>0.10000000000000096</v>
      </c>
      <c r="K5967">
        <v>9.9999999999999041</v>
      </c>
      <c r="L5967">
        <v>1</v>
      </c>
      <c r="M5967">
        <v>0.90000000000000857</v>
      </c>
      <c r="N5967" s="17" t="s">
        <v>1335</v>
      </c>
    </row>
    <row r="5968" spans="1:14" x14ac:dyDescent="0.3">
      <c r="A5968">
        <v>14071</v>
      </c>
      <c r="B5968">
        <v>1985</v>
      </c>
      <c r="C5968" t="s">
        <v>1273</v>
      </c>
      <c r="D5968">
        <v>50</v>
      </c>
      <c r="E5968" s="13">
        <v>8.69</v>
      </c>
      <c r="F5968" s="14">
        <v>0.79</v>
      </c>
      <c r="G5968" s="12">
        <v>7.9</v>
      </c>
      <c r="H5968" s="12">
        <v>7.9</v>
      </c>
      <c r="J5968">
        <v>9.0909090909090912E-2</v>
      </c>
      <c r="K5968">
        <v>10.999999999999998</v>
      </c>
      <c r="L5968">
        <v>1</v>
      </c>
      <c r="M5968">
        <v>0.90909090909090917</v>
      </c>
      <c r="N5968" s="17" t="s">
        <v>1335</v>
      </c>
    </row>
    <row r="5969" spans="1:14" x14ac:dyDescent="0.3">
      <c r="A5969">
        <v>4291</v>
      </c>
      <c r="B5969">
        <v>1970</v>
      </c>
      <c r="C5969" t="s">
        <v>1273</v>
      </c>
      <c r="D5969">
        <v>50</v>
      </c>
      <c r="E5969" s="13">
        <v>7.8</v>
      </c>
      <c r="F5969" s="14">
        <v>0.65</v>
      </c>
      <c r="G5969" s="12">
        <v>7.15</v>
      </c>
      <c r="H5969" s="12">
        <v>7.15</v>
      </c>
      <c r="J5969">
        <v>8.3333333333333343E-2</v>
      </c>
      <c r="K5969">
        <v>12</v>
      </c>
      <c r="L5969">
        <v>1</v>
      </c>
      <c r="M5969">
        <v>0.91666666666666674</v>
      </c>
      <c r="N5969" s="17" t="s">
        <v>1335</v>
      </c>
    </row>
    <row r="5970" spans="1:14" x14ac:dyDescent="0.3">
      <c r="A5970">
        <v>16036</v>
      </c>
      <c r="B5970">
        <v>1988</v>
      </c>
      <c r="C5970" t="s">
        <v>1273</v>
      </c>
      <c r="D5970">
        <v>50</v>
      </c>
      <c r="E5970" s="13">
        <v>10.44</v>
      </c>
      <c r="F5970" s="14">
        <v>0.87</v>
      </c>
      <c r="G5970" s="12">
        <v>9.57</v>
      </c>
      <c r="H5970" s="12">
        <v>9.57</v>
      </c>
      <c r="J5970">
        <v>8.3333333333333343E-2</v>
      </c>
      <c r="K5970">
        <v>12</v>
      </c>
      <c r="L5970">
        <v>1</v>
      </c>
      <c r="M5970">
        <v>0.91666666666666674</v>
      </c>
      <c r="N5970" s="17" t="s">
        <v>1335</v>
      </c>
    </row>
    <row r="5971" spans="1:14" x14ac:dyDescent="0.3">
      <c r="A5971">
        <v>15381</v>
      </c>
      <c r="B5971">
        <v>1987</v>
      </c>
      <c r="C5971" t="s">
        <v>1273</v>
      </c>
      <c r="D5971">
        <v>50</v>
      </c>
      <c r="E5971" s="13">
        <v>11.399999999999901</v>
      </c>
      <c r="F5971" s="14">
        <v>0.95</v>
      </c>
      <c r="G5971" s="12">
        <v>10.45</v>
      </c>
      <c r="H5971" s="12">
        <v>10.45</v>
      </c>
      <c r="J5971">
        <v>8.333333333333405E-2</v>
      </c>
      <c r="K5971">
        <v>11.999999999999897</v>
      </c>
      <c r="L5971">
        <v>1</v>
      </c>
      <c r="M5971">
        <v>0.91666666666667462</v>
      </c>
      <c r="N5971" s="17" t="s">
        <v>1335</v>
      </c>
    </row>
    <row r="5972" spans="1:14" x14ac:dyDescent="0.3">
      <c r="A5972">
        <v>12761</v>
      </c>
      <c r="B5972">
        <v>1983</v>
      </c>
      <c r="C5972" t="s">
        <v>1273</v>
      </c>
      <c r="D5972">
        <v>50</v>
      </c>
      <c r="E5972" s="13">
        <v>14.56</v>
      </c>
      <c r="F5972" s="14">
        <v>1.1200000000000001</v>
      </c>
      <c r="G5972" s="12">
        <v>13.44</v>
      </c>
      <c r="H5972" s="12">
        <v>13.44</v>
      </c>
      <c r="J5972">
        <v>7.6923076923076927E-2</v>
      </c>
      <c r="K5972">
        <v>13</v>
      </c>
      <c r="L5972">
        <v>1</v>
      </c>
      <c r="M5972">
        <v>0.92307692307692302</v>
      </c>
      <c r="N5972" s="17" t="s">
        <v>1335</v>
      </c>
    </row>
    <row r="5973" spans="1:14" x14ac:dyDescent="0.3">
      <c r="A5973">
        <v>12106</v>
      </c>
      <c r="B5973">
        <v>1982</v>
      </c>
      <c r="C5973" t="s">
        <v>1273</v>
      </c>
      <c r="D5973">
        <v>50</v>
      </c>
      <c r="E5973" s="13">
        <v>16.64</v>
      </c>
      <c r="F5973" s="14">
        <v>1.28</v>
      </c>
      <c r="G5973" s="12">
        <v>15.36</v>
      </c>
      <c r="H5973" s="12">
        <v>15.36</v>
      </c>
      <c r="J5973">
        <v>7.6923076923076927E-2</v>
      </c>
      <c r="K5973">
        <v>13</v>
      </c>
      <c r="L5973">
        <v>1</v>
      </c>
      <c r="M5973">
        <v>0.92307692307692302</v>
      </c>
      <c r="N5973" s="17" t="s">
        <v>1335</v>
      </c>
    </row>
    <row r="5974" spans="1:14" x14ac:dyDescent="0.3">
      <c r="A5974">
        <v>13416</v>
      </c>
      <c r="B5974">
        <v>1984</v>
      </c>
      <c r="C5974" t="s">
        <v>1273</v>
      </c>
      <c r="D5974">
        <v>50</v>
      </c>
      <c r="E5974" s="13">
        <v>17.920000000000002</v>
      </c>
      <c r="F5974" s="14">
        <v>1.28</v>
      </c>
      <c r="G5974" s="12">
        <v>16.64</v>
      </c>
      <c r="H5974" s="12">
        <v>16.64</v>
      </c>
      <c r="J5974">
        <v>7.1428571428571425E-2</v>
      </c>
      <c r="K5974">
        <v>14.000000000000002</v>
      </c>
      <c r="L5974">
        <v>1</v>
      </c>
      <c r="M5974">
        <v>0.92857142857142849</v>
      </c>
      <c r="N5974" s="17" t="s">
        <v>1335</v>
      </c>
    </row>
    <row r="5975" spans="1:14" x14ac:dyDescent="0.3">
      <c r="A5975">
        <v>19969</v>
      </c>
      <c r="B5975">
        <v>1994</v>
      </c>
      <c r="C5975" t="s">
        <v>1273</v>
      </c>
      <c r="D5975">
        <v>50</v>
      </c>
      <c r="E5975" s="13">
        <v>25.43</v>
      </c>
      <c r="F5975" s="14">
        <v>1.0900000000000001</v>
      </c>
      <c r="G5975" s="12">
        <v>24.34</v>
      </c>
      <c r="H5975" s="12">
        <v>24.34</v>
      </c>
      <c r="J5975">
        <v>4.2862760519071966E-2</v>
      </c>
      <c r="K5975">
        <v>23.330275229357795</v>
      </c>
      <c r="L5975">
        <v>1</v>
      </c>
      <c r="M5975">
        <v>0.95713723948092799</v>
      </c>
      <c r="N5975" s="17" t="s">
        <v>1335</v>
      </c>
    </row>
    <row r="5976" spans="1:14" x14ac:dyDescent="0.3">
      <c r="A5976">
        <v>20622</v>
      </c>
      <c r="B5976">
        <v>1995</v>
      </c>
      <c r="C5976" t="s">
        <v>1273</v>
      </c>
      <c r="D5976">
        <v>50</v>
      </c>
      <c r="E5976" s="13">
        <v>30.41</v>
      </c>
      <c r="F5976" s="14">
        <v>1.1299999999999999</v>
      </c>
      <c r="G5976" s="12">
        <v>29.28</v>
      </c>
      <c r="H5976" s="12">
        <v>29.28</v>
      </c>
      <c r="I5976">
        <v>1</v>
      </c>
      <c r="J5976">
        <v>3.7158829332456428E-2</v>
      </c>
      <c r="K5976">
        <v>26.911504424778762</v>
      </c>
      <c r="L5976">
        <v>1</v>
      </c>
      <c r="M5976">
        <v>0.9628411706675436</v>
      </c>
      <c r="N5976" s="17" t="s">
        <v>1335</v>
      </c>
    </row>
    <row r="5977" spans="1:14" x14ac:dyDescent="0.3">
      <c r="A5977">
        <v>28502</v>
      </c>
      <c r="B5977">
        <v>2007</v>
      </c>
      <c r="C5977" t="s">
        <v>1273</v>
      </c>
      <c r="D5977">
        <v>50</v>
      </c>
      <c r="E5977" s="13">
        <v>94.72</v>
      </c>
      <c r="F5977" s="14">
        <v>3.22</v>
      </c>
      <c r="G5977" s="12">
        <v>91.5</v>
      </c>
      <c r="H5977" s="12">
        <v>91.5</v>
      </c>
      <c r="I5977">
        <v>1</v>
      </c>
      <c r="J5977">
        <v>3.3994932432432436E-2</v>
      </c>
      <c r="K5977">
        <v>29.41614906832298</v>
      </c>
      <c r="L5977">
        <v>1</v>
      </c>
      <c r="M5977">
        <v>0.96600506756756754</v>
      </c>
      <c r="N5977" s="17" t="s">
        <v>1335</v>
      </c>
    </row>
    <row r="5978" spans="1:14" x14ac:dyDescent="0.3">
      <c r="A5978">
        <v>26531</v>
      </c>
      <c r="B5978">
        <v>2004</v>
      </c>
      <c r="C5978" t="s">
        <v>1273</v>
      </c>
      <c r="D5978">
        <v>50</v>
      </c>
      <c r="E5978" s="13">
        <v>51.97</v>
      </c>
      <c r="F5978" s="14">
        <v>1.61</v>
      </c>
      <c r="G5978" s="12">
        <v>50.36</v>
      </c>
      <c r="H5978" s="12">
        <v>50.36</v>
      </c>
      <c r="I5978">
        <v>1</v>
      </c>
      <c r="J5978">
        <v>3.0979411198768524E-2</v>
      </c>
      <c r="K5978">
        <v>32.279503105590059</v>
      </c>
      <c r="L5978">
        <v>1</v>
      </c>
      <c r="M5978">
        <v>0.96902058880123154</v>
      </c>
      <c r="N5978" s="17" t="s">
        <v>1335</v>
      </c>
    </row>
    <row r="5979" spans="1:14" x14ac:dyDescent="0.3">
      <c r="A5979">
        <v>21275</v>
      </c>
      <c r="B5979">
        <v>1996</v>
      </c>
      <c r="C5979" t="s">
        <v>1273</v>
      </c>
      <c r="D5979">
        <v>50</v>
      </c>
      <c r="E5979" s="13">
        <v>24.49</v>
      </c>
      <c r="F5979" s="14">
        <v>0.75</v>
      </c>
      <c r="G5979" s="12">
        <v>23.74</v>
      </c>
      <c r="H5979" s="12">
        <v>23.74</v>
      </c>
      <c r="J5979">
        <v>3.0624744793793388E-2</v>
      </c>
      <c r="K5979">
        <v>32.653333333333329</v>
      </c>
      <c r="L5979">
        <v>1</v>
      </c>
      <c r="M5979">
        <v>0.9693752552062066</v>
      </c>
      <c r="N5979" s="17" t="s">
        <v>1335</v>
      </c>
    </row>
    <row r="5980" spans="1:14" x14ac:dyDescent="0.3">
      <c r="A5980">
        <v>27188</v>
      </c>
      <c r="B5980">
        <v>2005</v>
      </c>
      <c r="C5980" t="s">
        <v>1273</v>
      </c>
      <c r="D5980">
        <v>50</v>
      </c>
      <c r="E5980" s="13">
        <v>76.679999999999893</v>
      </c>
      <c r="F5980" s="14">
        <v>2.31</v>
      </c>
      <c r="G5980" s="12">
        <v>74.369999999999905</v>
      </c>
      <c r="H5980" s="12">
        <v>74.369999999999905</v>
      </c>
      <c r="I5980">
        <v>1</v>
      </c>
      <c r="J5980">
        <v>3.0125195618153407E-2</v>
      </c>
      <c r="K5980">
        <v>33.194805194805149</v>
      </c>
      <c r="L5980">
        <v>1</v>
      </c>
      <c r="M5980">
        <v>0.9698748043818467</v>
      </c>
      <c r="N5980" s="17" t="s">
        <v>1335</v>
      </c>
    </row>
    <row r="5981" spans="1:14" x14ac:dyDescent="0.3">
      <c r="A5981">
        <v>27845</v>
      </c>
      <c r="B5981">
        <v>2006</v>
      </c>
      <c r="C5981" t="s">
        <v>1273</v>
      </c>
      <c r="D5981">
        <v>50</v>
      </c>
      <c r="E5981" s="13">
        <v>85.07</v>
      </c>
      <c r="F5981" s="14">
        <v>2.56</v>
      </c>
      <c r="G5981" s="12">
        <v>82.509999999999906</v>
      </c>
      <c r="H5981" s="12">
        <v>82.509999999999906</v>
      </c>
      <c r="I5981">
        <v>1</v>
      </c>
      <c r="J5981">
        <v>3.0092864699659109E-2</v>
      </c>
      <c r="K5981">
        <v>33.23046875</v>
      </c>
      <c r="L5981">
        <v>1</v>
      </c>
      <c r="M5981">
        <v>0.9699071353003399</v>
      </c>
      <c r="N5981" s="17" t="s">
        <v>1335</v>
      </c>
    </row>
    <row r="5982" spans="1:14" x14ac:dyDescent="0.3">
      <c r="A5982">
        <v>22589</v>
      </c>
      <c r="B5982">
        <v>1998</v>
      </c>
      <c r="C5982" t="s">
        <v>1273</v>
      </c>
      <c r="D5982">
        <v>50</v>
      </c>
      <c r="E5982" s="13">
        <v>23.07</v>
      </c>
      <c r="F5982" s="14">
        <v>0.66</v>
      </c>
      <c r="G5982" s="12">
        <v>22.41</v>
      </c>
      <c r="H5982" s="12">
        <v>22.41</v>
      </c>
      <c r="J5982">
        <v>2.8608582574772431E-2</v>
      </c>
      <c r="K5982">
        <v>34.954545454545453</v>
      </c>
      <c r="L5982">
        <v>1</v>
      </c>
      <c r="M5982">
        <v>0.97139141742522761</v>
      </c>
      <c r="N5982" s="17" t="s">
        <v>1335</v>
      </c>
    </row>
    <row r="5983" spans="1:14" x14ac:dyDescent="0.3">
      <c r="A5983">
        <v>25874</v>
      </c>
      <c r="B5983">
        <v>2003</v>
      </c>
      <c r="C5983" t="s">
        <v>1273</v>
      </c>
      <c r="D5983">
        <v>50</v>
      </c>
      <c r="E5983" s="13">
        <v>59.73</v>
      </c>
      <c r="F5983" s="14">
        <v>1.69</v>
      </c>
      <c r="G5983" s="12">
        <v>58.04</v>
      </c>
      <c r="H5983" s="12">
        <v>58.04</v>
      </c>
      <c r="I5983">
        <v>1</v>
      </c>
      <c r="J5983">
        <v>2.829398961995647E-2</v>
      </c>
      <c r="K5983">
        <v>35.34319526627219</v>
      </c>
      <c r="L5983">
        <v>1</v>
      </c>
      <c r="M5983">
        <v>0.97170601038004356</v>
      </c>
      <c r="N5983" s="17" t="s">
        <v>1335</v>
      </c>
    </row>
    <row r="5984" spans="1:14" x14ac:dyDescent="0.3">
      <c r="A5984">
        <v>24560</v>
      </c>
      <c r="B5984">
        <v>2001</v>
      </c>
      <c r="C5984" t="s">
        <v>1273</v>
      </c>
      <c r="D5984">
        <v>50</v>
      </c>
      <c r="E5984" s="13">
        <v>46.01</v>
      </c>
      <c r="F5984" s="14">
        <v>1.3</v>
      </c>
      <c r="G5984" s="12">
        <v>44.71</v>
      </c>
      <c r="H5984" s="12">
        <v>44.71</v>
      </c>
      <c r="I5984">
        <v>1</v>
      </c>
      <c r="J5984">
        <v>2.8254727233210174E-2</v>
      </c>
      <c r="K5984">
        <v>35.392307692307689</v>
      </c>
      <c r="L5984">
        <v>1</v>
      </c>
      <c r="M5984">
        <v>0.9717452727667899</v>
      </c>
      <c r="N5984" s="17" t="s">
        <v>1335</v>
      </c>
    </row>
    <row r="5985" spans="1:14" x14ac:dyDescent="0.3">
      <c r="A5985">
        <v>25217</v>
      </c>
      <c r="B5985">
        <v>2002</v>
      </c>
      <c r="C5985" t="s">
        <v>1273</v>
      </c>
      <c r="D5985">
        <v>50</v>
      </c>
      <c r="E5985" s="13">
        <v>60.459999999999901</v>
      </c>
      <c r="F5985" s="14">
        <v>1.66</v>
      </c>
      <c r="G5985" s="12">
        <v>58.8</v>
      </c>
      <c r="H5985" s="12">
        <v>58.8</v>
      </c>
      <c r="I5985">
        <v>1</v>
      </c>
      <c r="J5985">
        <v>2.7456169368177352E-2</v>
      </c>
      <c r="K5985">
        <v>36.421686746987895</v>
      </c>
      <c r="L5985">
        <v>1</v>
      </c>
      <c r="M5985">
        <v>0.97254383063182426</v>
      </c>
      <c r="N5985" s="17" t="s">
        <v>1335</v>
      </c>
    </row>
    <row r="5986" spans="1:14" x14ac:dyDescent="0.3">
      <c r="A5986">
        <v>16692</v>
      </c>
      <c r="B5986">
        <v>1989</v>
      </c>
      <c r="C5986" t="s">
        <v>1273</v>
      </c>
      <c r="D5986">
        <v>50</v>
      </c>
      <c r="E5986" s="13">
        <v>19.61</v>
      </c>
      <c r="F5986" s="14">
        <v>0.53</v>
      </c>
      <c r="G5986" s="12">
        <v>19.079999999999998</v>
      </c>
      <c r="H5986" s="12">
        <v>19.079999999999998</v>
      </c>
      <c r="J5986">
        <v>2.7027027027027029E-2</v>
      </c>
      <c r="K5986">
        <v>37</v>
      </c>
      <c r="L5986">
        <v>1</v>
      </c>
      <c r="M5986">
        <v>0.97297297297297292</v>
      </c>
      <c r="N5986" s="17" t="s">
        <v>1335</v>
      </c>
    </row>
    <row r="5987" spans="1:14" x14ac:dyDescent="0.3">
      <c r="A5987">
        <v>21932</v>
      </c>
      <c r="B5987">
        <v>1997</v>
      </c>
      <c r="C5987" t="s">
        <v>1273</v>
      </c>
      <c r="D5987">
        <v>50</v>
      </c>
      <c r="E5987" s="13">
        <v>19.850000000000001</v>
      </c>
      <c r="F5987" s="14">
        <v>0.53</v>
      </c>
      <c r="G5987" s="12">
        <v>19.32</v>
      </c>
      <c r="H5987" s="12">
        <v>19.32</v>
      </c>
      <c r="J5987">
        <v>2.6700251889168764E-2</v>
      </c>
      <c r="K5987">
        <v>37.452830188679243</v>
      </c>
      <c r="L5987">
        <v>1</v>
      </c>
      <c r="M5987">
        <v>0.9732997481108312</v>
      </c>
      <c r="N5987" s="17" t="s">
        <v>1335</v>
      </c>
    </row>
    <row r="5988" spans="1:14" x14ac:dyDescent="0.3">
      <c r="A5988">
        <v>29816</v>
      </c>
      <c r="B5988">
        <v>2009</v>
      </c>
      <c r="C5988" t="s">
        <v>1273</v>
      </c>
      <c r="D5988">
        <v>50</v>
      </c>
      <c r="E5988" s="13">
        <v>91.14</v>
      </c>
      <c r="F5988" s="14">
        <v>2.4</v>
      </c>
      <c r="G5988" s="12">
        <v>88.74</v>
      </c>
      <c r="H5988" s="12">
        <v>88.74</v>
      </c>
      <c r="I5988">
        <v>1</v>
      </c>
      <c r="J5988">
        <v>2.6333113890717578E-2</v>
      </c>
      <c r="K5988">
        <v>37.975000000000001</v>
      </c>
      <c r="L5988">
        <v>1</v>
      </c>
      <c r="M5988">
        <v>0.97366688610928231</v>
      </c>
      <c r="N5988" s="17" t="s">
        <v>1335</v>
      </c>
    </row>
    <row r="5989" spans="1:14" x14ac:dyDescent="0.3">
      <c r="A5989">
        <v>31246</v>
      </c>
      <c r="B5989">
        <v>2011</v>
      </c>
      <c r="C5989" t="s">
        <v>1273</v>
      </c>
      <c r="D5989">
        <v>50</v>
      </c>
      <c r="E5989" s="13">
        <v>102.649999999999</v>
      </c>
      <c r="F5989" s="14">
        <v>2.66</v>
      </c>
      <c r="G5989" s="12">
        <v>99.99</v>
      </c>
      <c r="H5989" s="12">
        <v>99.99</v>
      </c>
      <c r="I5989">
        <v>1</v>
      </c>
      <c r="J5989">
        <v>2.5913297613249158E-2</v>
      </c>
      <c r="K5989">
        <v>38.590225563909392</v>
      </c>
      <c r="L5989">
        <v>1</v>
      </c>
      <c r="M5989">
        <v>0.97408670238676054</v>
      </c>
      <c r="N5989" s="17" t="s">
        <v>1335</v>
      </c>
    </row>
    <row r="5990" spans="1:14" x14ac:dyDescent="0.3">
      <c r="A5990">
        <v>30531</v>
      </c>
      <c r="B5990">
        <v>2010</v>
      </c>
      <c r="C5990" t="s">
        <v>1273</v>
      </c>
      <c r="D5990">
        <v>50</v>
      </c>
      <c r="E5990" s="13">
        <v>101.78</v>
      </c>
      <c r="F5990" s="14">
        <v>2.63</v>
      </c>
      <c r="G5990" s="12">
        <v>99.15</v>
      </c>
      <c r="H5990" s="12">
        <v>99.15</v>
      </c>
      <c r="I5990">
        <v>1</v>
      </c>
      <c r="J5990">
        <v>2.5840047160542345E-2</v>
      </c>
      <c r="K5990">
        <v>38.699619771863119</v>
      </c>
      <c r="L5990">
        <v>1</v>
      </c>
      <c r="M5990">
        <v>0.97415995283945767</v>
      </c>
      <c r="N5990" s="17" t="s">
        <v>1335</v>
      </c>
    </row>
    <row r="5991" spans="1:14" x14ac:dyDescent="0.3">
      <c r="A5991">
        <v>23903</v>
      </c>
      <c r="B5991">
        <v>2000</v>
      </c>
      <c r="C5991" t="s">
        <v>1273</v>
      </c>
      <c r="D5991">
        <v>50</v>
      </c>
      <c r="E5991" s="13">
        <v>26.44</v>
      </c>
      <c r="F5991" s="14">
        <v>0.68</v>
      </c>
      <c r="G5991" s="12">
        <v>25.76</v>
      </c>
      <c r="H5991" s="12">
        <v>25.76</v>
      </c>
      <c r="J5991">
        <v>2.5718608169440244E-2</v>
      </c>
      <c r="K5991">
        <v>38.882352941176471</v>
      </c>
      <c r="L5991">
        <v>1</v>
      </c>
      <c r="M5991">
        <v>0.97428139183055973</v>
      </c>
      <c r="N5991" s="17" t="s">
        <v>1335</v>
      </c>
    </row>
    <row r="5992" spans="1:14" x14ac:dyDescent="0.3">
      <c r="A5992">
        <v>31961</v>
      </c>
      <c r="B5992">
        <v>2012</v>
      </c>
      <c r="C5992" t="s">
        <v>1273</v>
      </c>
      <c r="D5992">
        <v>50</v>
      </c>
      <c r="E5992" s="13">
        <v>92.479999999999905</v>
      </c>
      <c r="F5992" s="14">
        <v>2.31</v>
      </c>
      <c r="G5992" s="12">
        <v>90.169999999999902</v>
      </c>
      <c r="H5992" s="12">
        <v>90.169999999999902</v>
      </c>
      <c r="I5992">
        <v>1</v>
      </c>
      <c r="J5992">
        <v>2.4978373702422171E-2</v>
      </c>
      <c r="K5992">
        <v>40.03463203463199</v>
      </c>
      <c r="L5992">
        <v>1</v>
      </c>
      <c r="M5992">
        <v>0.97502162629757783</v>
      </c>
      <c r="N5992" s="17" t="s">
        <v>1335</v>
      </c>
    </row>
    <row r="5993" spans="1:14" x14ac:dyDescent="0.3">
      <c r="A5993">
        <v>29159</v>
      </c>
      <c r="B5993">
        <v>2008</v>
      </c>
      <c r="C5993" t="s">
        <v>1273</v>
      </c>
      <c r="D5993">
        <v>50</v>
      </c>
      <c r="E5993" s="13">
        <v>101.31</v>
      </c>
      <c r="F5993" s="14">
        <v>2.5299999999999998</v>
      </c>
      <c r="G5993" s="12">
        <v>98.78</v>
      </c>
      <c r="H5993" s="12">
        <v>98.78</v>
      </c>
      <c r="I5993">
        <v>1</v>
      </c>
      <c r="J5993">
        <v>2.4972855591748097E-2</v>
      </c>
      <c r="K5993">
        <v>40.04347826086957</v>
      </c>
      <c r="L5993">
        <v>1</v>
      </c>
      <c r="M5993">
        <v>0.97502714440825189</v>
      </c>
      <c r="N5993" s="17" t="s">
        <v>1335</v>
      </c>
    </row>
    <row r="5994" spans="1:14" x14ac:dyDescent="0.3">
      <c r="A5994">
        <v>35536</v>
      </c>
      <c r="B5994">
        <v>2017</v>
      </c>
      <c r="C5994" t="s">
        <v>1273</v>
      </c>
      <c r="D5994">
        <v>50</v>
      </c>
      <c r="E5994" s="13">
        <v>97.43</v>
      </c>
      <c r="F5994" s="14">
        <v>2.37</v>
      </c>
      <c r="G5994" s="12">
        <v>95.06</v>
      </c>
      <c r="H5994" s="12">
        <v>95.06</v>
      </c>
      <c r="I5994">
        <v>1</v>
      </c>
      <c r="J5994">
        <v>2.4325156522631633E-2</v>
      </c>
      <c r="K5994">
        <v>41.109704641350213</v>
      </c>
      <c r="L5994">
        <v>1</v>
      </c>
      <c r="M5994">
        <v>0.97567484347736833</v>
      </c>
      <c r="N5994" s="17" t="s">
        <v>1335</v>
      </c>
    </row>
    <row r="5995" spans="1:14" x14ac:dyDescent="0.3">
      <c r="A5995">
        <v>36966</v>
      </c>
      <c r="B5995">
        <v>2019</v>
      </c>
      <c r="C5995" t="s">
        <v>1273</v>
      </c>
      <c r="D5995">
        <v>50</v>
      </c>
      <c r="E5995" s="13">
        <v>94.039999999999907</v>
      </c>
      <c r="F5995" s="14">
        <v>2.2799999999999998</v>
      </c>
      <c r="G5995" s="12">
        <v>91.759999999999906</v>
      </c>
      <c r="H5995" s="12">
        <v>91.759999999999906</v>
      </c>
      <c r="I5995">
        <v>1</v>
      </c>
      <c r="J5995">
        <v>2.4245002126754595E-2</v>
      </c>
      <c r="K5995">
        <v>41.245614035087684</v>
      </c>
      <c r="L5995">
        <v>1</v>
      </c>
      <c r="M5995">
        <v>0.97575499787324538</v>
      </c>
      <c r="N5995" s="17" t="s">
        <v>1335</v>
      </c>
    </row>
    <row r="5996" spans="1:14" x14ac:dyDescent="0.3">
      <c r="A5996">
        <v>36251</v>
      </c>
      <c r="B5996">
        <v>2018</v>
      </c>
      <c r="C5996" t="s">
        <v>1273</v>
      </c>
      <c r="D5996">
        <v>50</v>
      </c>
      <c r="E5996" s="13">
        <v>89.06</v>
      </c>
      <c r="F5996" s="14">
        <v>2.15</v>
      </c>
      <c r="G5996" s="12">
        <v>86.91</v>
      </c>
      <c r="H5996" s="12">
        <v>86.91</v>
      </c>
      <c r="I5996">
        <v>1</v>
      </c>
      <c r="J5996">
        <v>2.414102852009881E-2</v>
      </c>
      <c r="K5996">
        <v>41.423255813953489</v>
      </c>
      <c r="L5996">
        <v>1</v>
      </c>
      <c r="M5996">
        <v>0.97585897147990108</v>
      </c>
      <c r="N5996" s="17" t="s">
        <v>1335</v>
      </c>
    </row>
    <row r="5997" spans="1:14" x14ac:dyDescent="0.3">
      <c r="A5997">
        <v>19316</v>
      </c>
      <c r="B5997">
        <v>1993</v>
      </c>
      <c r="C5997" t="s">
        <v>1273</v>
      </c>
      <c r="D5997">
        <v>50</v>
      </c>
      <c r="E5997" s="13">
        <v>21.82</v>
      </c>
      <c r="F5997" s="14">
        <v>0.52</v>
      </c>
      <c r="G5997" s="12">
        <v>21.3</v>
      </c>
      <c r="H5997" s="12">
        <v>21.3</v>
      </c>
      <c r="J5997">
        <v>2.3831347387717691E-2</v>
      </c>
      <c r="K5997">
        <v>41.96153846153846</v>
      </c>
      <c r="L5997">
        <v>1</v>
      </c>
      <c r="M5997">
        <v>0.97616865261228236</v>
      </c>
      <c r="N5997" s="17" t="s">
        <v>1335</v>
      </c>
    </row>
    <row r="5998" spans="1:14" x14ac:dyDescent="0.3">
      <c r="A5998">
        <v>34821</v>
      </c>
      <c r="B5998">
        <v>2016</v>
      </c>
      <c r="C5998" t="s">
        <v>1273</v>
      </c>
      <c r="D5998">
        <v>50</v>
      </c>
      <c r="E5998" s="13">
        <v>106.649999999999</v>
      </c>
      <c r="F5998" s="14">
        <v>2.52</v>
      </c>
      <c r="G5998" s="12">
        <v>104.13</v>
      </c>
      <c r="H5998" s="12">
        <v>104.13</v>
      </c>
      <c r="I5998">
        <v>1</v>
      </c>
      <c r="J5998">
        <v>2.3628691983122584E-2</v>
      </c>
      <c r="K5998">
        <v>42.321428571428171</v>
      </c>
      <c r="L5998">
        <v>1</v>
      </c>
      <c r="M5998">
        <v>0.97637130801688676</v>
      </c>
      <c r="N5998" s="17" t="s">
        <v>1335</v>
      </c>
    </row>
    <row r="5999" spans="1:14" x14ac:dyDescent="0.3">
      <c r="A5999">
        <v>33391</v>
      </c>
      <c r="B5999">
        <v>2014</v>
      </c>
      <c r="C5999" t="s">
        <v>1273</v>
      </c>
      <c r="D5999">
        <v>50</v>
      </c>
      <c r="E5999" s="13">
        <v>116</v>
      </c>
      <c r="F5999" s="14">
        <v>2.72</v>
      </c>
      <c r="G5999" s="12">
        <v>113.28</v>
      </c>
      <c r="H5999" s="12">
        <v>113.28</v>
      </c>
      <c r="I5999">
        <v>1</v>
      </c>
      <c r="J5999">
        <v>2.3448275862068966E-2</v>
      </c>
      <c r="K5999">
        <v>42.647058823529406</v>
      </c>
      <c r="L5999">
        <v>1</v>
      </c>
      <c r="M5999">
        <v>0.97655172413793101</v>
      </c>
      <c r="N5999" s="17" t="s">
        <v>1335</v>
      </c>
    </row>
    <row r="6000" spans="1:14" x14ac:dyDescent="0.3">
      <c r="A6000">
        <v>32676</v>
      </c>
      <c r="B6000">
        <v>2013</v>
      </c>
      <c r="C6000" t="s">
        <v>1273</v>
      </c>
      <c r="D6000">
        <v>50</v>
      </c>
      <c r="E6000" s="13">
        <v>97.13</v>
      </c>
      <c r="F6000" s="14">
        <v>2.2599999999999998</v>
      </c>
      <c r="G6000" s="12">
        <v>94.869999999999905</v>
      </c>
      <c r="H6000" s="12">
        <v>94.869999999999905</v>
      </c>
      <c r="I6000">
        <v>1</v>
      </c>
      <c r="J6000">
        <v>2.3267785442190877E-2</v>
      </c>
      <c r="K6000">
        <v>42.977876106194692</v>
      </c>
      <c r="L6000">
        <v>1</v>
      </c>
      <c r="M6000">
        <v>0.97673221455780823</v>
      </c>
      <c r="N6000" s="17" t="s">
        <v>1335</v>
      </c>
    </row>
    <row r="6001" spans="1:14" x14ac:dyDescent="0.3">
      <c r="A6001">
        <v>34106</v>
      </c>
      <c r="B6001">
        <v>2015</v>
      </c>
      <c r="C6001" t="s">
        <v>1273</v>
      </c>
      <c r="D6001">
        <v>50</v>
      </c>
      <c r="E6001" s="13">
        <v>112.31</v>
      </c>
      <c r="F6001" s="14">
        <v>2.59</v>
      </c>
      <c r="G6001" s="12">
        <v>109.72</v>
      </c>
      <c r="H6001" s="12">
        <v>109.72</v>
      </c>
      <c r="I6001">
        <v>1</v>
      </c>
      <c r="J6001">
        <v>2.3061169975959396E-2</v>
      </c>
      <c r="K6001">
        <v>43.362934362934368</v>
      </c>
      <c r="L6001">
        <v>1</v>
      </c>
      <c r="M6001">
        <v>0.97693883002404058</v>
      </c>
      <c r="N6001" s="17" t="s">
        <v>1335</v>
      </c>
    </row>
    <row r="6002" spans="1:14" x14ac:dyDescent="0.3">
      <c r="A6002">
        <v>23246</v>
      </c>
      <c r="B6002">
        <v>1999</v>
      </c>
      <c r="C6002" t="s">
        <v>1273</v>
      </c>
      <c r="D6002">
        <v>50</v>
      </c>
      <c r="E6002" s="13">
        <v>23.73</v>
      </c>
      <c r="F6002" s="14">
        <v>0.54</v>
      </c>
      <c r="G6002" s="12">
        <v>23.19</v>
      </c>
      <c r="H6002" s="12">
        <v>23.19</v>
      </c>
      <c r="J6002">
        <v>2.2756005056890013E-2</v>
      </c>
      <c r="K6002">
        <v>43.944444444444443</v>
      </c>
      <c r="L6002">
        <v>1</v>
      </c>
      <c r="M6002">
        <v>0.97724399494310998</v>
      </c>
      <c r="N6002" s="17" t="s">
        <v>1335</v>
      </c>
    </row>
    <row r="6003" spans="1:14" x14ac:dyDescent="0.3">
      <c r="A6003">
        <v>18006</v>
      </c>
      <c r="B6003">
        <v>1991</v>
      </c>
      <c r="C6003" t="s">
        <v>1273</v>
      </c>
      <c r="D6003">
        <v>50</v>
      </c>
      <c r="E6003" s="13">
        <v>18.260000000000002</v>
      </c>
      <c r="F6003" s="14">
        <v>0.41</v>
      </c>
      <c r="G6003" s="12">
        <v>17.850000000000001</v>
      </c>
      <c r="H6003" s="12">
        <v>17.850000000000001</v>
      </c>
      <c r="J6003">
        <v>2.2453450164293533E-2</v>
      </c>
      <c r="K6003">
        <v>44.536585365853668</v>
      </c>
      <c r="L6003">
        <v>1</v>
      </c>
      <c r="M6003">
        <v>0.97754654983570644</v>
      </c>
      <c r="N6003" s="17" t="s">
        <v>1335</v>
      </c>
    </row>
    <row r="6004" spans="1:14" x14ac:dyDescent="0.3">
      <c r="A6004">
        <v>17349</v>
      </c>
      <c r="B6004">
        <v>1990</v>
      </c>
      <c r="C6004" t="s">
        <v>1273</v>
      </c>
      <c r="D6004">
        <v>50</v>
      </c>
      <c r="E6004" s="13">
        <v>16.149999999999999</v>
      </c>
      <c r="F6004" s="14">
        <v>0.34</v>
      </c>
      <c r="G6004" s="12">
        <v>15.81</v>
      </c>
      <c r="H6004" s="12">
        <v>15.81</v>
      </c>
      <c r="J6004">
        <v>2.1052631578947371E-2</v>
      </c>
      <c r="K6004">
        <v>47.499999999999993</v>
      </c>
      <c r="L6004">
        <v>1</v>
      </c>
      <c r="M6004">
        <v>0.97894736842105279</v>
      </c>
      <c r="N6004" s="17" t="s">
        <v>1335</v>
      </c>
    </row>
    <row r="6005" spans="1:14" x14ac:dyDescent="0.3">
      <c r="A6005">
        <v>18663</v>
      </c>
      <c r="B6005">
        <v>1992</v>
      </c>
      <c r="C6005" t="s">
        <v>1273</v>
      </c>
      <c r="D6005">
        <v>50</v>
      </c>
      <c r="E6005" s="13">
        <v>20.39</v>
      </c>
      <c r="F6005" s="14">
        <v>0.42</v>
      </c>
      <c r="G6005" s="12">
        <v>19.97</v>
      </c>
      <c r="H6005" s="12">
        <v>19.97</v>
      </c>
      <c r="J6005">
        <v>2.0598332515939184E-2</v>
      </c>
      <c r="K6005">
        <v>48.547619047619051</v>
      </c>
      <c r="L6005">
        <v>1</v>
      </c>
      <c r="M6005">
        <v>0.97940166748406077</v>
      </c>
      <c r="N6005" s="17" t="s">
        <v>1335</v>
      </c>
    </row>
    <row r="6006" spans="1:14" x14ac:dyDescent="0.3">
      <c r="A6006">
        <v>4304</v>
      </c>
      <c r="B6006">
        <v>1970</v>
      </c>
      <c r="C6006" t="s">
        <v>1299</v>
      </c>
      <c r="D6006">
        <v>50</v>
      </c>
      <c r="E6006" s="13">
        <v>70.06</v>
      </c>
      <c r="F6006" s="14">
        <v>1.35</v>
      </c>
      <c r="G6006" s="12">
        <v>68.709999999999994</v>
      </c>
      <c r="H6006" s="12">
        <v>68.709999999999994</v>
      </c>
      <c r="I6006">
        <v>1</v>
      </c>
      <c r="J6006">
        <v>1.9269197830431059E-2</v>
      </c>
      <c r="K6006">
        <v>51.896296296296292</v>
      </c>
      <c r="L6006">
        <v>1</v>
      </c>
      <c r="M6006">
        <v>0.98073080216956887</v>
      </c>
      <c r="N6006" s="17" t="s">
        <v>1335</v>
      </c>
    </row>
    <row r="6007" spans="1:14" x14ac:dyDescent="0.3">
      <c r="A6007">
        <v>4954</v>
      </c>
      <c r="B6007">
        <v>1971</v>
      </c>
      <c r="C6007" t="s">
        <v>1299</v>
      </c>
      <c r="D6007">
        <v>50</v>
      </c>
      <c r="E6007" s="13">
        <v>71.56</v>
      </c>
      <c r="F6007" s="14">
        <v>1.37</v>
      </c>
      <c r="G6007" s="12">
        <v>70.19</v>
      </c>
      <c r="H6007" s="12">
        <v>70.19</v>
      </c>
      <c r="I6007">
        <v>1</v>
      </c>
      <c r="J6007">
        <v>1.9144773616545558E-2</v>
      </c>
      <c r="K6007">
        <v>52.233576642335763</v>
      </c>
      <c r="L6007">
        <v>1</v>
      </c>
      <c r="M6007">
        <v>0.98085522638345435</v>
      </c>
      <c r="N6007" s="17" t="s">
        <v>1335</v>
      </c>
    </row>
    <row r="6008" spans="1:14" x14ac:dyDescent="0.3">
      <c r="A6008">
        <v>5604</v>
      </c>
      <c r="B6008">
        <v>1972</v>
      </c>
      <c r="C6008" t="s">
        <v>1299</v>
      </c>
      <c r="D6008">
        <v>50</v>
      </c>
      <c r="E6008" s="13">
        <v>72.839999999999904</v>
      </c>
      <c r="F6008" s="14">
        <v>1.39</v>
      </c>
      <c r="G6008" s="12">
        <v>71.449999999999903</v>
      </c>
      <c r="H6008" s="12">
        <v>71.449999999999903</v>
      </c>
      <c r="I6008">
        <v>1</v>
      </c>
      <c r="J6008">
        <v>1.9082921471718861E-2</v>
      </c>
      <c r="K6008">
        <v>52.40287769784166</v>
      </c>
      <c r="L6008">
        <v>1</v>
      </c>
      <c r="M6008">
        <v>0.98091707852828114</v>
      </c>
      <c r="N6008" s="17" t="s">
        <v>1335</v>
      </c>
    </row>
    <row r="6009" spans="1:14" x14ac:dyDescent="0.3">
      <c r="A6009">
        <v>6254</v>
      </c>
      <c r="B6009">
        <v>1973</v>
      </c>
      <c r="C6009" t="s">
        <v>1299</v>
      </c>
      <c r="D6009">
        <v>50</v>
      </c>
      <c r="E6009" s="13">
        <v>75.86</v>
      </c>
      <c r="F6009" s="14">
        <v>1.44</v>
      </c>
      <c r="G6009" s="12">
        <v>74.42</v>
      </c>
      <c r="H6009" s="12">
        <v>74.42</v>
      </c>
      <c r="I6009">
        <v>1</v>
      </c>
      <c r="J6009">
        <v>1.8982335881887687E-2</v>
      </c>
      <c r="K6009">
        <v>52.680555555555557</v>
      </c>
      <c r="L6009">
        <v>1</v>
      </c>
      <c r="M6009">
        <v>0.98101766411811231</v>
      </c>
      <c r="N6009" s="17" t="s">
        <v>1335</v>
      </c>
    </row>
    <row r="6010" spans="1:14" x14ac:dyDescent="0.3">
      <c r="A6010">
        <v>6904</v>
      </c>
      <c r="B6010">
        <v>1974</v>
      </c>
      <c r="C6010" t="s">
        <v>1299</v>
      </c>
      <c r="D6010">
        <v>50</v>
      </c>
      <c r="E6010" s="13">
        <v>83.26</v>
      </c>
      <c r="F6010" s="14">
        <v>1.55</v>
      </c>
      <c r="G6010" s="12">
        <v>81.709999999999994</v>
      </c>
      <c r="H6010" s="12">
        <v>81.709999999999994</v>
      </c>
      <c r="I6010">
        <v>1</v>
      </c>
      <c r="J6010">
        <v>1.8616382416526543E-2</v>
      </c>
      <c r="K6010">
        <v>53.716129032258067</v>
      </c>
      <c r="L6010">
        <v>1</v>
      </c>
      <c r="M6010">
        <v>0.98138361758347337</v>
      </c>
      <c r="N6010" s="17" t="s">
        <v>1335</v>
      </c>
    </row>
    <row r="6011" spans="1:14" x14ac:dyDescent="0.3">
      <c r="A6011">
        <v>7554</v>
      </c>
      <c r="B6011">
        <v>1975</v>
      </c>
      <c r="C6011" t="s">
        <v>1299</v>
      </c>
      <c r="D6011">
        <v>50</v>
      </c>
      <c r="E6011" s="13">
        <v>83.539999999999907</v>
      </c>
      <c r="F6011" s="14">
        <v>1.55</v>
      </c>
      <c r="G6011" s="12">
        <v>81.99</v>
      </c>
      <c r="H6011" s="12">
        <v>81.99</v>
      </c>
      <c r="I6011">
        <v>1</v>
      </c>
      <c r="J6011">
        <v>1.8553986114436219E-2</v>
      </c>
      <c r="K6011">
        <v>53.896774193548325</v>
      </c>
      <c r="L6011">
        <v>1</v>
      </c>
      <c r="M6011">
        <v>0.98144601388556485</v>
      </c>
      <c r="N6011" s="17" t="s">
        <v>1335</v>
      </c>
    </row>
    <row r="6012" spans="1:14" x14ac:dyDescent="0.3">
      <c r="A6012">
        <v>8204</v>
      </c>
      <c r="B6012">
        <v>1976</v>
      </c>
      <c r="C6012" t="s">
        <v>1299</v>
      </c>
      <c r="D6012">
        <v>50</v>
      </c>
      <c r="E6012" s="13">
        <v>85.4</v>
      </c>
      <c r="F6012" s="14">
        <v>1.58</v>
      </c>
      <c r="G6012" s="12">
        <v>83.82</v>
      </c>
      <c r="H6012" s="12">
        <v>83.82</v>
      </c>
      <c r="I6012">
        <v>1</v>
      </c>
      <c r="J6012">
        <v>1.8501170960187354E-2</v>
      </c>
      <c r="K6012">
        <v>54.050632911392405</v>
      </c>
      <c r="L6012">
        <v>1</v>
      </c>
      <c r="M6012">
        <v>0.98149882903981245</v>
      </c>
      <c r="N6012" s="17" t="s">
        <v>1335</v>
      </c>
    </row>
    <row r="6013" spans="1:14" x14ac:dyDescent="0.3">
      <c r="A6013">
        <v>8854</v>
      </c>
      <c r="B6013">
        <v>1977</v>
      </c>
      <c r="C6013" t="s">
        <v>1299</v>
      </c>
      <c r="D6013">
        <v>50</v>
      </c>
      <c r="E6013" s="13">
        <v>89.009999999999906</v>
      </c>
      <c r="F6013" s="14">
        <v>1.64</v>
      </c>
      <c r="G6013" s="12">
        <v>87.369999999999905</v>
      </c>
      <c r="H6013" s="12">
        <v>87.369999999999905</v>
      </c>
      <c r="I6013">
        <v>1</v>
      </c>
      <c r="J6013">
        <v>1.8424896079092257E-2</v>
      </c>
      <c r="K6013">
        <v>54.274390243902381</v>
      </c>
      <c r="L6013">
        <v>1</v>
      </c>
      <c r="M6013">
        <v>0.98157510392090774</v>
      </c>
      <c r="N6013" s="17" t="s">
        <v>1335</v>
      </c>
    </row>
    <row r="6014" spans="1:14" x14ac:dyDescent="0.3">
      <c r="A6014">
        <v>9504</v>
      </c>
      <c r="B6014">
        <v>1978</v>
      </c>
      <c r="C6014" t="s">
        <v>1299</v>
      </c>
      <c r="D6014">
        <v>50</v>
      </c>
      <c r="E6014" s="13">
        <v>90.74</v>
      </c>
      <c r="F6014" s="14">
        <v>1.67</v>
      </c>
      <c r="G6014" s="12">
        <v>89.07</v>
      </c>
      <c r="H6014" s="12">
        <v>89.07</v>
      </c>
      <c r="I6014">
        <v>1</v>
      </c>
      <c r="J6014">
        <v>1.8404231871280582E-2</v>
      </c>
      <c r="K6014">
        <v>54.335329341317362</v>
      </c>
      <c r="L6014">
        <v>1</v>
      </c>
      <c r="M6014">
        <v>0.9815957681287194</v>
      </c>
      <c r="N6014" s="17" t="s">
        <v>1335</v>
      </c>
    </row>
    <row r="6015" spans="1:14" x14ac:dyDescent="0.3">
      <c r="A6015">
        <v>16049</v>
      </c>
      <c r="B6015">
        <v>1988</v>
      </c>
      <c r="C6015" t="s">
        <v>1299</v>
      </c>
      <c r="D6015">
        <v>50</v>
      </c>
      <c r="E6015" s="13">
        <v>115.48</v>
      </c>
      <c r="F6015" s="14">
        <v>2.12</v>
      </c>
      <c r="G6015" s="12">
        <v>113.36</v>
      </c>
      <c r="H6015" s="12">
        <v>113.36</v>
      </c>
      <c r="I6015">
        <v>1</v>
      </c>
      <c r="J6015">
        <v>1.8358157256667822E-2</v>
      </c>
      <c r="K6015">
        <v>54.471698113207545</v>
      </c>
      <c r="L6015">
        <v>1</v>
      </c>
      <c r="M6015">
        <v>0.9816418427433321</v>
      </c>
      <c r="N6015" s="17" t="s">
        <v>1335</v>
      </c>
    </row>
    <row r="6016" spans="1:14" x14ac:dyDescent="0.3">
      <c r="A6016">
        <v>15394</v>
      </c>
      <c r="B6016">
        <v>1987</v>
      </c>
      <c r="C6016" t="s">
        <v>1299</v>
      </c>
      <c r="D6016">
        <v>50</v>
      </c>
      <c r="E6016" s="13">
        <v>114.62</v>
      </c>
      <c r="F6016" s="14">
        <v>2.1</v>
      </c>
      <c r="G6016" s="12">
        <v>112.52</v>
      </c>
      <c r="H6016" s="12">
        <v>112.52</v>
      </c>
      <c r="I6016">
        <v>1</v>
      </c>
      <c r="J6016">
        <v>1.832140987611237E-2</v>
      </c>
      <c r="K6016">
        <v>54.580952380952382</v>
      </c>
      <c r="L6016">
        <v>1</v>
      </c>
      <c r="M6016">
        <v>0.98167859012388758</v>
      </c>
      <c r="N6016" s="17" t="s">
        <v>1335</v>
      </c>
    </row>
    <row r="6017" spans="1:14" x14ac:dyDescent="0.3">
      <c r="A6017">
        <v>10154</v>
      </c>
      <c r="B6017">
        <v>1979</v>
      </c>
      <c r="C6017" t="s">
        <v>1299</v>
      </c>
      <c r="D6017">
        <v>50</v>
      </c>
      <c r="E6017" s="13">
        <v>106.30999999999899</v>
      </c>
      <c r="F6017" s="14">
        <v>1.93</v>
      </c>
      <c r="G6017" s="12">
        <v>104.379999999999</v>
      </c>
      <c r="H6017" s="12">
        <v>104.379999999999</v>
      </c>
      <c r="I6017">
        <v>1</v>
      </c>
      <c r="J6017">
        <v>1.8154453955413586E-2</v>
      </c>
      <c r="K6017">
        <v>55.082901554403627</v>
      </c>
      <c r="L6017">
        <v>1</v>
      </c>
      <c r="M6017">
        <v>0.98184554604458651</v>
      </c>
      <c r="N6017" s="17" t="s">
        <v>1335</v>
      </c>
    </row>
    <row r="6018" spans="1:14" x14ac:dyDescent="0.3">
      <c r="A6018">
        <v>14739</v>
      </c>
      <c r="B6018">
        <v>1986</v>
      </c>
      <c r="C6018" t="s">
        <v>1299</v>
      </c>
      <c r="D6018">
        <v>50</v>
      </c>
      <c r="E6018" s="13">
        <v>119.55</v>
      </c>
      <c r="F6018" s="14">
        <v>2.15</v>
      </c>
      <c r="G6018" s="12">
        <v>117.399999999999</v>
      </c>
      <c r="H6018" s="12">
        <v>117.399999999999</v>
      </c>
      <c r="I6018">
        <v>1</v>
      </c>
      <c r="J6018">
        <v>1.7984107068172314E-2</v>
      </c>
      <c r="K6018">
        <v>55.604651162790695</v>
      </c>
      <c r="L6018">
        <v>1</v>
      </c>
      <c r="M6018">
        <v>0.98201589293181935</v>
      </c>
      <c r="N6018" s="17" t="s">
        <v>1335</v>
      </c>
    </row>
    <row r="6019" spans="1:14" x14ac:dyDescent="0.3">
      <c r="A6019">
        <v>14084</v>
      </c>
      <c r="B6019">
        <v>1985</v>
      </c>
      <c r="C6019" t="s">
        <v>1299</v>
      </c>
      <c r="D6019">
        <v>50</v>
      </c>
      <c r="E6019" s="13">
        <v>140.35</v>
      </c>
      <c r="F6019" s="14">
        <v>2.5099999999999998</v>
      </c>
      <c r="G6019" s="12">
        <v>137.84</v>
      </c>
      <c r="H6019" s="12">
        <v>137.84</v>
      </c>
      <c r="I6019">
        <v>1</v>
      </c>
      <c r="J6019">
        <v>1.7883861774136086E-2</v>
      </c>
      <c r="K6019">
        <v>55.916334661354583</v>
      </c>
      <c r="L6019">
        <v>1</v>
      </c>
      <c r="M6019">
        <v>0.98211613822586397</v>
      </c>
      <c r="N6019" s="17" t="s">
        <v>1335</v>
      </c>
    </row>
    <row r="6020" spans="1:14" x14ac:dyDescent="0.3">
      <c r="A6020">
        <v>10809</v>
      </c>
      <c r="B6020">
        <v>1980</v>
      </c>
      <c r="C6020" t="s">
        <v>1299</v>
      </c>
      <c r="D6020">
        <v>50</v>
      </c>
      <c r="E6020" s="13">
        <v>126.649999999999</v>
      </c>
      <c r="F6020" s="14">
        <v>2.2599999999999998</v>
      </c>
      <c r="G6020" s="12">
        <v>124.38999999999901</v>
      </c>
      <c r="H6020" s="12">
        <v>124.38999999999901</v>
      </c>
      <c r="I6020">
        <v>1</v>
      </c>
      <c r="J6020">
        <v>1.7844453217528762E-2</v>
      </c>
      <c r="K6020">
        <v>56.039823008849119</v>
      </c>
      <c r="L6020">
        <v>1</v>
      </c>
      <c r="M6020">
        <v>0.9821555467824713</v>
      </c>
      <c r="N6020" s="17" t="s">
        <v>1335</v>
      </c>
    </row>
    <row r="6021" spans="1:14" x14ac:dyDescent="0.3">
      <c r="A6021">
        <v>13429</v>
      </c>
      <c r="B6021">
        <v>1984</v>
      </c>
      <c r="C6021" t="s">
        <v>1299</v>
      </c>
      <c r="D6021">
        <v>50</v>
      </c>
      <c r="E6021" s="13">
        <v>143.47999999999999</v>
      </c>
      <c r="F6021" s="14">
        <v>2.5499999999999998</v>
      </c>
      <c r="G6021" s="12">
        <v>140.93</v>
      </c>
      <c r="H6021" s="12">
        <v>140.93</v>
      </c>
      <c r="I6021">
        <v>1</v>
      </c>
      <c r="J6021">
        <v>1.7772511848341232E-2</v>
      </c>
      <c r="K6021">
        <v>56.266666666666666</v>
      </c>
      <c r="L6021">
        <v>1</v>
      </c>
      <c r="M6021">
        <v>0.98222748815165883</v>
      </c>
      <c r="N6021" s="17" t="s">
        <v>1335</v>
      </c>
    </row>
    <row r="6022" spans="1:14" x14ac:dyDescent="0.3">
      <c r="A6022">
        <v>12119</v>
      </c>
      <c r="B6022">
        <v>1982</v>
      </c>
      <c r="C6022" t="s">
        <v>1299</v>
      </c>
      <c r="D6022">
        <v>50</v>
      </c>
      <c r="E6022" s="13">
        <v>146.93</v>
      </c>
      <c r="F6022" s="14">
        <v>2.61</v>
      </c>
      <c r="G6022" s="12">
        <v>144.32</v>
      </c>
      <c r="H6022" s="12">
        <v>144.32</v>
      </c>
      <c r="I6022">
        <v>1</v>
      </c>
      <c r="J6022">
        <v>1.776356087933029E-2</v>
      </c>
      <c r="K6022">
        <v>56.295019157088127</v>
      </c>
      <c r="L6022">
        <v>1</v>
      </c>
      <c r="M6022">
        <v>0.9822364391206696</v>
      </c>
      <c r="N6022" s="17" t="s">
        <v>1335</v>
      </c>
    </row>
    <row r="6023" spans="1:14" x14ac:dyDescent="0.3">
      <c r="A6023">
        <v>12774</v>
      </c>
      <c r="B6023">
        <v>1983</v>
      </c>
      <c r="C6023" t="s">
        <v>1299</v>
      </c>
      <c r="D6023">
        <v>50</v>
      </c>
      <c r="E6023" s="13">
        <v>139.34</v>
      </c>
      <c r="F6023" s="14">
        <v>2.4500000000000002</v>
      </c>
      <c r="G6023" s="12">
        <v>136.88999999999999</v>
      </c>
      <c r="H6023" s="12">
        <v>136.88999999999999</v>
      </c>
      <c r="I6023">
        <v>1</v>
      </c>
      <c r="J6023">
        <v>1.7582890770776519E-2</v>
      </c>
      <c r="K6023">
        <v>56.873469387755101</v>
      </c>
      <c r="L6023">
        <v>1</v>
      </c>
      <c r="M6023">
        <v>0.98241710922922332</v>
      </c>
      <c r="N6023" s="17" t="s">
        <v>1335</v>
      </c>
    </row>
    <row r="6024" spans="1:14" x14ac:dyDescent="0.3">
      <c r="A6024">
        <v>11464</v>
      </c>
      <c r="B6024">
        <v>1981</v>
      </c>
      <c r="C6024" t="s">
        <v>1299</v>
      </c>
      <c r="D6024">
        <v>50</v>
      </c>
      <c r="E6024" s="13">
        <v>145</v>
      </c>
      <c r="F6024" s="14">
        <v>2.5299999999999998</v>
      </c>
      <c r="G6024" s="12">
        <v>142.47</v>
      </c>
      <c r="H6024" s="12">
        <v>142.47</v>
      </c>
      <c r="I6024">
        <v>1</v>
      </c>
      <c r="J6024">
        <v>1.7448275862068964E-2</v>
      </c>
      <c r="K6024">
        <v>57.312252964426882</v>
      </c>
      <c r="L6024">
        <v>1</v>
      </c>
      <c r="M6024">
        <v>0.98255172413793102</v>
      </c>
      <c r="N6024" s="17" t="s">
        <v>1335</v>
      </c>
    </row>
    <row r="6025" spans="1:14" x14ac:dyDescent="0.3">
      <c r="A6025">
        <v>25230</v>
      </c>
      <c r="B6025">
        <v>2002</v>
      </c>
      <c r="C6025" t="s">
        <v>1299</v>
      </c>
      <c r="D6025">
        <v>50</v>
      </c>
      <c r="E6025" s="13">
        <v>147.18</v>
      </c>
      <c r="F6025" s="14">
        <v>2.33</v>
      </c>
      <c r="G6025" s="12">
        <v>144.85</v>
      </c>
      <c r="H6025" s="12">
        <v>144.85</v>
      </c>
      <c r="I6025">
        <v>1</v>
      </c>
      <c r="J6025">
        <v>1.5830955292838702E-2</v>
      </c>
      <c r="K6025">
        <v>63.167381974248926</v>
      </c>
      <c r="L6025">
        <v>1</v>
      </c>
      <c r="M6025">
        <v>0.98416904470716127</v>
      </c>
      <c r="N6025" s="17" t="s">
        <v>1335</v>
      </c>
    </row>
    <row r="6026" spans="1:14" x14ac:dyDescent="0.3">
      <c r="A6026">
        <v>16705</v>
      </c>
      <c r="B6026">
        <v>1989</v>
      </c>
      <c r="C6026" t="s">
        <v>1299</v>
      </c>
      <c r="D6026">
        <v>50</v>
      </c>
      <c r="E6026" s="13">
        <v>105.83</v>
      </c>
      <c r="F6026" s="14">
        <v>1.58</v>
      </c>
      <c r="G6026" s="12">
        <v>104.25</v>
      </c>
      <c r="H6026" s="12">
        <v>104.25</v>
      </c>
      <c r="I6026">
        <v>1</v>
      </c>
      <c r="J6026">
        <v>1.4929604082018332E-2</v>
      </c>
      <c r="K6026">
        <v>66.98101265822784</v>
      </c>
      <c r="L6026">
        <v>1</v>
      </c>
      <c r="M6026">
        <v>0.98507039591798173</v>
      </c>
      <c r="N6026" s="17" t="s">
        <v>1335</v>
      </c>
    </row>
    <row r="6027" spans="1:14" x14ac:dyDescent="0.3">
      <c r="A6027">
        <v>24573</v>
      </c>
      <c r="B6027">
        <v>2001</v>
      </c>
      <c r="C6027" t="s">
        <v>1299</v>
      </c>
      <c r="D6027">
        <v>50</v>
      </c>
      <c r="E6027" s="13">
        <v>153.44999999999999</v>
      </c>
      <c r="F6027" s="14">
        <v>2.27</v>
      </c>
      <c r="G6027" s="12">
        <v>151.17999999999901</v>
      </c>
      <c r="H6027" s="12">
        <v>151.17999999999901</v>
      </c>
      <c r="I6027">
        <v>1</v>
      </c>
      <c r="J6027">
        <v>1.4793092212447052E-2</v>
      </c>
      <c r="K6027">
        <v>67.599118942731266</v>
      </c>
      <c r="L6027">
        <v>1</v>
      </c>
      <c r="M6027">
        <v>0.9852069077875466</v>
      </c>
      <c r="N6027" s="17" t="s">
        <v>1335</v>
      </c>
    </row>
    <row r="6028" spans="1:14" x14ac:dyDescent="0.3">
      <c r="A6028">
        <v>23259</v>
      </c>
      <c r="B6028">
        <v>1999</v>
      </c>
      <c r="C6028" t="s">
        <v>1299</v>
      </c>
      <c r="D6028">
        <v>50</v>
      </c>
      <c r="E6028" s="13">
        <v>107.42</v>
      </c>
      <c r="F6028" s="14">
        <v>1.57</v>
      </c>
      <c r="G6028" s="12">
        <v>105.85</v>
      </c>
      <c r="H6028" s="12">
        <v>105.85</v>
      </c>
      <c r="I6028">
        <v>1</v>
      </c>
      <c r="J6028">
        <v>1.4615527834667659E-2</v>
      </c>
      <c r="K6028">
        <v>68.420382165605091</v>
      </c>
      <c r="L6028">
        <v>1</v>
      </c>
      <c r="M6028">
        <v>0.98538447216533231</v>
      </c>
      <c r="N6028" s="17" t="s">
        <v>1335</v>
      </c>
    </row>
    <row r="6029" spans="1:14" x14ac:dyDescent="0.3">
      <c r="A6029">
        <v>18676</v>
      </c>
      <c r="B6029">
        <v>1992</v>
      </c>
      <c r="C6029" t="s">
        <v>1299</v>
      </c>
      <c r="D6029">
        <v>50</v>
      </c>
      <c r="E6029" s="13">
        <v>111.48</v>
      </c>
      <c r="F6029" s="14">
        <v>1.61</v>
      </c>
      <c r="G6029" s="12">
        <v>109.87</v>
      </c>
      <c r="H6029" s="12">
        <v>109.87</v>
      </c>
      <c r="I6029">
        <v>1</v>
      </c>
      <c r="J6029">
        <v>1.444205238607822E-2</v>
      </c>
      <c r="K6029">
        <v>69.242236024844715</v>
      </c>
      <c r="L6029">
        <v>1</v>
      </c>
      <c r="M6029">
        <v>0.98555794761392179</v>
      </c>
      <c r="N6029" s="17" t="s">
        <v>1335</v>
      </c>
    </row>
    <row r="6030" spans="1:14" x14ac:dyDescent="0.3">
      <c r="A6030">
        <v>34834</v>
      </c>
      <c r="B6030">
        <v>2016</v>
      </c>
      <c r="C6030" t="s">
        <v>1299</v>
      </c>
      <c r="D6030">
        <v>50</v>
      </c>
      <c r="E6030" s="13">
        <v>243.7</v>
      </c>
      <c r="F6030" s="14">
        <v>3.51</v>
      </c>
      <c r="G6030" s="12">
        <v>240.19</v>
      </c>
      <c r="H6030" s="12">
        <v>240.19</v>
      </c>
      <c r="I6030">
        <v>1</v>
      </c>
      <c r="J6030">
        <v>1.4402954452195322E-2</v>
      </c>
      <c r="K6030">
        <v>69.430199430199437</v>
      </c>
      <c r="L6030">
        <v>1</v>
      </c>
      <c r="M6030">
        <v>0.9855970455478047</v>
      </c>
      <c r="N6030" s="17" t="s">
        <v>1335</v>
      </c>
    </row>
    <row r="6031" spans="1:14" x14ac:dyDescent="0.3">
      <c r="A6031">
        <v>18019</v>
      </c>
      <c r="B6031">
        <v>1991</v>
      </c>
      <c r="C6031" t="s">
        <v>1299</v>
      </c>
      <c r="D6031">
        <v>50</v>
      </c>
      <c r="E6031" s="13">
        <v>117.18</v>
      </c>
      <c r="F6031" s="14">
        <v>1.68</v>
      </c>
      <c r="G6031" s="12">
        <v>115.5</v>
      </c>
      <c r="H6031" s="12">
        <v>115.5</v>
      </c>
      <c r="I6031">
        <v>1</v>
      </c>
      <c r="J6031">
        <v>1.4336917562724013E-2</v>
      </c>
      <c r="K6031">
        <v>69.75</v>
      </c>
      <c r="L6031">
        <v>1</v>
      </c>
      <c r="M6031">
        <v>0.98566308243727596</v>
      </c>
      <c r="N6031" s="17" t="s">
        <v>1335</v>
      </c>
    </row>
    <row r="6032" spans="1:14" x14ac:dyDescent="0.3">
      <c r="A6032">
        <v>27201</v>
      </c>
      <c r="B6032">
        <v>2005</v>
      </c>
      <c r="C6032" t="s">
        <v>1299</v>
      </c>
      <c r="D6032">
        <v>50</v>
      </c>
      <c r="E6032" s="13">
        <v>231.57</v>
      </c>
      <c r="F6032" s="14">
        <v>3.3</v>
      </c>
      <c r="G6032" s="12">
        <v>228.27</v>
      </c>
      <c r="H6032" s="12">
        <v>228.27</v>
      </c>
      <c r="I6032">
        <v>1</v>
      </c>
      <c r="J6032">
        <v>1.4250550589454592E-2</v>
      </c>
      <c r="K6032">
        <v>70.172727272727272</v>
      </c>
      <c r="L6032">
        <v>1</v>
      </c>
      <c r="M6032">
        <v>0.98574944941054543</v>
      </c>
      <c r="N6032" s="17" t="s">
        <v>1335</v>
      </c>
    </row>
    <row r="6033" spans="1:14" x14ac:dyDescent="0.3">
      <c r="A6033">
        <v>35549</v>
      </c>
      <c r="B6033">
        <v>2017</v>
      </c>
      <c r="C6033" t="s">
        <v>1299</v>
      </c>
      <c r="D6033">
        <v>50</v>
      </c>
      <c r="E6033" s="13">
        <v>251.64</v>
      </c>
      <c r="F6033" s="14">
        <v>3.58</v>
      </c>
      <c r="G6033" s="12">
        <v>248.06</v>
      </c>
      <c r="H6033" s="12">
        <v>248.06</v>
      </c>
      <c r="I6033">
        <v>1</v>
      </c>
      <c r="J6033">
        <v>1.4226673024956287E-2</v>
      </c>
      <c r="K6033">
        <v>70.290502793296085</v>
      </c>
      <c r="L6033">
        <v>1</v>
      </c>
      <c r="M6033">
        <v>0.98577332697504383</v>
      </c>
      <c r="N6033" s="17" t="s">
        <v>1335</v>
      </c>
    </row>
    <row r="6034" spans="1:14" x14ac:dyDescent="0.3">
      <c r="A6034">
        <v>20635</v>
      </c>
      <c r="B6034">
        <v>1995</v>
      </c>
      <c r="C6034" t="s">
        <v>1299</v>
      </c>
      <c r="D6034">
        <v>50</v>
      </c>
      <c r="E6034" s="13">
        <v>104.11</v>
      </c>
      <c r="F6034" s="14">
        <v>1.47</v>
      </c>
      <c r="G6034" s="12">
        <v>102.64</v>
      </c>
      <c r="H6034" s="12">
        <v>102.64</v>
      </c>
      <c r="I6034">
        <v>1</v>
      </c>
      <c r="J6034">
        <v>1.4119681106521948E-2</v>
      </c>
      <c r="K6034">
        <v>70.823129251700678</v>
      </c>
      <c r="L6034">
        <v>1</v>
      </c>
      <c r="M6034">
        <v>0.98588031889347805</v>
      </c>
      <c r="N6034" s="17" t="s">
        <v>1335</v>
      </c>
    </row>
    <row r="6035" spans="1:14" x14ac:dyDescent="0.3">
      <c r="A6035">
        <v>34119</v>
      </c>
      <c r="B6035">
        <v>2015</v>
      </c>
      <c r="C6035" t="s">
        <v>1299</v>
      </c>
      <c r="D6035">
        <v>50</v>
      </c>
      <c r="E6035" s="13">
        <v>275.88</v>
      </c>
      <c r="F6035" s="14">
        <v>3.86</v>
      </c>
      <c r="G6035" s="12">
        <v>272.02</v>
      </c>
      <c r="H6035" s="12">
        <v>272.02</v>
      </c>
      <c r="I6035">
        <v>1</v>
      </c>
      <c r="J6035">
        <v>1.3991590546614471E-2</v>
      </c>
      <c r="K6035">
        <v>71.47150259067358</v>
      </c>
      <c r="L6035">
        <v>1</v>
      </c>
      <c r="M6035">
        <v>0.98600840945338553</v>
      </c>
      <c r="N6035" s="17" t="s">
        <v>1335</v>
      </c>
    </row>
    <row r="6036" spans="1:14" x14ac:dyDescent="0.3">
      <c r="A6036">
        <v>29829</v>
      </c>
      <c r="B6036">
        <v>2009</v>
      </c>
      <c r="C6036" t="s">
        <v>1299</v>
      </c>
      <c r="D6036">
        <v>50</v>
      </c>
      <c r="E6036" s="13">
        <v>268.25</v>
      </c>
      <c r="F6036" s="14">
        <v>3.75</v>
      </c>
      <c r="G6036" s="12">
        <v>264.5</v>
      </c>
      <c r="H6036" s="12">
        <v>264.5</v>
      </c>
      <c r="I6036">
        <v>1</v>
      </c>
      <c r="J6036">
        <v>1.3979496738117428E-2</v>
      </c>
      <c r="K6036">
        <v>71.533333333333331</v>
      </c>
      <c r="L6036">
        <v>1</v>
      </c>
      <c r="M6036">
        <v>0.98602050326188262</v>
      </c>
      <c r="N6036" s="17" t="s">
        <v>1335</v>
      </c>
    </row>
    <row r="6037" spans="1:14" x14ac:dyDescent="0.3">
      <c r="A6037">
        <v>19982</v>
      </c>
      <c r="B6037">
        <v>1994</v>
      </c>
      <c r="C6037" t="s">
        <v>1299</v>
      </c>
      <c r="D6037">
        <v>50</v>
      </c>
      <c r="E6037" s="13">
        <v>105.89</v>
      </c>
      <c r="F6037" s="14">
        <v>1.48</v>
      </c>
      <c r="G6037" s="12">
        <v>104.41</v>
      </c>
      <c r="H6037" s="12">
        <v>104.41</v>
      </c>
      <c r="I6037">
        <v>1</v>
      </c>
      <c r="J6037">
        <v>1.3976768344508452E-2</v>
      </c>
      <c r="K6037">
        <v>71.547297297297305</v>
      </c>
      <c r="L6037">
        <v>1</v>
      </c>
      <c r="M6037">
        <v>0.98602323165549155</v>
      </c>
      <c r="N6037" s="17" t="s">
        <v>1335</v>
      </c>
    </row>
    <row r="6038" spans="1:14" x14ac:dyDescent="0.3">
      <c r="A6038">
        <v>19329</v>
      </c>
      <c r="B6038">
        <v>1993</v>
      </c>
      <c r="C6038" t="s">
        <v>1299</v>
      </c>
      <c r="D6038">
        <v>50</v>
      </c>
      <c r="E6038" s="13">
        <v>108.789999999999</v>
      </c>
      <c r="F6038" s="14">
        <v>1.52</v>
      </c>
      <c r="G6038" s="12">
        <v>107.27</v>
      </c>
      <c r="H6038" s="12">
        <v>107.27</v>
      </c>
      <c r="I6038">
        <v>1</v>
      </c>
      <c r="J6038">
        <v>1.3971872414744131E-2</v>
      </c>
      <c r="K6038">
        <v>71.572368421051976</v>
      </c>
      <c r="L6038">
        <v>1</v>
      </c>
      <c r="M6038">
        <v>0.98602812758526504</v>
      </c>
      <c r="N6038" s="17" t="s">
        <v>1335</v>
      </c>
    </row>
    <row r="6039" spans="1:14" x14ac:dyDescent="0.3">
      <c r="A6039">
        <v>22602</v>
      </c>
      <c r="B6039">
        <v>1998</v>
      </c>
      <c r="C6039" t="s">
        <v>1299</v>
      </c>
      <c r="D6039">
        <v>50</v>
      </c>
      <c r="E6039" s="13">
        <v>103.38</v>
      </c>
      <c r="F6039" s="14">
        <v>1.44</v>
      </c>
      <c r="G6039" s="12">
        <v>101.94</v>
      </c>
      <c r="H6039" s="12">
        <v>101.94</v>
      </c>
      <c r="I6039">
        <v>1</v>
      </c>
      <c r="J6039">
        <v>1.3929193267556587E-2</v>
      </c>
      <c r="K6039">
        <v>71.791666666666671</v>
      </c>
      <c r="L6039">
        <v>1</v>
      </c>
      <c r="M6039">
        <v>0.98607080673244341</v>
      </c>
      <c r="N6039" s="17" t="s">
        <v>1335</v>
      </c>
    </row>
    <row r="6040" spans="1:14" x14ac:dyDescent="0.3">
      <c r="A6040">
        <v>17362</v>
      </c>
      <c r="B6040">
        <v>1990</v>
      </c>
      <c r="C6040" t="s">
        <v>1299</v>
      </c>
      <c r="D6040">
        <v>50</v>
      </c>
      <c r="E6040" s="13">
        <v>116.78</v>
      </c>
      <c r="F6040" s="14">
        <v>1.58</v>
      </c>
      <c r="G6040" s="12">
        <v>115.2</v>
      </c>
      <c r="H6040" s="12">
        <v>115.2</v>
      </c>
      <c r="I6040">
        <v>1</v>
      </c>
      <c r="J6040">
        <v>1.3529713992121939E-2</v>
      </c>
      <c r="K6040">
        <v>73.911392405063282</v>
      </c>
      <c r="L6040">
        <v>1</v>
      </c>
      <c r="M6040">
        <v>0.98647028600787812</v>
      </c>
      <c r="N6040" s="17" t="s">
        <v>1335</v>
      </c>
    </row>
    <row r="6041" spans="1:14" x14ac:dyDescent="0.3">
      <c r="A6041">
        <v>26544</v>
      </c>
      <c r="B6041">
        <v>2004</v>
      </c>
      <c r="C6041" t="s">
        <v>1299</v>
      </c>
      <c r="D6041">
        <v>50</v>
      </c>
      <c r="E6041" s="13">
        <v>173.23</v>
      </c>
      <c r="F6041" s="14">
        <v>2.34</v>
      </c>
      <c r="G6041" s="12">
        <v>170.89</v>
      </c>
      <c r="H6041" s="12">
        <v>170.89</v>
      </c>
      <c r="I6041">
        <v>1</v>
      </c>
      <c r="J6041">
        <v>1.3508052877677076E-2</v>
      </c>
      <c r="K6041">
        <v>74.029914529914535</v>
      </c>
      <c r="L6041">
        <v>1</v>
      </c>
      <c r="M6041">
        <v>0.98649194712232291</v>
      </c>
      <c r="N6041" s="17" t="s">
        <v>1335</v>
      </c>
    </row>
    <row r="6042" spans="1:14" x14ac:dyDescent="0.3">
      <c r="A6042">
        <v>36979</v>
      </c>
      <c r="B6042">
        <v>2019</v>
      </c>
      <c r="C6042" t="s">
        <v>1299</v>
      </c>
      <c r="D6042">
        <v>50</v>
      </c>
      <c r="E6042" s="13">
        <v>274.229999999999</v>
      </c>
      <c r="F6042" s="14">
        <v>3.67</v>
      </c>
      <c r="G6042" s="12">
        <v>270.55999999999898</v>
      </c>
      <c r="H6042" s="12">
        <v>270.55999999999898</v>
      </c>
      <c r="I6042">
        <v>1</v>
      </c>
      <c r="J6042">
        <v>1.3382926740327511E-2</v>
      </c>
      <c r="K6042">
        <v>74.722070844686371</v>
      </c>
      <c r="L6042">
        <v>1</v>
      </c>
      <c r="M6042">
        <v>0.98661707325967241</v>
      </c>
      <c r="N6042" s="17" t="s">
        <v>1335</v>
      </c>
    </row>
    <row r="6043" spans="1:14" x14ac:dyDescent="0.3">
      <c r="A6043">
        <v>36264</v>
      </c>
      <c r="B6043">
        <v>2018</v>
      </c>
      <c r="C6043" t="s">
        <v>1299</v>
      </c>
      <c r="D6043">
        <v>50</v>
      </c>
      <c r="E6043" s="13">
        <v>274.47000000000003</v>
      </c>
      <c r="F6043" s="14">
        <v>3.65</v>
      </c>
      <c r="G6043" s="12">
        <v>270.82</v>
      </c>
      <c r="H6043" s="12">
        <v>270.82</v>
      </c>
      <c r="I6043">
        <v>1</v>
      </c>
      <c r="J6043">
        <v>1.329835683316938E-2</v>
      </c>
      <c r="K6043">
        <v>75.197260273972617</v>
      </c>
      <c r="L6043">
        <v>1</v>
      </c>
      <c r="M6043">
        <v>0.98670164316683051</v>
      </c>
      <c r="N6043" s="17" t="s">
        <v>1335</v>
      </c>
    </row>
    <row r="6044" spans="1:14" x14ac:dyDescent="0.3">
      <c r="A6044">
        <v>27858</v>
      </c>
      <c r="B6044">
        <v>2006</v>
      </c>
      <c r="C6044" t="s">
        <v>1299</v>
      </c>
      <c r="D6044">
        <v>50</v>
      </c>
      <c r="E6044" s="13">
        <v>247.21</v>
      </c>
      <c r="F6044" s="14">
        <v>3.27</v>
      </c>
      <c r="G6044" s="12">
        <v>243.94</v>
      </c>
      <c r="H6044" s="12">
        <v>243.94</v>
      </c>
      <c r="I6044">
        <v>1</v>
      </c>
      <c r="J6044">
        <v>1.32276202418996E-2</v>
      </c>
      <c r="K6044">
        <v>75.599388379204896</v>
      </c>
      <c r="L6044">
        <v>1</v>
      </c>
      <c r="M6044">
        <v>0.98677237975810039</v>
      </c>
      <c r="N6044" s="17" t="s">
        <v>1335</v>
      </c>
    </row>
    <row r="6045" spans="1:14" x14ac:dyDescent="0.3">
      <c r="A6045">
        <v>25887</v>
      </c>
      <c r="B6045">
        <v>2003</v>
      </c>
      <c r="C6045" t="s">
        <v>1299</v>
      </c>
      <c r="D6045">
        <v>50</v>
      </c>
      <c r="E6045" s="13">
        <v>156.83000000000001</v>
      </c>
      <c r="F6045" s="14">
        <v>2.06</v>
      </c>
      <c r="G6045" s="12">
        <v>154.77000000000001</v>
      </c>
      <c r="H6045" s="12">
        <v>154.77000000000001</v>
      </c>
      <c r="I6045">
        <v>1</v>
      </c>
      <c r="J6045">
        <v>1.3135241981763692E-2</v>
      </c>
      <c r="K6045">
        <v>76.131067961165058</v>
      </c>
      <c r="L6045">
        <v>1</v>
      </c>
      <c r="M6045">
        <v>0.98686475801823625</v>
      </c>
      <c r="N6045" s="17" t="s">
        <v>1335</v>
      </c>
    </row>
    <row r="6046" spans="1:14" x14ac:dyDescent="0.3">
      <c r="A6046">
        <v>30544</v>
      </c>
      <c r="B6046">
        <v>2010</v>
      </c>
      <c r="C6046" t="s">
        <v>1299</v>
      </c>
      <c r="D6046">
        <v>50</v>
      </c>
      <c r="E6046" s="13">
        <v>296.45</v>
      </c>
      <c r="F6046" s="14">
        <v>3.86</v>
      </c>
      <c r="G6046" s="12">
        <v>292.58999999999997</v>
      </c>
      <c r="H6046" s="12">
        <v>292.58999999999997</v>
      </c>
      <c r="I6046">
        <v>1</v>
      </c>
      <c r="J6046">
        <v>1.3020745488277956E-2</v>
      </c>
      <c r="K6046">
        <v>76.80051813471502</v>
      </c>
      <c r="L6046">
        <v>1</v>
      </c>
      <c r="M6046">
        <v>0.98697925451172197</v>
      </c>
      <c r="N6046" s="17" t="s">
        <v>1335</v>
      </c>
    </row>
    <row r="6047" spans="1:14" x14ac:dyDescent="0.3">
      <c r="A6047">
        <v>21288</v>
      </c>
      <c r="B6047">
        <v>1996</v>
      </c>
      <c r="C6047" t="s">
        <v>1299</v>
      </c>
      <c r="D6047">
        <v>50</v>
      </c>
      <c r="E6047" s="13">
        <v>108.97</v>
      </c>
      <c r="F6047" s="14">
        <v>1.38</v>
      </c>
      <c r="G6047" s="12">
        <v>107.59</v>
      </c>
      <c r="H6047" s="12">
        <v>107.59</v>
      </c>
      <c r="I6047">
        <v>1</v>
      </c>
      <c r="J6047">
        <v>1.2664035973203633E-2</v>
      </c>
      <c r="K6047">
        <v>78.963768115942031</v>
      </c>
      <c r="L6047">
        <v>1</v>
      </c>
      <c r="M6047">
        <v>0.98733596402679635</v>
      </c>
      <c r="N6047" s="17" t="s">
        <v>1335</v>
      </c>
    </row>
    <row r="6048" spans="1:14" x14ac:dyDescent="0.3">
      <c r="A6048">
        <v>28515</v>
      </c>
      <c r="B6048">
        <v>2007</v>
      </c>
      <c r="C6048" t="s">
        <v>1299</v>
      </c>
      <c r="D6048">
        <v>50</v>
      </c>
      <c r="E6048" s="13">
        <v>268.599999999999</v>
      </c>
      <c r="F6048" s="14">
        <v>3.37</v>
      </c>
      <c r="G6048" s="12">
        <v>265.229999999999</v>
      </c>
      <c r="H6048" s="12">
        <v>265.229999999999</v>
      </c>
      <c r="I6048">
        <v>1</v>
      </c>
      <c r="J6048">
        <v>1.2546537602382772E-2</v>
      </c>
      <c r="K6048">
        <v>79.703264094955188</v>
      </c>
      <c r="L6048">
        <v>1</v>
      </c>
      <c r="M6048">
        <v>0.98745346239761722</v>
      </c>
      <c r="N6048" s="17" t="s">
        <v>1335</v>
      </c>
    </row>
    <row r="6049" spans="1:14" x14ac:dyDescent="0.3">
      <c r="A6049">
        <v>23916</v>
      </c>
      <c r="B6049">
        <v>2000</v>
      </c>
      <c r="C6049" t="s">
        <v>1299</v>
      </c>
      <c r="D6049">
        <v>50</v>
      </c>
      <c r="E6049" s="13">
        <v>146.88999999999899</v>
      </c>
      <c r="F6049" s="14">
        <v>1.83</v>
      </c>
      <c r="G6049" s="12">
        <v>145.05999999999901</v>
      </c>
      <c r="H6049" s="12">
        <v>145.05999999999901</v>
      </c>
      <c r="I6049">
        <v>1</v>
      </c>
      <c r="J6049">
        <v>1.2458302130846298E-2</v>
      </c>
      <c r="K6049">
        <v>80.267759562840979</v>
      </c>
      <c r="L6049">
        <v>1</v>
      </c>
      <c r="M6049">
        <v>0.9875416978691538</v>
      </c>
      <c r="N6049" s="17" t="s">
        <v>1335</v>
      </c>
    </row>
    <row r="6050" spans="1:14" x14ac:dyDescent="0.3">
      <c r="A6050">
        <v>21945</v>
      </c>
      <c r="B6050">
        <v>1997</v>
      </c>
      <c r="C6050" t="s">
        <v>1299</v>
      </c>
      <c r="D6050">
        <v>50</v>
      </c>
      <c r="E6050" s="13">
        <v>106.119999999999</v>
      </c>
      <c r="F6050" s="14">
        <v>1.31</v>
      </c>
      <c r="G6050" s="12">
        <v>104.80999999999899</v>
      </c>
      <c r="H6050" s="12">
        <v>104.80999999999899</v>
      </c>
      <c r="I6050">
        <v>1</v>
      </c>
      <c r="J6050">
        <v>1.2344515642668794E-2</v>
      </c>
      <c r="K6050">
        <v>81.007633587785492</v>
      </c>
      <c r="L6050">
        <v>1</v>
      </c>
      <c r="M6050">
        <v>0.98765548435733119</v>
      </c>
      <c r="N6050" s="17" t="s">
        <v>1335</v>
      </c>
    </row>
    <row r="6051" spans="1:14" x14ac:dyDescent="0.3">
      <c r="A6051">
        <v>29172</v>
      </c>
      <c r="B6051">
        <v>2008</v>
      </c>
      <c r="C6051" t="s">
        <v>1299</v>
      </c>
      <c r="D6051">
        <v>50</v>
      </c>
      <c r="E6051" s="13">
        <v>332.479999999999</v>
      </c>
      <c r="F6051" s="14">
        <v>4.07</v>
      </c>
      <c r="G6051" s="12">
        <v>328.409999999999</v>
      </c>
      <c r="H6051" s="12">
        <v>328.409999999999</v>
      </c>
      <c r="I6051">
        <v>1</v>
      </c>
      <c r="J6051">
        <v>1.2241337824831607E-2</v>
      </c>
      <c r="K6051">
        <v>81.690417690417434</v>
      </c>
      <c r="L6051">
        <v>1</v>
      </c>
      <c r="M6051">
        <v>0.98775866217516839</v>
      </c>
      <c r="N6051" s="17" t="s">
        <v>1335</v>
      </c>
    </row>
    <row r="6052" spans="1:14" x14ac:dyDescent="0.3">
      <c r="A6052">
        <v>33404</v>
      </c>
      <c r="B6052">
        <v>2014</v>
      </c>
      <c r="C6052" t="s">
        <v>1299</v>
      </c>
      <c r="D6052">
        <v>50</v>
      </c>
      <c r="E6052" s="13">
        <v>383.33</v>
      </c>
      <c r="F6052" s="14">
        <v>4.63</v>
      </c>
      <c r="G6052" s="12">
        <v>378.7</v>
      </c>
      <c r="H6052" s="12">
        <v>378.7</v>
      </c>
      <c r="I6052">
        <v>1</v>
      </c>
      <c r="J6052">
        <v>1.2078365898833904E-2</v>
      </c>
      <c r="K6052">
        <v>82.792656587473004</v>
      </c>
      <c r="L6052">
        <v>1</v>
      </c>
      <c r="M6052">
        <v>0.98792163410116607</v>
      </c>
      <c r="N6052" s="17" t="s">
        <v>1335</v>
      </c>
    </row>
    <row r="6053" spans="1:14" x14ac:dyDescent="0.3">
      <c r="A6053">
        <v>31259</v>
      </c>
      <c r="B6053">
        <v>2011</v>
      </c>
      <c r="C6053" t="s">
        <v>1299</v>
      </c>
      <c r="D6053">
        <v>50</v>
      </c>
      <c r="E6053" s="13">
        <v>360.43</v>
      </c>
      <c r="F6053" s="14">
        <v>4.1900000000000004</v>
      </c>
      <c r="G6053" s="12">
        <v>356.24</v>
      </c>
      <c r="H6053" s="12">
        <v>356.24</v>
      </c>
      <c r="I6053">
        <v>1</v>
      </c>
      <c r="J6053">
        <v>1.1625003468079794E-2</v>
      </c>
      <c r="K6053">
        <v>86.02147971360381</v>
      </c>
      <c r="L6053">
        <v>1</v>
      </c>
      <c r="M6053">
        <v>0.98837499653192018</v>
      </c>
      <c r="N6053" s="17" t="s">
        <v>1335</v>
      </c>
    </row>
    <row r="6054" spans="1:14" x14ac:dyDescent="0.3">
      <c r="A6054">
        <v>32689</v>
      </c>
      <c r="B6054">
        <v>2013</v>
      </c>
      <c r="C6054" t="s">
        <v>1299</v>
      </c>
      <c r="D6054">
        <v>50</v>
      </c>
      <c r="E6054" s="13">
        <v>378.81</v>
      </c>
      <c r="F6054" s="14">
        <v>4.21</v>
      </c>
      <c r="G6054" s="12">
        <v>374.6</v>
      </c>
      <c r="H6054" s="12">
        <v>374.6</v>
      </c>
      <c r="I6054">
        <v>1</v>
      </c>
      <c r="J6054">
        <v>1.1113750956944115E-2</v>
      </c>
      <c r="K6054">
        <v>89.978622327790973</v>
      </c>
      <c r="L6054">
        <v>1</v>
      </c>
      <c r="M6054">
        <v>0.98888624904305589</v>
      </c>
      <c r="N6054" s="17" t="s">
        <v>1335</v>
      </c>
    </row>
    <row r="6055" spans="1:14" x14ac:dyDescent="0.3">
      <c r="A6055">
        <v>31974</v>
      </c>
      <c r="B6055">
        <v>2012</v>
      </c>
      <c r="C6055" t="s">
        <v>1299</v>
      </c>
      <c r="D6055">
        <v>50</v>
      </c>
      <c r="E6055" s="13">
        <v>377.39999999999901</v>
      </c>
      <c r="F6055" s="14">
        <v>4</v>
      </c>
      <c r="G6055" s="12">
        <v>373.39999999999901</v>
      </c>
      <c r="H6055" s="12">
        <v>373.39999999999901</v>
      </c>
      <c r="I6055">
        <v>1</v>
      </c>
      <c r="J6055">
        <v>1.0598834128245921E-2</v>
      </c>
      <c r="K6055">
        <v>94.349999999999753</v>
      </c>
      <c r="L6055">
        <v>1</v>
      </c>
      <c r="M6055">
        <v>0.98940116587175408</v>
      </c>
      <c r="N6055" s="17" t="s">
        <v>1335</v>
      </c>
    </row>
    <row r="6056" spans="1:14" x14ac:dyDescent="0.3">
      <c r="A6056">
        <v>25634</v>
      </c>
      <c r="B6056">
        <v>2003</v>
      </c>
      <c r="C6056" t="s">
        <v>762</v>
      </c>
      <c r="D6056">
        <v>51</v>
      </c>
      <c r="E6056" s="13">
        <v>0</v>
      </c>
      <c r="F6056" s="14">
        <v>10.422000000000001</v>
      </c>
      <c r="G6056" s="12">
        <v>-10.422000000000001</v>
      </c>
      <c r="H6056" s="12">
        <v>10.422000000000001</v>
      </c>
      <c r="K6056">
        <v>0</v>
      </c>
      <c r="L6056">
        <v>0</v>
      </c>
      <c r="M6056">
        <v>1</v>
      </c>
      <c r="N6056" s="17" t="s">
        <v>1354</v>
      </c>
    </row>
    <row r="6057" spans="1:14" x14ac:dyDescent="0.3">
      <c r="A6057">
        <v>26291</v>
      </c>
      <c r="B6057">
        <v>2004</v>
      </c>
      <c r="C6057" t="s">
        <v>762</v>
      </c>
      <c r="D6057">
        <v>51</v>
      </c>
      <c r="E6057" s="13">
        <v>0</v>
      </c>
      <c r="F6057" s="14">
        <v>10.428000000000001</v>
      </c>
      <c r="G6057" s="12">
        <v>-10.428000000000001</v>
      </c>
      <c r="H6057" s="12">
        <v>10.428000000000001</v>
      </c>
      <c r="K6057">
        <v>0</v>
      </c>
      <c r="L6057">
        <v>0</v>
      </c>
      <c r="M6057">
        <v>1</v>
      </c>
      <c r="N6057" s="17" t="s">
        <v>1354</v>
      </c>
    </row>
    <row r="6058" spans="1:14" x14ac:dyDescent="0.3">
      <c r="A6058">
        <v>23663</v>
      </c>
      <c r="B6058">
        <v>2000</v>
      </c>
      <c r="C6058" t="s">
        <v>762</v>
      </c>
      <c r="D6058">
        <v>51</v>
      </c>
      <c r="E6058" s="13">
        <v>0</v>
      </c>
      <c r="F6058" s="14">
        <v>10.429</v>
      </c>
      <c r="G6058" s="12">
        <v>-10.429</v>
      </c>
      <c r="H6058" s="12">
        <v>10.429</v>
      </c>
      <c r="K6058">
        <v>0</v>
      </c>
      <c r="L6058">
        <v>0</v>
      </c>
      <c r="M6058">
        <v>1</v>
      </c>
      <c r="N6058" s="17" t="s">
        <v>1354</v>
      </c>
    </row>
    <row r="6059" spans="1:14" x14ac:dyDescent="0.3">
      <c r="A6059">
        <v>27605</v>
      </c>
      <c r="B6059">
        <v>2006</v>
      </c>
      <c r="C6059" t="s">
        <v>762</v>
      </c>
      <c r="D6059">
        <v>51</v>
      </c>
      <c r="E6059" s="13">
        <v>0</v>
      </c>
      <c r="F6059" s="14">
        <v>10.435</v>
      </c>
      <c r="G6059" s="12">
        <v>-10.435</v>
      </c>
      <c r="H6059" s="12">
        <v>10.435</v>
      </c>
      <c r="K6059">
        <v>0</v>
      </c>
      <c r="L6059">
        <v>0</v>
      </c>
      <c r="M6059">
        <v>1</v>
      </c>
      <c r="N6059" s="17" t="s">
        <v>1354</v>
      </c>
    </row>
    <row r="6060" spans="1:14" x14ac:dyDescent="0.3">
      <c r="A6060">
        <v>26948</v>
      </c>
      <c r="B6060">
        <v>2005</v>
      </c>
      <c r="C6060" t="s">
        <v>762</v>
      </c>
      <c r="D6060">
        <v>51</v>
      </c>
      <c r="E6060" s="13">
        <v>0</v>
      </c>
      <c r="F6060" s="14">
        <v>10.436</v>
      </c>
      <c r="G6060" s="12">
        <v>-10.436</v>
      </c>
      <c r="H6060" s="12">
        <v>10.436</v>
      </c>
      <c r="K6060">
        <v>0</v>
      </c>
      <c r="L6060">
        <v>0</v>
      </c>
      <c r="M6060">
        <v>1</v>
      </c>
      <c r="N6060" s="17" t="s">
        <v>1354</v>
      </c>
    </row>
    <row r="6061" spans="1:14" x14ac:dyDescent="0.3">
      <c r="A6061">
        <v>15144</v>
      </c>
      <c r="B6061">
        <v>1987</v>
      </c>
      <c r="C6061" t="s">
        <v>762</v>
      </c>
      <c r="D6061">
        <v>51</v>
      </c>
      <c r="E6061" s="13">
        <v>0</v>
      </c>
      <c r="F6061" s="14">
        <v>10.442</v>
      </c>
      <c r="G6061" s="12">
        <v>-10.442</v>
      </c>
      <c r="H6061" s="12">
        <v>10.442</v>
      </c>
      <c r="K6061">
        <v>0</v>
      </c>
      <c r="L6061">
        <v>0</v>
      </c>
      <c r="M6061">
        <v>1</v>
      </c>
      <c r="N6061" s="17" t="s">
        <v>1354</v>
      </c>
    </row>
    <row r="6062" spans="1:14" x14ac:dyDescent="0.3">
      <c r="A6062">
        <v>24320</v>
      </c>
      <c r="B6062">
        <v>2001</v>
      </c>
      <c r="C6062" t="s">
        <v>762</v>
      </c>
      <c r="D6062">
        <v>51</v>
      </c>
      <c r="E6062" s="13">
        <v>0</v>
      </c>
      <c r="F6062" s="14">
        <v>10.443</v>
      </c>
      <c r="G6062" s="12">
        <v>-10.443</v>
      </c>
      <c r="H6062" s="12">
        <v>10.443</v>
      </c>
      <c r="K6062">
        <v>0</v>
      </c>
      <c r="L6062">
        <v>0</v>
      </c>
      <c r="M6062">
        <v>1</v>
      </c>
      <c r="N6062" s="17" t="s">
        <v>1354</v>
      </c>
    </row>
    <row r="6063" spans="1:14" x14ac:dyDescent="0.3">
      <c r="A6063">
        <v>32402</v>
      </c>
      <c r="B6063">
        <v>2013</v>
      </c>
      <c r="C6063" t="s">
        <v>762</v>
      </c>
      <c r="D6063">
        <v>51</v>
      </c>
      <c r="E6063" s="13">
        <v>0</v>
      </c>
      <c r="F6063" s="14">
        <v>10.449</v>
      </c>
      <c r="G6063" s="12">
        <v>-10.449</v>
      </c>
      <c r="H6063" s="12">
        <v>10.449</v>
      </c>
      <c r="K6063">
        <v>0</v>
      </c>
      <c r="L6063">
        <v>0</v>
      </c>
      <c r="M6063">
        <v>1</v>
      </c>
      <c r="N6063" s="17" t="s">
        <v>1354</v>
      </c>
    </row>
    <row r="6064" spans="1:14" x14ac:dyDescent="0.3">
      <c r="A6064">
        <v>23006</v>
      </c>
      <c r="B6064">
        <v>1999</v>
      </c>
      <c r="C6064" t="s">
        <v>762</v>
      </c>
      <c r="D6064">
        <v>51</v>
      </c>
      <c r="E6064" s="13">
        <v>0</v>
      </c>
      <c r="F6064" s="14">
        <v>10.45</v>
      </c>
      <c r="G6064" s="12">
        <v>-10.45</v>
      </c>
      <c r="H6064" s="12">
        <v>10.45</v>
      </c>
      <c r="K6064">
        <v>0</v>
      </c>
      <c r="L6064">
        <v>0</v>
      </c>
      <c r="M6064">
        <v>1</v>
      </c>
      <c r="N6064" s="17" t="s">
        <v>1354</v>
      </c>
    </row>
    <row r="6065" spans="1:14" x14ac:dyDescent="0.3">
      <c r="A6065">
        <v>19731</v>
      </c>
      <c r="B6065">
        <v>1994</v>
      </c>
      <c r="C6065" t="s">
        <v>762</v>
      </c>
      <c r="D6065">
        <v>51</v>
      </c>
      <c r="E6065" s="13">
        <v>0</v>
      </c>
      <c r="F6065" s="14">
        <v>10.452</v>
      </c>
      <c r="G6065" s="12">
        <v>-10.452</v>
      </c>
      <c r="H6065" s="12">
        <v>10.452</v>
      </c>
      <c r="K6065">
        <v>0</v>
      </c>
      <c r="L6065">
        <v>0</v>
      </c>
      <c r="M6065">
        <v>1</v>
      </c>
      <c r="N6065" s="17" t="s">
        <v>1354</v>
      </c>
    </row>
    <row r="6066" spans="1:14" x14ac:dyDescent="0.3">
      <c r="A6066">
        <v>35977</v>
      </c>
      <c r="B6066">
        <v>2018</v>
      </c>
      <c r="C6066" t="s">
        <v>762</v>
      </c>
      <c r="D6066">
        <v>51</v>
      </c>
      <c r="E6066" s="13">
        <v>0</v>
      </c>
      <c r="F6066" s="14">
        <v>10.455</v>
      </c>
      <c r="G6066" s="12">
        <v>-10.455</v>
      </c>
      <c r="H6066" s="12">
        <v>10.455</v>
      </c>
      <c r="K6066">
        <v>0</v>
      </c>
      <c r="L6066">
        <v>0</v>
      </c>
      <c r="M6066">
        <v>1</v>
      </c>
      <c r="N6066" s="17" t="s">
        <v>1354</v>
      </c>
    </row>
    <row r="6067" spans="1:14" x14ac:dyDescent="0.3">
      <c r="A6067">
        <v>33832</v>
      </c>
      <c r="B6067">
        <v>2015</v>
      </c>
      <c r="C6067" t="s">
        <v>762</v>
      </c>
      <c r="D6067">
        <v>51</v>
      </c>
      <c r="E6067" s="13">
        <v>0</v>
      </c>
      <c r="F6067" s="14">
        <v>10.458</v>
      </c>
      <c r="G6067" s="12">
        <v>-10.458</v>
      </c>
      <c r="H6067" s="12">
        <v>10.458</v>
      </c>
      <c r="K6067">
        <v>0</v>
      </c>
      <c r="L6067">
        <v>0</v>
      </c>
      <c r="M6067">
        <v>1</v>
      </c>
      <c r="N6067" s="17" t="s">
        <v>1354</v>
      </c>
    </row>
    <row r="6068" spans="1:14" x14ac:dyDescent="0.3">
      <c r="A6068">
        <v>29576</v>
      </c>
      <c r="B6068">
        <v>2009</v>
      </c>
      <c r="C6068" t="s">
        <v>762</v>
      </c>
      <c r="D6068">
        <v>51</v>
      </c>
      <c r="E6068" s="13">
        <v>0</v>
      </c>
      <c r="F6068" s="14">
        <v>10.459</v>
      </c>
      <c r="G6068" s="12">
        <v>-10.459</v>
      </c>
      <c r="H6068" s="12">
        <v>10.459</v>
      </c>
      <c r="K6068">
        <v>0</v>
      </c>
      <c r="L6068">
        <v>0</v>
      </c>
      <c r="M6068">
        <v>1</v>
      </c>
      <c r="N6068" s="17" t="s">
        <v>1354</v>
      </c>
    </row>
    <row r="6069" spans="1:14" x14ac:dyDescent="0.3">
      <c r="A6069">
        <v>30972</v>
      </c>
      <c r="B6069">
        <v>2011</v>
      </c>
      <c r="C6069" t="s">
        <v>762</v>
      </c>
      <c r="D6069">
        <v>51</v>
      </c>
      <c r="E6069" s="13">
        <v>0</v>
      </c>
      <c r="F6069" s="14">
        <v>10.464</v>
      </c>
      <c r="G6069" s="12">
        <v>-10.464</v>
      </c>
      <c r="H6069" s="12">
        <v>10.464</v>
      </c>
      <c r="K6069">
        <v>0</v>
      </c>
      <c r="L6069">
        <v>0</v>
      </c>
      <c r="M6069">
        <v>1</v>
      </c>
      <c r="N6069" s="17" t="s">
        <v>1354</v>
      </c>
    </row>
    <row r="6070" spans="1:14" x14ac:dyDescent="0.3">
      <c r="A6070">
        <v>18425</v>
      </c>
      <c r="B6070">
        <v>1992</v>
      </c>
      <c r="C6070" t="s">
        <v>762</v>
      </c>
      <c r="D6070">
        <v>51</v>
      </c>
      <c r="E6070" s="13">
        <v>0</v>
      </c>
      <c r="F6070" s="14">
        <v>10.471</v>
      </c>
      <c r="G6070" s="12">
        <v>-10.471</v>
      </c>
      <c r="H6070" s="12">
        <v>10.471</v>
      </c>
      <c r="K6070">
        <v>0</v>
      </c>
      <c r="L6070">
        <v>0</v>
      </c>
      <c r="M6070">
        <v>1</v>
      </c>
      <c r="N6070" s="17" t="s">
        <v>1354</v>
      </c>
    </row>
    <row r="6071" spans="1:14" x14ac:dyDescent="0.3">
      <c r="A6071">
        <v>31687</v>
      </c>
      <c r="B6071">
        <v>2012</v>
      </c>
      <c r="C6071" t="s">
        <v>762</v>
      </c>
      <c r="D6071">
        <v>51</v>
      </c>
      <c r="E6071" s="13">
        <v>0</v>
      </c>
      <c r="F6071" s="14">
        <v>10.478999999999999</v>
      </c>
      <c r="G6071" s="12">
        <v>-10.478999999999999</v>
      </c>
      <c r="H6071" s="12">
        <v>10.478999999999999</v>
      </c>
      <c r="K6071">
        <v>0</v>
      </c>
      <c r="L6071">
        <v>0</v>
      </c>
      <c r="M6071">
        <v>1</v>
      </c>
      <c r="N6071" s="17" t="s">
        <v>1354</v>
      </c>
    </row>
    <row r="6072" spans="1:14" x14ac:dyDescent="0.3">
      <c r="A6072">
        <v>17768</v>
      </c>
      <c r="B6072">
        <v>1991</v>
      </c>
      <c r="C6072" t="s">
        <v>762</v>
      </c>
      <c r="D6072">
        <v>51</v>
      </c>
      <c r="E6072" s="13">
        <v>0</v>
      </c>
      <c r="F6072" s="14">
        <v>10.484</v>
      </c>
      <c r="G6072" s="12">
        <v>-10.484</v>
      </c>
      <c r="H6072" s="12">
        <v>10.484</v>
      </c>
      <c r="K6072">
        <v>0</v>
      </c>
      <c r="L6072">
        <v>0</v>
      </c>
      <c r="M6072">
        <v>1</v>
      </c>
      <c r="N6072" s="17" t="s">
        <v>1354</v>
      </c>
    </row>
    <row r="6073" spans="1:14" x14ac:dyDescent="0.3">
      <c r="A6073">
        <v>28262</v>
      </c>
      <c r="B6073">
        <v>2007</v>
      </c>
      <c r="C6073" t="s">
        <v>762</v>
      </c>
      <c r="D6073">
        <v>51</v>
      </c>
      <c r="E6073" s="13">
        <v>0</v>
      </c>
      <c r="F6073" s="14">
        <v>10.489000000000001</v>
      </c>
      <c r="G6073" s="12">
        <v>-10.489000000000001</v>
      </c>
      <c r="H6073" s="12">
        <v>10.489000000000001</v>
      </c>
      <c r="K6073">
        <v>0</v>
      </c>
      <c r="L6073">
        <v>0</v>
      </c>
      <c r="M6073">
        <v>1</v>
      </c>
      <c r="N6073" s="17" t="s">
        <v>1354</v>
      </c>
    </row>
    <row r="6074" spans="1:14" x14ac:dyDescent="0.3">
      <c r="A6074">
        <v>22349</v>
      </c>
      <c r="B6074">
        <v>1998</v>
      </c>
      <c r="C6074" t="s">
        <v>762</v>
      </c>
      <c r="D6074">
        <v>51</v>
      </c>
      <c r="E6074" s="13">
        <v>0</v>
      </c>
      <c r="F6074" s="14">
        <v>10.491</v>
      </c>
      <c r="G6074" s="12">
        <v>-10.491</v>
      </c>
      <c r="H6074" s="12">
        <v>10.491</v>
      </c>
      <c r="K6074">
        <v>0</v>
      </c>
      <c r="L6074">
        <v>0</v>
      </c>
      <c r="M6074">
        <v>1</v>
      </c>
      <c r="N6074" s="17" t="s">
        <v>1354</v>
      </c>
    </row>
    <row r="6075" spans="1:14" x14ac:dyDescent="0.3">
      <c r="A6075">
        <v>21692</v>
      </c>
      <c r="B6075">
        <v>1997</v>
      </c>
      <c r="C6075" t="s">
        <v>762</v>
      </c>
      <c r="D6075">
        <v>51</v>
      </c>
      <c r="E6075" s="13">
        <v>0</v>
      </c>
      <c r="F6075" s="14">
        <v>10.494</v>
      </c>
      <c r="G6075" s="12">
        <v>-10.494</v>
      </c>
      <c r="H6075" s="12">
        <v>10.494</v>
      </c>
      <c r="K6075">
        <v>0</v>
      </c>
      <c r="L6075">
        <v>0</v>
      </c>
      <c r="M6075">
        <v>1</v>
      </c>
      <c r="N6075" s="17" t="s">
        <v>1354</v>
      </c>
    </row>
    <row r="6076" spans="1:14" x14ac:dyDescent="0.3">
      <c r="A6076">
        <v>21037</v>
      </c>
      <c r="B6076">
        <v>1996</v>
      </c>
      <c r="C6076" t="s">
        <v>762</v>
      </c>
      <c r="D6076">
        <v>51</v>
      </c>
      <c r="E6076" s="13">
        <v>0</v>
      </c>
      <c r="F6076" s="14">
        <v>10.503</v>
      </c>
      <c r="G6076" s="12">
        <v>-10.503</v>
      </c>
      <c r="H6076" s="12">
        <v>10.503</v>
      </c>
      <c r="K6076">
        <v>0</v>
      </c>
      <c r="L6076">
        <v>0</v>
      </c>
      <c r="M6076">
        <v>1</v>
      </c>
      <c r="N6076" s="17" t="s">
        <v>1354</v>
      </c>
    </row>
    <row r="6077" spans="1:14" x14ac:dyDescent="0.3">
      <c r="A6077">
        <v>19078</v>
      </c>
      <c r="B6077">
        <v>1993</v>
      </c>
      <c r="C6077" t="s">
        <v>762</v>
      </c>
      <c r="D6077">
        <v>51</v>
      </c>
      <c r="E6077" s="13">
        <v>0</v>
      </c>
      <c r="F6077" s="14">
        <v>10.504</v>
      </c>
      <c r="G6077" s="12">
        <v>-10.504</v>
      </c>
      <c r="H6077" s="12">
        <v>10.504</v>
      </c>
      <c r="K6077">
        <v>0</v>
      </c>
      <c r="L6077">
        <v>0</v>
      </c>
      <c r="M6077">
        <v>1</v>
      </c>
      <c r="N6077" s="17" t="s">
        <v>1354</v>
      </c>
    </row>
    <row r="6078" spans="1:14" x14ac:dyDescent="0.3">
      <c r="A6078">
        <v>20384</v>
      </c>
      <c r="B6078">
        <v>1995</v>
      </c>
      <c r="C6078" t="s">
        <v>762</v>
      </c>
      <c r="D6078">
        <v>51</v>
      </c>
      <c r="E6078" s="13">
        <v>0</v>
      </c>
      <c r="F6078" s="14">
        <v>10.507</v>
      </c>
      <c r="G6078" s="12">
        <v>-10.507</v>
      </c>
      <c r="H6078" s="12">
        <v>10.507</v>
      </c>
      <c r="K6078">
        <v>0</v>
      </c>
      <c r="L6078">
        <v>0</v>
      </c>
      <c r="M6078">
        <v>1</v>
      </c>
      <c r="N6078" s="17" t="s">
        <v>1354</v>
      </c>
    </row>
    <row r="6079" spans="1:14" x14ac:dyDescent="0.3">
      <c r="A6079">
        <v>14489</v>
      </c>
      <c r="B6079">
        <v>1986</v>
      </c>
      <c r="C6079" t="s">
        <v>762</v>
      </c>
      <c r="D6079">
        <v>51</v>
      </c>
      <c r="E6079" s="13">
        <v>0</v>
      </c>
      <c r="F6079" s="14">
        <v>10.579000000000001</v>
      </c>
      <c r="G6079" s="12">
        <v>-10.579000000000001</v>
      </c>
      <c r="H6079" s="12">
        <v>10.579000000000001</v>
      </c>
      <c r="K6079">
        <v>0</v>
      </c>
      <c r="L6079">
        <v>0</v>
      </c>
      <c r="M6079">
        <v>1</v>
      </c>
      <c r="N6079" s="17" t="s">
        <v>1354</v>
      </c>
    </row>
    <row r="6080" spans="1:14" x14ac:dyDescent="0.3">
      <c r="A6080">
        <v>17111</v>
      </c>
      <c r="B6080">
        <v>1990</v>
      </c>
      <c r="C6080" t="s">
        <v>762</v>
      </c>
      <c r="D6080">
        <v>51</v>
      </c>
      <c r="E6080" s="13">
        <v>0</v>
      </c>
      <c r="F6080" s="14">
        <v>10.582000000000001</v>
      </c>
      <c r="G6080" s="12">
        <v>-10.582000000000001</v>
      </c>
      <c r="H6080" s="12">
        <v>10.582000000000001</v>
      </c>
      <c r="K6080">
        <v>0</v>
      </c>
      <c r="L6080">
        <v>0</v>
      </c>
      <c r="M6080">
        <v>1</v>
      </c>
      <c r="N6080" s="17" t="s">
        <v>1354</v>
      </c>
    </row>
    <row r="6081" spans="1:14" x14ac:dyDescent="0.3">
      <c r="A6081">
        <v>16454</v>
      </c>
      <c r="B6081">
        <v>1989</v>
      </c>
      <c r="C6081" t="s">
        <v>762</v>
      </c>
      <c r="D6081">
        <v>51</v>
      </c>
      <c r="E6081" s="13">
        <v>0</v>
      </c>
      <c r="F6081" s="14">
        <v>10.583</v>
      </c>
      <c r="G6081" s="12">
        <v>-10.583</v>
      </c>
      <c r="H6081" s="12">
        <v>10.583</v>
      </c>
      <c r="K6081">
        <v>0</v>
      </c>
      <c r="L6081">
        <v>0</v>
      </c>
      <c r="M6081">
        <v>1</v>
      </c>
      <c r="N6081" s="17" t="s">
        <v>1354</v>
      </c>
    </row>
    <row r="6082" spans="1:14" x14ac:dyDescent="0.3">
      <c r="A6082">
        <v>15799</v>
      </c>
      <c r="B6082">
        <v>1988</v>
      </c>
      <c r="C6082" t="s">
        <v>762</v>
      </c>
      <c r="D6082">
        <v>51</v>
      </c>
      <c r="E6082" s="13">
        <v>0</v>
      </c>
      <c r="F6082" s="14">
        <v>10.602</v>
      </c>
      <c r="G6082" s="12">
        <v>-10.602</v>
      </c>
      <c r="H6082" s="12">
        <v>10.602</v>
      </c>
      <c r="K6082">
        <v>0</v>
      </c>
      <c r="L6082">
        <v>0</v>
      </c>
      <c r="M6082">
        <v>1</v>
      </c>
      <c r="N6082" s="17" t="s">
        <v>1354</v>
      </c>
    </row>
    <row r="6083" spans="1:14" x14ac:dyDescent="0.3">
      <c r="A6083">
        <v>13834</v>
      </c>
      <c r="B6083">
        <v>1985</v>
      </c>
      <c r="C6083" t="s">
        <v>762</v>
      </c>
      <c r="D6083">
        <v>51</v>
      </c>
      <c r="E6083" s="13">
        <v>0</v>
      </c>
      <c r="F6083" s="14">
        <v>10.622</v>
      </c>
      <c r="G6083" s="12">
        <v>-10.622</v>
      </c>
      <c r="H6083" s="12">
        <v>10.622</v>
      </c>
      <c r="K6083">
        <v>0</v>
      </c>
      <c r="L6083">
        <v>0</v>
      </c>
      <c r="M6083">
        <v>1</v>
      </c>
      <c r="N6083" s="17" t="s">
        <v>1354</v>
      </c>
    </row>
    <row r="6084" spans="1:14" x14ac:dyDescent="0.3">
      <c r="A6084">
        <v>8609</v>
      </c>
      <c r="B6084">
        <v>1977</v>
      </c>
      <c r="C6084" t="s">
        <v>762</v>
      </c>
      <c r="D6084">
        <v>51</v>
      </c>
      <c r="E6084" s="13">
        <v>0</v>
      </c>
      <c r="F6084" s="14">
        <v>10.769</v>
      </c>
      <c r="G6084" s="12">
        <v>-10.769</v>
      </c>
      <c r="H6084" s="12">
        <v>10.769</v>
      </c>
      <c r="K6084">
        <v>0</v>
      </c>
      <c r="L6084">
        <v>0</v>
      </c>
      <c r="M6084">
        <v>1</v>
      </c>
      <c r="N6084" s="17" t="s">
        <v>1354</v>
      </c>
    </row>
    <row r="6085" spans="1:14" x14ac:dyDescent="0.3">
      <c r="A6085">
        <v>5359</v>
      </c>
      <c r="B6085">
        <v>1972</v>
      </c>
      <c r="C6085" t="s">
        <v>762</v>
      </c>
      <c r="D6085">
        <v>51</v>
      </c>
      <c r="E6085" s="13">
        <v>0</v>
      </c>
      <c r="F6085" s="14">
        <v>10.792</v>
      </c>
      <c r="G6085" s="12">
        <v>-10.792</v>
      </c>
      <c r="H6085" s="12">
        <v>10.792</v>
      </c>
      <c r="K6085">
        <v>0</v>
      </c>
      <c r="L6085">
        <v>0</v>
      </c>
      <c r="M6085">
        <v>1</v>
      </c>
      <c r="N6085" s="17" t="s">
        <v>1354</v>
      </c>
    </row>
    <row r="6086" spans="1:14" x14ac:dyDescent="0.3">
      <c r="A6086">
        <v>4709</v>
      </c>
      <c r="B6086">
        <v>1971</v>
      </c>
      <c r="C6086" t="s">
        <v>762</v>
      </c>
      <c r="D6086">
        <v>51</v>
      </c>
      <c r="E6086" s="13">
        <v>0</v>
      </c>
      <c r="F6086" s="14">
        <v>10.837</v>
      </c>
      <c r="G6086" s="12">
        <v>-10.837</v>
      </c>
      <c r="H6086" s="12">
        <v>10.837</v>
      </c>
      <c r="K6086">
        <v>0</v>
      </c>
      <c r="L6086">
        <v>0</v>
      </c>
      <c r="M6086">
        <v>1</v>
      </c>
      <c r="N6086" s="17" t="s">
        <v>1354</v>
      </c>
    </row>
    <row r="6087" spans="1:14" x14ac:dyDescent="0.3">
      <c r="A6087">
        <v>13179</v>
      </c>
      <c r="B6087">
        <v>1984</v>
      </c>
      <c r="C6087" t="s">
        <v>762</v>
      </c>
      <c r="D6087">
        <v>51</v>
      </c>
      <c r="E6087" s="13">
        <v>0</v>
      </c>
      <c r="F6087" s="14">
        <v>10.843</v>
      </c>
      <c r="G6087" s="12">
        <v>-10.843</v>
      </c>
      <c r="H6087" s="12">
        <v>10.843</v>
      </c>
      <c r="K6087">
        <v>0</v>
      </c>
      <c r="L6087">
        <v>0</v>
      </c>
      <c r="M6087">
        <v>1</v>
      </c>
      <c r="N6087" s="17" t="s">
        <v>1354</v>
      </c>
    </row>
    <row r="6088" spans="1:14" x14ac:dyDescent="0.3">
      <c r="A6088">
        <v>9909</v>
      </c>
      <c r="B6088">
        <v>1979</v>
      </c>
      <c r="C6088" t="s">
        <v>762</v>
      </c>
      <c r="D6088">
        <v>51</v>
      </c>
      <c r="E6088" s="13">
        <v>0</v>
      </c>
      <c r="F6088" s="14">
        <v>10.879</v>
      </c>
      <c r="G6088" s="12">
        <v>-10.879</v>
      </c>
      <c r="H6088" s="12">
        <v>10.879</v>
      </c>
      <c r="K6088">
        <v>0</v>
      </c>
      <c r="L6088">
        <v>0</v>
      </c>
      <c r="M6088">
        <v>1</v>
      </c>
      <c r="N6088" s="17" t="s">
        <v>1354</v>
      </c>
    </row>
    <row r="6089" spans="1:14" x14ac:dyDescent="0.3">
      <c r="A6089">
        <v>6009</v>
      </c>
      <c r="B6089">
        <v>1973</v>
      </c>
      <c r="C6089" t="s">
        <v>762</v>
      </c>
      <c r="D6089">
        <v>51</v>
      </c>
      <c r="E6089" s="13">
        <v>0</v>
      </c>
      <c r="F6089" s="14">
        <v>10.903</v>
      </c>
      <c r="G6089" s="12">
        <v>-10.903</v>
      </c>
      <c r="H6089" s="12">
        <v>10.903</v>
      </c>
      <c r="K6089">
        <v>0</v>
      </c>
      <c r="L6089">
        <v>0</v>
      </c>
      <c r="M6089">
        <v>1</v>
      </c>
      <c r="N6089" s="17" t="s">
        <v>1354</v>
      </c>
    </row>
    <row r="6090" spans="1:14" x14ac:dyDescent="0.3">
      <c r="A6090">
        <v>12524</v>
      </c>
      <c r="B6090">
        <v>1983</v>
      </c>
      <c r="C6090" t="s">
        <v>762</v>
      </c>
      <c r="D6090">
        <v>51</v>
      </c>
      <c r="E6090" s="13">
        <v>0</v>
      </c>
      <c r="F6090" s="14">
        <v>10.904999999999999</v>
      </c>
      <c r="G6090" s="12">
        <v>-10.904999999999999</v>
      </c>
      <c r="H6090" s="12">
        <v>10.904999999999999</v>
      </c>
      <c r="K6090">
        <v>0</v>
      </c>
      <c r="L6090">
        <v>0</v>
      </c>
      <c r="M6090">
        <v>1</v>
      </c>
      <c r="N6090" s="17" t="s">
        <v>1354</v>
      </c>
    </row>
    <row r="6091" spans="1:14" x14ac:dyDescent="0.3">
      <c r="A6091">
        <v>10559</v>
      </c>
      <c r="B6091">
        <v>1980</v>
      </c>
      <c r="C6091" t="s">
        <v>762</v>
      </c>
      <c r="D6091">
        <v>51</v>
      </c>
      <c r="E6091" s="13">
        <v>0</v>
      </c>
      <c r="F6091" s="14">
        <v>10.907999999999999</v>
      </c>
      <c r="G6091" s="12">
        <v>-10.907999999999999</v>
      </c>
      <c r="H6091" s="12">
        <v>10.907999999999999</v>
      </c>
      <c r="K6091">
        <v>0</v>
      </c>
      <c r="L6091">
        <v>0</v>
      </c>
      <c r="M6091">
        <v>1</v>
      </c>
      <c r="N6091" s="17" t="s">
        <v>1354</v>
      </c>
    </row>
    <row r="6092" spans="1:14" x14ac:dyDescent="0.3">
      <c r="A6092">
        <v>9259</v>
      </c>
      <c r="B6092">
        <v>1978</v>
      </c>
      <c r="C6092" t="s">
        <v>762</v>
      </c>
      <c r="D6092">
        <v>51</v>
      </c>
      <c r="E6092" s="13">
        <v>0</v>
      </c>
      <c r="F6092" s="14">
        <v>10.941000000000001</v>
      </c>
      <c r="G6092" s="12">
        <v>-10.941000000000001</v>
      </c>
      <c r="H6092" s="12">
        <v>10.941000000000001</v>
      </c>
      <c r="K6092">
        <v>0</v>
      </c>
      <c r="L6092">
        <v>0</v>
      </c>
      <c r="M6092">
        <v>1</v>
      </c>
      <c r="N6092" s="17" t="s">
        <v>1354</v>
      </c>
    </row>
    <row r="6093" spans="1:14" x14ac:dyDescent="0.3">
      <c r="A6093">
        <v>4059</v>
      </c>
      <c r="B6093">
        <v>1970</v>
      </c>
      <c r="C6093" t="s">
        <v>762</v>
      </c>
      <c r="D6093">
        <v>51</v>
      </c>
      <c r="E6093" s="13">
        <v>0</v>
      </c>
      <c r="F6093" s="14">
        <v>10.977</v>
      </c>
      <c r="G6093" s="12">
        <v>-10.977</v>
      </c>
      <c r="H6093" s="12">
        <v>10.977</v>
      </c>
      <c r="K6093">
        <v>0</v>
      </c>
      <c r="L6093">
        <v>0</v>
      </c>
      <c r="M6093">
        <v>1</v>
      </c>
      <c r="N6093" s="17" t="s">
        <v>1354</v>
      </c>
    </row>
    <row r="6094" spans="1:14" x14ac:dyDescent="0.3">
      <c r="A6094">
        <v>7309</v>
      </c>
      <c r="B6094">
        <v>1975</v>
      </c>
      <c r="C6094" t="s">
        <v>762</v>
      </c>
      <c r="D6094">
        <v>51</v>
      </c>
      <c r="E6094" s="13">
        <v>0</v>
      </c>
      <c r="F6094" s="14">
        <v>11.013</v>
      </c>
      <c r="G6094" s="12">
        <v>-11.013</v>
      </c>
      <c r="H6094" s="12">
        <v>11.013</v>
      </c>
      <c r="K6094">
        <v>0</v>
      </c>
      <c r="L6094">
        <v>0</v>
      </c>
      <c r="M6094">
        <v>1</v>
      </c>
      <c r="N6094" s="17" t="s">
        <v>1354</v>
      </c>
    </row>
    <row r="6095" spans="1:14" x14ac:dyDescent="0.3">
      <c r="A6095">
        <v>11214</v>
      </c>
      <c r="B6095">
        <v>1981</v>
      </c>
      <c r="C6095" t="s">
        <v>762</v>
      </c>
      <c r="D6095">
        <v>51</v>
      </c>
      <c r="E6095" s="13">
        <v>0</v>
      </c>
      <c r="F6095" s="14">
        <v>11.03</v>
      </c>
      <c r="G6095" s="12">
        <v>-11.03</v>
      </c>
      <c r="H6095" s="12">
        <v>11.03</v>
      </c>
      <c r="K6095">
        <v>0</v>
      </c>
      <c r="L6095">
        <v>0</v>
      </c>
      <c r="M6095">
        <v>1</v>
      </c>
      <c r="N6095" s="17" t="s">
        <v>1354</v>
      </c>
    </row>
    <row r="6096" spans="1:14" x14ac:dyDescent="0.3">
      <c r="A6096">
        <v>3532</v>
      </c>
      <c r="B6096">
        <v>1969</v>
      </c>
      <c r="C6096" t="s">
        <v>762</v>
      </c>
      <c r="D6096">
        <v>51</v>
      </c>
      <c r="E6096" s="13">
        <v>0</v>
      </c>
      <c r="F6096" s="14">
        <v>11.037000000000001</v>
      </c>
      <c r="G6096" s="12">
        <v>-11.037000000000001</v>
      </c>
      <c r="H6096" s="12">
        <v>11.037000000000001</v>
      </c>
      <c r="K6096">
        <v>0</v>
      </c>
      <c r="L6096">
        <v>0</v>
      </c>
      <c r="M6096">
        <v>1</v>
      </c>
      <c r="N6096" s="17" t="s">
        <v>1354</v>
      </c>
    </row>
    <row r="6097" spans="1:14" x14ac:dyDescent="0.3">
      <c r="A6097">
        <v>7959</v>
      </c>
      <c r="B6097">
        <v>1976</v>
      </c>
      <c r="C6097" t="s">
        <v>762</v>
      </c>
      <c r="D6097">
        <v>51</v>
      </c>
      <c r="E6097" s="13">
        <v>0</v>
      </c>
      <c r="F6097" s="14">
        <v>11.047000000000001</v>
      </c>
      <c r="G6097" s="12">
        <v>-11.047000000000001</v>
      </c>
      <c r="H6097" s="12">
        <v>11.047000000000001</v>
      </c>
      <c r="K6097">
        <v>0</v>
      </c>
      <c r="L6097">
        <v>0</v>
      </c>
      <c r="M6097">
        <v>1</v>
      </c>
      <c r="N6097" s="17" t="s">
        <v>1354</v>
      </c>
    </row>
    <row r="6098" spans="1:14" x14ac:dyDescent="0.3">
      <c r="A6098">
        <v>11869</v>
      </c>
      <c r="B6098">
        <v>1982</v>
      </c>
      <c r="C6098" t="s">
        <v>762</v>
      </c>
      <c r="D6098">
        <v>51</v>
      </c>
      <c r="E6098" s="13">
        <v>0</v>
      </c>
      <c r="F6098" s="14">
        <v>11.073</v>
      </c>
      <c r="G6098" s="12">
        <v>-11.073</v>
      </c>
      <c r="H6098" s="12">
        <v>11.073</v>
      </c>
      <c r="K6098">
        <v>0</v>
      </c>
      <c r="L6098">
        <v>0</v>
      </c>
      <c r="M6098">
        <v>1</v>
      </c>
      <c r="N6098" s="17" t="s">
        <v>1354</v>
      </c>
    </row>
    <row r="6099" spans="1:14" x14ac:dyDescent="0.3">
      <c r="A6099">
        <v>6659</v>
      </c>
      <c r="B6099">
        <v>1974</v>
      </c>
      <c r="C6099" t="s">
        <v>762</v>
      </c>
      <c r="D6099">
        <v>51</v>
      </c>
      <c r="E6099" s="13">
        <v>0</v>
      </c>
      <c r="F6099" s="14">
        <v>11.161</v>
      </c>
      <c r="G6099" s="12">
        <v>-11.161</v>
      </c>
      <c r="H6099" s="12">
        <v>11.161</v>
      </c>
      <c r="K6099">
        <v>0</v>
      </c>
      <c r="L6099">
        <v>0</v>
      </c>
      <c r="M6099">
        <v>1</v>
      </c>
      <c r="N6099" s="17" t="s">
        <v>1354</v>
      </c>
    </row>
    <row r="6100" spans="1:14" x14ac:dyDescent="0.3">
      <c r="A6100">
        <v>3165</v>
      </c>
      <c r="B6100">
        <v>1968</v>
      </c>
      <c r="C6100" t="s">
        <v>762</v>
      </c>
      <c r="D6100">
        <v>51</v>
      </c>
      <c r="E6100" s="13">
        <v>0</v>
      </c>
      <c r="F6100" s="14">
        <v>11.297000000000001</v>
      </c>
      <c r="G6100" s="12">
        <v>-11.297000000000001</v>
      </c>
      <c r="H6100" s="12">
        <v>11.297000000000001</v>
      </c>
      <c r="K6100">
        <v>0</v>
      </c>
      <c r="L6100">
        <v>0</v>
      </c>
      <c r="M6100">
        <v>1</v>
      </c>
      <c r="N6100" s="17" t="s">
        <v>1354</v>
      </c>
    </row>
    <row r="6101" spans="1:14" x14ac:dyDescent="0.3">
      <c r="A6101">
        <v>2798</v>
      </c>
      <c r="B6101">
        <v>1967</v>
      </c>
      <c r="C6101" t="s">
        <v>762</v>
      </c>
      <c r="D6101">
        <v>51</v>
      </c>
      <c r="E6101" s="13">
        <v>0</v>
      </c>
      <c r="F6101" s="14">
        <v>11.555</v>
      </c>
      <c r="G6101" s="12">
        <v>-11.555</v>
      </c>
      <c r="H6101" s="12">
        <v>11.555</v>
      </c>
      <c r="K6101">
        <v>0</v>
      </c>
      <c r="L6101">
        <v>0</v>
      </c>
      <c r="M6101">
        <v>1</v>
      </c>
      <c r="N6101" s="17" t="s">
        <v>1354</v>
      </c>
    </row>
    <row r="6102" spans="1:14" x14ac:dyDescent="0.3">
      <c r="A6102">
        <v>2431</v>
      </c>
      <c r="B6102">
        <v>1966</v>
      </c>
      <c r="C6102" t="s">
        <v>762</v>
      </c>
      <c r="D6102">
        <v>51</v>
      </c>
      <c r="E6102" s="13">
        <v>0</v>
      </c>
      <c r="F6102" s="14">
        <v>11.622999999999999</v>
      </c>
      <c r="G6102" s="12">
        <v>-11.622999999999999</v>
      </c>
      <c r="H6102" s="12">
        <v>11.622999999999999</v>
      </c>
      <c r="K6102">
        <v>0</v>
      </c>
      <c r="L6102">
        <v>0</v>
      </c>
      <c r="M6102">
        <v>1</v>
      </c>
      <c r="N6102" s="17" t="s">
        <v>1354</v>
      </c>
    </row>
    <row r="6103" spans="1:14" x14ac:dyDescent="0.3">
      <c r="A6103">
        <v>229</v>
      </c>
      <c r="B6103">
        <v>1960</v>
      </c>
      <c r="C6103" t="s">
        <v>762</v>
      </c>
      <c r="D6103">
        <v>51</v>
      </c>
      <c r="E6103" s="13">
        <v>0</v>
      </c>
      <c r="F6103" s="14">
        <v>11.629</v>
      </c>
      <c r="G6103" s="12">
        <v>-11.629</v>
      </c>
      <c r="H6103" s="12">
        <v>11.629</v>
      </c>
      <c r="K6103">
        <v>0</v>
      </c>
      <c r="L6103">
        <v>0</v>
      </c>
      <c r="M6103">
        <v>1</v>
      </c>
      <c r="N6103" s="17" t="s">
        <v>1354</v>
      </c>
    </row>
    <row r="6104" spans="1:14" x14ac:dyDescent="0.3">
      <c r="A6104">
        <v>2064</v>
      </c>
      <c r="B6104">
        <v>1965</v>
      </c>
      <c r="C6104" t="s">
        <v>762</v>
      </c>
      <c r="D6104">
        <v>51</v>
      </c>
      <c r="E6104" s="13">
        <v>0</v>
      </c>
      <c r="F6104" s="14">
        <v>11.804</v>
      </c>
      <c r="G6104" s="12">
        <v>-11.804</v>
      </c>
      <c r="H6104" s="12">
        <v>11.804</v>
      </c>
      <c r="K6104">
        <v>0</v>
      </c>
      <c r="L6104">
        <v>0</v>
      </c>
      <c r="M6104">
        <v>1</v>
      </c>
      <c r="N6104" s="17" t="s">
        <v>1354</v>
      </c>
    </row>
    <row r="6105" spans="1:14" x14ac:dyDescent="0.3">
      <c r="A6105">
        <v>1330</v>
      </c>
      <c r="B6105">
        <v>1963</v>
      </c>
      <c r="C6105" t="s">
        <v>762</v>
      </c>
      <c r="D6105">
        <v>51</v>
      </c>
      <c r="E6105" s="13">
        <v>0</v>
      </c>
      <c r="F6105" s="14">
        <v>11.877000000000001</v>
      </c>
      <c r="G6105" s="12">
        <v>-11.877000000000001</v>
      </c>
      <c r="H6105" s="12">
        <v>11.877000000000001</v>
      </c>
      <c r="K6105">
        <v>0</v>
      </c>
      <c r="L6105">
        <v>0</v>
      </c>
      <c r="M6105">
        <v>1</v>
      </c>
      <c r="N6105" s="17" t="s">
        <v>1354</v>
      </c>
    </row>
    <row r="6106" spans="1:14" x14ac:dyDescent="0.3">
      <c r="A6106">
        <v>1697</v>
      </c>
      <c r="B6106">
        <v>1964</v>
      </c>
      <c r="C6106" t="s">
        <v>762</v>
      </c>
      <c r="D6106">
        <v>51</v>
      </c>
      <c r="E6106" s="13">
        <v>0</v>
      </c>
      <c r="F6106" s="14">
        <v>11.912000000000001</v>
      </c>
      <c r="G6106" s="12">
        <v>-11.912000000000001</v>
      </c>
      <c r="H6106" s="12">
        <v>11.912000000000001</v>
      </c>
      <c r="K6106">
        <v>0</v>
      </c>
      <c r="L6106">
        <v>0</v>
      </c>
      <c r="M6106">
        <v>1</v>
      </c>
      <c r="N6106" s="17" t="s">
        <v>1354</v>
      </c>
    </row>
    <row r="6107" spans="1:14" x14ac:dyDescent="0.3">
      <c r="A6107">
        <v>36758</v>
      </c>
      <c r="B6107">
        <v>2019</v>
      </c>
      <c r="C6107" t="s">
        <v>882</v>
      </c>
      <c r="D6107">
        <v>53</v>
      </c>
      <c r="E6107" s="13">
        <v>0</v>
      </c>
      <c r="F6107" s="14">
        <v>5.1109999999999998</v>
      </c>
      <c r="G6107" s="12">
        <v>-5.1109999999999998</v>
      </c>
      <c r="H6107" s="12">
        <v>5.1109999999999998</v>
      </c>
      <c r="K6107">
        <v>0</v>
      </c>
      <c r="L6107">
        <v>0</v>
      </c>
      <c r="M6107">
        <v>1</v>
      </c>
      <c r="N6107" s="17" t="s">
        <v>1354</v>
      </c>
    </row>
    <row r="6108" spans="1:14" x14ac:dyDescent="0.3">
      <c r="A6108">
        <v>36043</v>
      </c>
      <c r="B6108">
        <v>2018</v>
      </c>
      <c r="C6108" t="s">
        <v>882</v>
      </c>
      <c r="D6108">
        <v>53</v>
      </c>
      <c r="E6108" s="13">
        <v>0</v>
      </c>
      <c r="F6108" s="14">
        <v>5.1230000000000002</v>
      </c>
      <c r="G6108" s="12">
        <v>-5.1230000000000002</v>
      </c>
      <c r="H6108" s="12">
        <v>5.1230000000000002</v>
      </c>
      <c r="K6108">
        <v>0</v>
      </c>
      <c r="L6108">
        <v>0</v>
      </c>
      <c r="M6108">
        <v>1</v>
      </c>
      <c r="N6108" s="17" t="s">
        <v>1354</v>
      </c>
    </row>
    <row r="6109" spans="1:14" x14ac:dyDescent="0.3">
      <c r="A6109">
        <v>35328</v>
      </c>
      <c r="B6109">
        <v>2017</v>
      </c>
      <c r="C6109" t="s">
        <v>882</v>
      </c>
      <c r="D6109">
        <v>53</v>
      </c>
      <c r="E6109" s="13">
        <v>0</v>
      </c>
      <c r="F6109" s="14">
        <v>5.1529999999999996</v>
      </c>
      <c r="G6109" s="12">
        <v>-5.1529999999999996</v>
      </c>
      <c r="H6109" s="12">
        <v>5.1529999999999996</v>
      </c>
      <c r="K6109">
        <v>0</v>
      </c>
      <c r="L6109">
        <v>0</v>
      </c>
      <c r="M6109">
        <v>1</v>
      </c>
      <c r="N6109" s="17" t="s">
        <v>1354</v>
      </c>
    </row>
    <row r="6110" spans="1:14" x14ac:dyDescent="0.3">
      <c r="A6110">
        <v>33898</v>
      </c>
      <c r="B6110">
        <v>2015</v>
      </c>
      <c r="C6110" t="s">
        <v>882</v>
      </c>
      <c r="D6110">
        <v>53</v>
      </c>
      <c r="E6110" s="13">
        <v>0</v>
      </c>
      <c r="F6110" s="14">
        <v>5.1539999999999999</v>
      </c>
      <c r="G6110" s="12">
        <v>-5.1539999999999999</v>
      </c>
      <c r="H6110" s="12">
        <v>5.1539999999999999</v>
      </c>
      <c r="K6110">
        <v>0</v>
      </c>
      <c r="L6110">
        <v>0</v>
      </c>
      <c r="M6110">
        <v>1</v>
      </c>
      <c r="N6110" s="17" t="s">
        <v>1354</v>
      </c>
    </row>
    <row r="6111" spans="1:14" x14ac:dyDescent="0.3">
      <c r="A6111">
        <v>32468</v>
      </c>
      <c r="B6111">
        <v>2013</v>
      </c>
      <c r="C6111" t="s">
        <v>882</v>
      </c>
      <c r="D6111">
        <v>53</v>
      </c>
      <c r="E6111" s="13">
        <v>0</v>
      </c>
      <c r="F6111" s="14">
        <v>5.157</v>
      </c>
      <c r="G6111" s="12">
        <v>-5.157</v>
      </c>
      <c r="H6111" s="12">
        <v>5.157</v>
      </c>
      <c r="K6111">
        <v>0</v>
      </c>
      <c r="L6111">
        <v>0</v>
      </c>
      <c r="M6111">
        <v>1</v>
      </c>
      <c r="N6111" s="17" t="s">
        <v>1354</v>
      </c>
    </row>
    <row r="6112" spans="1:14" x14ac:dyDescent="0.3">
      <c r="A6112">
        <v>33183</v>
      </c>
      <c r="B6112">
        <v>2014</v>
      </c>
      <c r="C6112" t="s">
        <v>882</v>
      </c>
      <c r="D6112">
        <v>53</v>
      </c>
      <c r="E6112" s="13">
        <v>0</v>
      </c>
      <c r="F6112" s="14">
        <v>5.1609999999999996</v>
      </c>
      <c r="G6112" s="12">
        <v>-5.1609999999999996</v>
      </c>
      <c r="H6112" s="12">
        <v>5.1609999999999996</v>
      </c>
      <c r="K6112">
        <v>0</v>
      </c>
      <c r="L6112">
        <v>0</v>
      </c>
      <c r="M6112">
        <v>1</v>
      </c>
      <c r="N6112" s="17" t="s">
        <v>1354</v>
      </c>
    </row>
    <row r="6113" spans="1:14" x14ac:dyDescent="0.3">
      <c r="A6113">
        <v>31753</v>
      </c>
      <c r="B6113">
        <v>2012</v>
      </c>
      <c r="C6113" t="s">
        <v>882</v>
      </c>
      <c r="D6113">
        <v>53</v>
      </c>
      <c r="E6113" s="13">
        <v>0</v>
      </c>
      <c r="F6113" s="14">
        <v>5.1760000000000002</v>
      </c>
      <c r="G6113" s="12">
        <v>-5.1760000000000002</v>
      </c>
      <c r="H6113" s="12">
        <v>5.1760000000000002</v>
      </c>
      <c r="K6113">
        <v>0</v>
      </c>
      <c r="L6113">
        <v>0</v>
      </c>
      <c r="M6113">
        <v>1</v>
      </c>
      <c r="N6113" s="17" t="s">
        <v>1354</v>
      </c>
    </row>
    <row r="6114" spans="1:14" x14ac:dyDescent="0.3">
      <c r="A6114">
        <v>31038</v>
      </c>
      <c r="B6114">
        <v>2011</v>
      </c>
      <c r="C6114" t="s">
        <v>882</v>
      </c>
      <c r="D6114">
        <v>53</v>
      </c>
      <c r="E6114" s="13">
        <v>0</v>
      </c>
      <c r="F6114" s="14">
        <v>5.1929999999999996</v>
      </c>
      <c r="G6114" s="12">
        <v>-5.1929999999999996</v>
      </c>
      <c r="H6114" s="12">
        <v>5.1929999999999996</v>
      </c>
      <c r="K6114">
        <v>0</v>
      </c>
      <c r="L6114">
        <v>0</v>
      </c>
      <c r="M6114">
        <v>1</v>
      </c>
      <c r="N6114" s="17" t="s">
        <v>1354</v>
      </c>
    </row>
    <row r="6115" spans="1:14" x14ac:dyDescent="0.3">
      <c r="A6115">
        <v>30323</v>
      </c>
      <c r="B6115">
        <v>2010</v>
      </c>
      <c r="C6115" t="s">
        <v>882</v>
      </c>
      <c r="D6115">
        <v>53</v>
      </c>
      <c r="E6115" s="13">
        <v>0</v>
      </c>
      <c r="F6115" s="14">
        <v>5.2039999999999997</v>
      </c>
      <c r="G6115" s="12">
        <v>-5.2039999999999997</v>
      </c>
      <c r="H6115" s="12">
        <v>5.2039999999999997</v>
      </c>
      <c r="K6115">
        <v>0</v>
      </c>
      <c r="L6115">
        <v>0</v>
      </c>
      <c r="M6115">
        <v>1</v>
      </c>
      <c r="N6115" s="17" t="s">
        <v>1354</v>
      </c>
    </row>
    <row r="6116" spans="1:14" x14ac:dyDescent="0.3">
      <c r="A6116">
        <v>29639</v>
      </c>
      <c r="B6116">
        <v>2009</v>
      </c>
      <c r="C6116" t="s">
        <v>882</v>
      </c>
      <c r="D6116">
        <v>53</v>
      </c>
      <c r="E6116" s="13">
        <v>0</v>
      </c>
      <c r="F6116" s="14">
        <v>5.218</v>
      </c>
      <c r="G6116" s="12">
        <v>-5.218</v>
      </c>
      <c r="H6116" s="12">
        <v>5.218</v>
      </c>
      <c r="K6116">
        <v>0</v>
      </c>
      <c r="L6116">
        <v>0</v>
      </c>
      <c r="M6116">
        <v>1</v>
      </c>
      <c r="N6116" s="17" t="s">
        <v>1354</v>
      </c>
    </row>
    <row r="6117" spans="1:14" x14ac:dyDescent="0.3">
      <c r="A6117">
        <v>28982</v>
      </c>
      <c r="B6117">
        <v>2008</v>
      </c>
      <c r="C6117" t="s">
        <v>882</v>
      </c>
      <c r="D6117">
        <v>53</v>
      </c>
      <c r="E6117" s="13">
        <v>0</v>
      </c>
      <c r="F6117" s="14">
        <v>5.2679999999999998</v>
      </c>
      <c r="G6117" s="12">
        <v>-5.2679999999999998</v>
      </c>
      <c r="H6117" s="12">
        <v>5.2679999999999998</v>
      </c>
      <c r="K6117">
        <v>0</v>
      </c>
      <c r="L6117">
        <v>0</v>
      </c>
      <c r="M6117">
        <v>1</v>
      </c>
      <c r="N6117" s="17" t="s">
        <v>1354</v>
      </c>
    </row>
    <row r="6118" spans="1:14" x14ac:dyDescent="0.3">
      <c r="A6118">
        <v>28325</v>
      </c>
      <c r="B6118">
        <v>2007</v>
      </c>
      <c r="C6118" t="s">
        <v>882</v>
      </c>
      <c r="D6118">
        <v>53</v>
      </c>
      <c r="E6118" s="13">
        <v>0</v>
      </c>
      <c r="F6118" s="14">
        <v>5.2930000000000001</v>
      </c>
      <c r="G6118" s="12">
        <v>-5.2930000000000001</v>
      </c>
      <c r="H6118" s="12">
        <v>5.2930000000000001</v>
      </c>
      <c r="K6118">
        <v>0</v>
      </c>
      <c r="L6118">
        <v>0</v>
      </c>
      <c r="M6118">
        <v>1</v>
      </c>
      <c r="N6118" s="17" t="s">
        <v>1354</v>
      </c>
    </row>
    <row r="6119" spans="1:14" x14ac:dyDescent="0.3">
      <c r="A6119">
        <v>25040</v>
      </c>
      <c r="B6119">
        <v>2002</v>
      </c>
      <c r="C6119" t="s">
        <v>882</v>
      </c>
      <c r="D6119">
        <v>53</v>
      </c>
      <c r="E6119" s="13">
        <v>0</v>
      </c>
      <c r="F6119" s="14">
        <v>5.3090000000000002</v>
      </c>
      <c r="G6119" s="12">
        <v>-5.3090000000000002</v>
      </c>
      <c r="H6119" s="12">
        <v>5.3090000000000002</v>
      </c>
      <c r="K6119">
        <v>0</v>
      </c>
      <c r="L6119">
        <v>0</v>
      </c>
      <c r="M6119">
        <v>1</v>
      </c>
      <c r="N6119" s="17" t="s">
        <v>1354</v>
      </c>
    </row>
    <row r="6120" spans="1:14" x14ac:dyDescent="0.3">
      <c r="A6120">
        <v>23726</v>
      </c>
      <c r="B6120">
        <v>2000</v>
      </c>
      <c r="C6120" t="s">
        <v>882</v>
      </c>
      <c r="D6120">
        <v>53</v>
      </c>
      <c r="E6120" s="13">
        <v>0</v>
      </c>
      <c r="F6120" s="14">
        <v>5.3109999999999999</v>
      </c>
      <c r="G6120" s="12">
        <v>-5.3109999999999999</v>
      </c>
      <c r="H6120" s="12">
        <v>5.3109999999999999</v>
      </c>
      <c r="K6120">
        <v>0</v>
      </c>
      <c r="L6120">
        <v>0</v>
      </c>
      <c r="M6120">
        <v>1</v>
      </c>
      <c r="N6120" s="17" t="s">
        <v>1354</v>
      </c>
    </row>
    <row r="6121" spans="1:14" x14ac:dyDescent="0.3">
      <c r="A6121">
        <v>23069</v>
      </c>
      <c r="B6121">
        <v>1999</v>
      </c>
      <c r="C6121" t="s">
        <v>882</v>
      </c>
      <c r="D6121">
        <v>53</v>
      </c>
      <c r="E6121" s="13">
        <v>0</v>
      </c>
      <c r="F6121" s="14">
        <v>5.3129999999999997</v>
      </c>
      <c r="G6121" s="12">
        <v>-5.3129999999999997</v>
      </c>
      <c r="H6121" s="12">
        <v>5.3129999999999997</v>
      </c>
      <c r="K6121">
        <v>0</v>
      </c>
      <c r="L6121">
        <v>0</v>
      </c>
      <c r="M6121">
        <v>1</v>
      </c>
      <c r="N6121" s="17" t="s">
        <v>1354</v>
      </c>
    </row>
    <row r="6122" spans="1:14" x14ac:dyDescent="0.3">
      <c r="A6122">
        <v>21755</v>
      </c>
      <c r="B6122">
        <v>1997</v>
      </c>
      <c r="C6122" t="s">
        <v>882</v>
      </c>
      <c r="D6122">
        <v>53</v>
      </c>
      <c r="E6122" s="13">
        <v>0</v>
      </c>
      <c r="F6122" s="14">
        <v>5.3220000000000001</v>
      </c>
      <c r="G6122" s="12">
        <v>-5.3220000000000001</v>
      </c>
      <c r="H6122" s="12">
        <v>5.3220000000000001</v>
      </c>
      <c r="K6122">
        <v>0</v>
      </c>
      <c r="L6122">
        <v>0</v>
      </c>
      <c r="M6122">
        <v>1</v>
      </c>
      <c r="N6122" s="17" t="s">
        <v>1354</v>
      </c>
    </row>
    <row r="6123" spans="1:14" x14ac:dyDescent="0.3">
      <c r="A6123">
        <v>27668</v>
      </c>
      <c r="B6123">
        <v>2006</v>
      </c>
      <c r="C6123" t="s">
        <v>882</v>
      </c>
      <c r="D6123">
        <v>53</v>
      </c>
      <c r="E6123" s="13">
        <v>0</v>
      </c>
      <c r="F6123" s="14">
        <v>5.3230000000000004</v>
      </c>
      <c r="G6123" s="12">
        <v>-5.3230000000000004</v>
      </c>
      <c r="H6123" s="12">
        <v>5.3230000000000004</v>
      </c>
      <c r="K6123">
        <v>0</v>
      </c>
      <c r="L6123">
        <v>0</v>
      </c>
      <c r="M6123">
        <v>1</v>
      </c>
      <c r="N6123" s="17" t="s">
        <v>1354</v>
      </c>
    </row>
    <row r="6124" spans="1:14" x14ac:dyDescent="0.3">
      <c r="A6124">
        <v>21100</v>
      </c>
      <c r="B6124">
        <v>1996</v>
      </c>
      <c r="C6124" t="s">
        <v>882</v>
      </c>
      <c r="D6124">
        <v>53</v>
      </c>
      <c r="E6124" s="13">
        <v>0</v>
      </c>
      <c r="F6124" s="14">
        <v>5.3239999999999998</v>
      </c>
      <c r="G6124" s="12">
        <v>-5.3239999999999998</v>
      </c>
      <c r="H6124" s="12">
        <v>5.3239999999999998</v>
      </c>
      <c r="K6124">
        <v>0</v>
      </c>
      <c r="L6124">
        <v>0</v>
      </c>
      <c r="M6124">
        <v>1</v>
      </c>
      <c r="N6124" s="17" t="s">
        <v>1354</v>
      </c>
    </row>
    <row r="6125" spans="1:14" x14ac:dyDescent="0.3">
      <c r="A6125">
        <v>25697</v>
      </c>
      <c r="B6125">
        <v>2003</v>
      </c>
      <c r="C6125" t="s">
        <v>882</v>
      </c>
      <c r="D6125">
        <v>53</v>
      </c>
      <c r="E6125" s="13">
        <v>0</v>
      </c>
      <c r="F6125" s="14">
        <v>5.3259999999999996</v>
      </c>
      <c r="G6125" s="12">
        <v>-5.3259999999999996</v>
      </c>
      <c r="H6125" s="12">
        <v>5.3259999999999996</v>
      </c>
      <c r="K6125">
        <v>0</v>
      </c>
      <c r="L6125">
        <v>0</v>
      </c>
      <c r="M6125">
        <v>1</v>
      </c>
      <c r="N6125" s="17" t="s">
        <v>1354</v>
      </c>
    </row>
    <row r="6126" spans="1:14" x14ac:dyDescent="0.3">
      <c r="A6126">
        <v>20447</v>
      </c>
      <c r="B6126">
        <v>1995</v>
      </c>
      <c r="C6126" t="s">
        <v>882</v>
      </c>
      <c r="D6126">
        <v>53</v>
      </c>
      <c r="E6126" s="13">
        <v>0</v>
      </c>
      <c r="F6126" s="14">
        <v>5.327</v>
      </c>
      <c r="G6126" s="12">
        <v>-5.327</v>
      </c>
      <c r="H6126" s="12">
        <v>5.327</v>
      </c>
      <c r="K6126">
        <v>0</v>
      </c>
      <c r="L6126">
        <v>0</v>
      </c>
      <c r="M6126">
        <v>1</v>
      </c>
      <c r="N6126" s="17" t="s">
        <v>1354</v>
      </c>
    </row>
    <row r="6127" spans="1:14" x14ac:dyDescent="0.3">
      <c r="A6127">
        <v>26354</v>
      </c>
      <c r="B6127">
        <v>2004</v>
      </c>
      <c r="C6127" t="s">
        <v>882</v>
      </c>
      <c r="D6127">
        <v>53</v>
      </c>
      <c r="E6127" s="13">
        <v>0</v>
      </c>
      <c r="F6127" s="14">
        <v>5.33</v>
      </c>
      <c r="G6127" s="12">
        <v>-5.33</v>
      </c>
      <c r="H6127" s="12">
        <v>5.33</v>
      </c>
      <c r="K6127">
        <v>0</v>
      </c>
      <c r="L6127">
        <v>0</v>
      </c>
      <c r="M6127">
        <v>1</v>
      </c>
      <c r="N6127" s="17" t="s">
        <v>1354</v>
      </c>
    </row>
    <row r="6128" spans="1:14" x14ac:dyDescent="0.3">
      <c r="A6128">
        <v>24383</v>
      </c>
      <c r="B6128">
        <v>2001</v>
      </c>
      <c r="C6128" t="s">
        <v>882</v>
      </c>
      <c r="D6128">
        <v>53</v>
      </c>
      <c r="E6128" s="13">
        <v>0</v>
      </c>
      <c r="F6128" s="14">
        <v>5.3310000000000004</v>
      </c>
      <c r="G6128" s="12">
        <v>-5.3310000000000004</v>
      </c>
      <c r="H6128" s="12">
        <v>5.3310000000000004</v>
      </c>
      <c r="K6128">
        <v>0</v>
      </c>
      <c r="L6128">
        <v>0</v>
      </c>
      <c r="M6128">
        <v>1</v>
      </c>
      <c r="N6128" s="17" t="s">
        <v>1354</v>
      </c>
    </row>
    <row r="6129" spans="1:14" x14ac:dyDescent="0.3">
      <c r="A6129">
        <v>22412</v>
      </c>
      <c r="B6129">
        <v>1998</v>
      </c>
      <c r="C6129" t="s">
        <v>882</v>
      </c>
      <c r="D6129">
        <v>53</v>
      </c>
      <c r="E6129" s="13">
        <v>0</v>
      </c>
      <c r="F6129" s="14">
        <v>5.335</v>
      </c>
      <c r="G6129" s="12">
        <v>-5.335</v>
      </c>
      <c r="H6129" s="12">
        <v>5.335</v>
      </c>
      <c r="K6129">
        <v>0</v>
      </c>
      <c r="L6129">
        <v>0</v>
      </c>
      <c r="M6129">
        <v>1</v>
      </c>
      <c r="N6129" s="17" t="s">
        <v>1354</v>
      </c>
    </row>
    <row r="6130" spans="1:14" x14ac:dyDescent="0.3">
      <c r="A6130">
        <v>27011</v>
      </c>
      <c r="B6130">
        <v>2005</v>
      </c>
      <c r="C6130" t="s">
        <v>882</v>
      </c>
      <c r="D6130">
        <v>53</v>
      </c>
      <c r="E6130" s="13">
        <v>0</v>
      </c>
      <c r="F6130" s="14">
        <v>5.3419999999999996</v>
      </c>
      <c r="G6130" s="12">
        <v>-5.3419999999999996</v>
      </c>
      <c r="H6130" s="12">
        <v>5.3419999999999996</v>
      </c>
      <c r="K6130">
        <v>0</v>
      </c>
      <c r="L6130">
        <v>0</v>
      </c>
      <c r="M6130">
        <v>1</v>
      </c>
      <c r="N6130" s="17" t="s">
        <v>1354</v>
      </c>
    </row>
    <row r="6131" spans="1:14" x14ac:dyDescent="0.3">
      <c r="A6131">
        <v>19794</v>
      </c>
      <c r="B6131">
        <v>1994</v>
      </c>
      <c r="C6131" t="s">
        <v>882</v>
      </c>
      <c r="D6131">
        <v>53</v>
      </c>
      <c r="E6131" s="13">
        <v>0</v>
      </c>
      <c r="F6131" s="14">
        <v>5.3449999999999998</v>
      </c>
      <c r="G6131" s="12">
        <v>-5.3449999999999998</v>
      </c>
      <c r="H6131" s="12">
        <v>5.3449999999999998</v>
      </c>
      <c r="K6131">
        <v>0</v>
      </c>
      <c r="L6131">
        <v>0</v>
      </c>
      <c r="M6131">
        <v>1</v>
      </c>
      <c r="N6131" s="17" t="s">
        <v>1354</v>
      </c>
    </row>
    <row r="6132" spans="1:14" x14ac:dyDescent="0.3">
      <c r="A6132">
        <v>19141</v>
      </c>
      <c r="B6132">
        <v>1993</v>
      </c>
      <c r="C6132" t="s">
        <v>882</v>
      </c>
      <c r="D6132">
        <v>53</v>
      </c>
      <c r="E6132" s="13">
        <v>0</v>
      </c>
      <c r="F6132" s="14">
        <v>5.3540000000000001</v>
      </c>
      <c r="G6132" s="12">
        <v>-5.3540000000000001</v>
      </c>
      <c r="H6132" s="12">
        <v>5.3540000000000001</v>
      </c>
      <c r="K6132">
        <v>0</v>
      </c>
      <c r="L6132">
        <v>0</v>
      </c>
      <c r="M6132">
        <v>1</v>
      </c>
      <c r="N6132" s="17" t="s">
        <v>1354</v>
      </c>
    </row>
    <row r="6133" spans="1:14" x14ac:dyDescent="0.3">
      <c r="A6133">
        <v>18488</v>
      </c>
      <c r="B6133">
        <v>1992</v>
      </c>
      <c r="C6133" t="s">
        <v>882</v>
      </c>
      <c r="D6133">
        <v>53</v>
      </c>
      <c r="E6133" s="13">
        <v>0</v>
      </c>
      <c r="F6133" s="14">
        <v>5.3689999999999998</v>
      </c>
      <c r="G6133" s="12">
        <v>-5.3689999999999998</v>
      </c>
      <c r="H6133" s="12">
        <v>5.3689999999999998</v>
      </c>
      <c r="K6133">
        <v>0</v>
      </c>
      <c r="L6133">
        <v>0</v>
      </c>
      <c r="M6133">
        <v>1</v>
      </c>
      <c r="N6133" s="17" t="s">
        <v>1354</v>
      </c>
    </row>
    <row r="6134" spans="1:14" x14ac:dyDescent="0.3">
      <c r="A6134">
        <v>17831</v>
      </c>
      <c r="B6134">
        <v>1991</v>
      </c>
      <c r="C6134" t="s">
        <v>882</v>
      </c>
      <c r="D6134">
        <v>53</v>
      </c>
      <c r="E6134" s="13">
        <v>0</v>
      </c>
      <c r="F6134" s="14">
        <v>5.375</v>
      </c>
      <c r="G6134" s="12">
        <v>-5.375</v>
      </c>
      <c r="H6134" s="12">
        <v>5.375</v>
      </c>
      <c r="K6134">
        <v>0</v>
      </c>
      <c r="L6134">
        <v>0</v>
      </c>
      <c r="M6134">
        <v>1</v>
      </c>
      <c r="N6134" s="17" t="s">
        <v>1354</v>
      </c>
    </row>
    <row r="6135" spans="1:14" x14ac:dyDescent="0.3">
      <c r="A6135">
        <v>13897</v>
      </c>
      <c r="B6135">
        <v>1985</v>
      </c>
      <c r="C6135" t="s">
        <v>882</v>
      </c>
      <c r="D6135">
        <v>53</v>
      </c>
      <c r="E6135" s="13">
        <v>0</v>
      </c>
      <c r="F6135" s="14">
        <v>5.3769999999999998</v>
      </c>
      <c r="G6135" s="12">
        <v>-5.3769999999999998</v>
      </c>
      <c r="H6135" s="12">
        <v>5.3769999999999998</v>
      </c>
      <c r="K6135">
        <v>0</v>
      </c>
      <c r="L6135">
        <v>0</v>
      </c>
      <c r="M6135">
        <v>1</v>
      </c>
      <c r="N6135" s="17" t="s">
        <v>1354</v>
      </c>
    </row>
    <row r="6136" spans="1:14" x14ac:dyDescent="0.3">
      <c r="A6136">
        <v>13242</v>
      </c>
      <c r="B6136">
        <v>1984</v>
      </c>
      <c r="C6136" t="s">
        <v>882</v>
      </c>
      <c r="D6136">
        <v>53</v>
      </c>
      <c r="E6136" s="13">
        <v>0</v>
      </c>
      <c r="F6136" s="14">
        <v>5.3849999999999998</v>
      </c>
      <c r="G6136" s="12">
        <v>-5.3849999999999998</v>
      </c>
      <c r="H6136" s="12">
        <v>5.3849999999999998</v>
      </c>
      <c r="K6136">
        <v>0</v>
      </c>
      <c r="L6136">
        <v>0</v>
      </c>
      <c r="M6136">
        <v>1</v>
      </c>
      <c r="N6136" s="17" t="s">
        <v>1354</v>
      </c>
    </row>
    <row r="6137" spans="1:14" x14ac:dyDescent="0.3">
      <c r="A6137">
        <v>15207</v>
      </c>
      <c r="B6137">
        <v>1987</v>
      </c>
      <c r="C6137" t="s">
        <v>882</v>
      </c>
      <c r="D6137">
        <v>53</v>
      </c>
      <c r="E6137" s="13">
        <v>0</v>
      </c>
      <c r="F6137" s="14">
        <v>5.3949999999999996</v>
      </c>
      <c r="G6137" s="12">
        <v>-5.3949999999999996</v>
      </c>
      <c r="H6137" s="12">
        <v>5.3949999999999996</v>
      </c>
      <c r="K6137">
        <v>0</v>
      </c>
      <c r="L6137">
        <v>0</v>
      </c>
      <c r="M6137">
        <v>1</v>
      </c>
      <c r="N6137" s="17" t="s">
        <v>1354</v>
      </c>
    </row>
    <row r="6138" spans="1:14" x14ac:dyDescent="0.3">
      <c r="A6138">
        <v>12587</v>
      </c>
      <c r="B6138">
        <v>1983</v>
      </c>
      <c r="C6138" t="s">
        <v>882</v>
      </c>
      <c r="D6138">
        <v>53</v>
      </c>
      <c r="E6138" s="13">
        <v>0</v>
      </c>
      <c r="F6138" s="14">
        <v>5.3959999999999999</v>
      </c>
      <c r="G6138" s="12">
        <v>-5.3959999999999999</v>
      </c>
      <c r="H6138" s="12">
        <v>5.3959999999999999</v>
      </c>
      <c r="K6138">
        <v>0</v>
      </c>
      <c r="L6138">
        <v>0</v>
      </c>
      <c r="M6138">
        <v>1</v>
      </c>
      <c r="N6138" s="17" t="s">
        <v>1354</v>
      </c>
    </row>
    <row r="6139" spans="1:14" x14ac:dyDescent="0.3">
      <c r="A6139">
        <v>15862</v>
      </c>
      <c r="B6139">
        <v>1988</v>
      </c>
      <c r="C6139" t="s">
        <v>882</v>
      </c>
      <c r="D6139">
        <v>53</v>
      </c>
      <c r="E6139" s="13">
        <v>0</v>
      </c>
      <c r="F6139" s="14">
        <v>5.4020000000000001</v>
      </c>
      <c r="G6139" s="12">
        <v>-5.4020000000000001</v>
      </c>
      <c r="H6139" s="12">
        <v>5.4020000000000001</v>
      </c>
      <c r="K6139">
        <v>0</v>
      </c>
      <c r="L6139">
        <v>0</v>
      </c>
      <c r="M6139">
        <v>1</v>
      </c>
      <c r="N6139" s="17" t="s">
        <v>1354</v>
      </c>
    </row>
    <row r="6140" spans="1:14" x14ac:dyDescent="0.3">
      <c r="A6140">
        <v>16517</v>
      </c>
      <c r="B6140">
        <v>1989</v>
      </c>
      <c r="C6140" t="s">
        <v>882</v>
      </c>
      <c r="D6140">
        <v>53</v>
      </c>
      <c r="E6140" s="13">
        <v>0</v>
      </c>
      <c r="F6140" s="14">
        <v>5.4029999999999996</v>
      </c>
      <c r="G6140" s="12">
        <v>-5.4029999999999996</v>
      </c>
      <c r="H6140" s="12">
        <v>5.4029999999999996</v>
      </c>
      <c r="K6140">
        <v>0</v>
      </c>
      <c r="L6140">
        <v>0</v>
      </c>
      <c r="M6140">
        <v>1</v>
      </c>
      <c r="N6140" s="17" t="s">
        <v>1354</v>
      </c>
    </row>
    <row r="6141" spans="1:14" x14ac:dyDescent="0.3">
      <c r="A6141">
        <v>11932</v>
      </c>
      <c r="B6141">
        <v>1982</v>
      </c>
      <c r="C6141" t="s">
        <v>882</v>
      </c>
      <c r="D6141">
        <v>53</v>
      </c>
      <c r="E6141" s="13">
        <v>0</v>
      </c>
      <c r="F6141" s="14">
        <v>5.4059999999999997</v>
      </c>
      <c r="G6141" s="12">
        <v>-5.4059999999999997</v>
      </c>
      <c r="H6141" s="12">
        <v>5.4059999999999997</v>
      </c>
      <c r="K6141">
        <v>0</v>
      </c>
      <c r="L6141">
        <v>0</v>
      </c>
      <c r="M6141">
        <v>1</v>
      </c>
      <c r="N6141" s="17" t="s">
        <v>1354</v>
      </c>
    </row>
    <row r="6142" spans="1:14" x14ac:dyDescent="0.3">
      <c r="A6142">
        <v>14552</v>
      </c>
      <c r="B6142">
        <v>1986</v>
      </c>
      <c r="C6142" t="s">
        <v>882</v>
      </c>
      <c r="D6142">
        <v>53</v>
      </c>
      <c r="E6142" s="13">
        <v>0</v>
      </c>
      <c r="F6142" s="14">
        <v>5.41</v>
      </c>
      <c r="G6142" s="12">
        <v>-5.41</v>
      </c>
      <c r="H6142" s="12">
        <v>5.41</v>
      </c>
      <c r="K6142">
        <v>0</v>
      </c>
      <c r="L6142">
        <v>0</v>
      </c>
      <c r="M6142">
        <v>1</v>
      </c>
      <c r="N6142" s="17" t="s">
        <v>1354</v>
      </c>
    </row>
    <row r="6143" spans="1:14" x14ac:dyDescent="0.3">
      <c r="A6143">
        <v>11277</v>
      </c>
      <c r="B6143">
        <v>1981</v>
      </c>
      <c r="C6143" t="s">
        <v>882</v>
      </c>
      <c r="D6143">
        <v>53</v>
      </c>
      <c r="E6143" s="13">
        <v>0</v>
      </c>
      <c r="F6143" s="14">
        <v>5.44</v>
      </c>
      <c r="G6143" s="12">
        <v>-5.44</v>
      </c>
      <c r="H6143" s="12">
        <v>5.44</v>
      </c>
      <c r="K6143">
        <v>0</v>
      </c>
      <c r="L6143">
        <v>0</v>
      </c>
      <c r="M6143">
        <v>1</v>
      </c>
      <c r="N6143" s="17" t="s">
        <v>1354</v>
      </c>
    </row>
    <row r="6144" spans="1:14" x14ac:dyDescent="0.3">
      <c r="A6144">
        <v>10622</v>
      </c>
      <c r="B6144">
        <v>1980</v>
      </c>
      <c r="C6144" t="s">
        <v>882</v>
      </c>
      <c r="D6144">
        <v>53</v>
      </c>
      <c r="E6144" s="13">
        <v>0</v>
      </c>
      <c r="F6144" s="14">
        <v>5.4720000000000004</v>
      </c>
      <c r="G6144" s="12">
        <v>-5.4720000000000004</v>
      </c>
      <c r="H6144" s="12">
        <v>5.4720000000000004</v>
      </c>
      <c r="K6144">
        <v>0</v>
      </c>
      <c r="L6144">
        <v>0</v>
      </c>
      <c r="M6144">
        <v>1</v>
      </c>
      <c r="N6144" s="17" t="s">
        <v>1354</v>
      </c>
    </row>
    <row r="6145" spans="1:14" x14ac:dyDescent="0.3">
      <c r="A6145">
        <v>9972</v>
      </c>
      <c r="B6145">
        <v>1979</v>
      </c>
      <c r="C6145" t="s">
        <v>882</v>
      </c>
      <c r="D6145">
        <v>53</v>
      </c>
      <c r="E6145" s="13">
        <v>0</v>
      </c>
      <c r="F6145" s="14">
        <v>5.4870000000000001</v>
      </c>
      <c r="G6145" s="12">
        <v>-5.4870000000000001</v>
      </c>
      <c r="H6145" s="12">
        <v>5.4870000000000001</v>
      </c>
      <c r="K6145">
        <v>0</v>
      </c>
      <c r="L6145">
        <v>0</v>
      </c>
      <c r="M6145">
        <v>1</v>
      </c>
      <c r="N6145" s="17" t="s">
        <v>1354</v>
      </c>
    </row>
    <row r="6146" spans="1:14" x14ac:dyDescent="0.3">
      <c r="A6146">
        <v>3564</v>
      </c>
      <c r="B6146">
        <v>1969</v>
      </c>
      <c r="C6146" t="s">
        <v>882</v>
      </c>
      <c r="D6146">
        <v>53</v>
      </c>
      <c r="E6146" s="13">
        <v>0</v>
      </c>
      <c r="F6146" s="14">
        <v>5.4889999999999999</v>
      </c>
      <c r="G6146" s="12">
        <v>-5.4889999999999999</v>
      </c>
      <c r="H6146" s="12">
        <v>5.4889999999999999</v>
      </c>
      <c r="K6146">
        <v>0</v>
      </c>
      <c r="L6146">
        <v>0</v>
      </c>
      <c r="M6146">
        <v>1</v>
      </c>
      <c r="N6146" s="17" t="s">
        <v>1354</v>
      </c>
    </row>
    <row r="6147" spans="1:14" x14ac:dyDescent="0.3">
      <c r="A6147">
        <v>5422</v>
      </c>
      <c r="B6147">
        <v>1972</v>
      </c>
      <c r="C6147" t="s">
        <v>882</v>
      </c>
      <c r="D6147">
        <v>53</v>
      </c>
      <c r="E6147" s="13">
        <v>0</v>
      </c>
      <c r="F6147" s="14">
        <v>5.4950000000000001</v>
      </c>
      <c r="G6147" s="12">
        <v>-5.4950000000000001</v>
      </c>
      <c r="H6147" s="12">
        <v>5.4950000000000001</v>
      </c>
      <c r="K6147">
        <v>0</v>
      </c>
      <c r="L6147">
        <v>0</v>
      </c>
      <c r="M6147">
        <v>1</v>
      </c>
      <c r="N6147" s="17" t="s">
        <v>1354</v>
      </c>
    </row>
    <row r="6148" spans="1:14" x14ac:dyDescent="0.3">
      <c r="A6148">
        <v>6722</v>
      </c>
      <c r="B6148">
        <v>1974</v>
      </c>
      <c r="C6148" t="s">
        <v>882</v>
      </c>
      <c r="D6148">
        <v>53</v>
      </c>
      <c r="E6148" s="13">
        <v>0</v>
      </c>
      <c r="F6148" s="14">
        <v>5.4980000000000002</v>
      </c>
      <c r="G6148" s="12">
        <v>-5.4980000000000002</v>
      </c>
      <c r="H6148" s="12">
        <v>5.4980000000000002</v>
      </c>
      <c r="K6148">
        <v>0</v>
      </c>
      <c r="L6148">
        <v>0</v>
      </c>
      <c r="M6148">
        <v>1</v>
      </c>
      <c r="N6148" s="17" t="s">
        <v>1354</v>
      </c>
    </row>
    <row r="6149" spans="1:14" x14ac:dyDescent="0.3">
      <c r="A6149">
        <v>4122</v>
      </c>
      <c r="B6149">
        <v>1970</v>
      </c>
      <c r="C6149" t="s">
        <v>882</v>
      </c>
      <c r="D6149">
        <v>53</v>
      </c>
      <c r="E6149" s="13">
        <v>0</v>
      </c>
      <c r="F6149" s="14">
        <v>5.4989999999999997</v>
      </c>
      <c r="G6149" s="12">
        <v>-5.4989999999999997</v>
      </c>
      <c r="H6149" s="12">
        <v>5.4989999999999997</v>
      </c>
      <c r="K6149">
        <v>0</v>
      </c>
      <c r="L6149">
        <v>0</v>
      </c>
      <c r="M6149">
        <v>1</v>
      </c>
      <c r="N6149" s="17" t="s">
        <v>1354</v>
      </c>
    </row>
    <row r="6150" spans="1:14" x14ac:dyDescent="0.3">
      <c r="A6150">
        <v>4772</v>
      </c>
      <c r="B6150">
        <v>1971</v>
      </c>
      <c r="C6150" t="s">
        <v>882</v>
      </c>
      <c r="D6150">
        <v>53</v>
      </c>
      <c r="E6150" s="13">
        <v>0</v>
      </c>
      <c r="F6150" s="14">
        <v>5.5</v>
      </c>
      <c r="G6150" s="12">
        <v>-5.5</v>
      </c>
      <c r="H6150" s="12">
        <v>5.5</v>
      </c>
      <c r="K6150">
        <v>0</v>
      </c>
      <c r="L6150">
        <v>0</v>
      </c>
      <c r="M6150">
        <v>1</v>
      </c>
      <c r="N6150" s="17" t="s">
        <v>1354</v>
      </c>
    </row>
    <row r="6151" spans="1:14" x14ac:dyDescent="0.3">
      <c r="A6151">
        <v>3197</v>
      </c>
      <c r="B6151">
        <v>1968</v>
      </c>
      <c r="C6151" t="s">
        <v>882</v>
      </c>
      <c r="D6151">
        <v>53</v>
      </c>
      <c r="E6151" s="13">
        <v>0</v>
      </c>
      <c r="F6151" s="14">
        <v>5.5010000000000003</v>
      </c>
      <c r="G6151" s="12">
        <v>-5.5010000000000003</v>
      </c>
      <c r="H6151" s="12">
        <v>5.5010000000000003</v>
      </c>
      <c r="K6151">
        <v>0</v>
      </c>
      <c r="L6151">
        <v>0</v>
      </c>
      <c r="M6151">
        <v>1</v>
      </c>
      <c r="N6151" s="17" t="s">
        <v>1354</v>
      </c>
    </row>
    <row r="6152" spans="1:14" x14ac:dyDescent="0.3">
      <c r="A6152">
        <v>6072</v>
      </c>
      <c r="B6152">
        <v>1973</v>
      </c>
      <c r="C6152" t="s">
        <v>882</v>
      </c>
      <c r="D6152">
        <v>53</v>
      </c>
      <c r="E6152" s="13">
        <v>0</v>
      </c>
      <c r="F6152" s="14">
        <v>5.51</v>
      </c>
      <c r="G6152" s="12">
        <v>-5.51</v>
      </c>
      <c r="H6152" s="12">
        <v>5.51</v>
      </c>
      <c r="K6152">
        <v>0</v>
      </c>
      <c r="L6152">
        <v>0</v>
      </c>
      <c r="M6152">
        <v>1</v>
      </c>
      <c r="N6152" s="17" t="s">
        <v>1354</v>
      </c>
    </row>
    <row r="6153" spans="1:14" x14ac:dyDescent="0.3">
      <c r="A6153">
        <v>8672</v>
      </c>
      <c r="B6153">
        <v>1977</v>
      </c>
      <c r="C6153" t="s">
        <v>882</v>
      </c>
      <c r="D6153">
        <v>53</v>
      </c>
      <c r="E6153" s="13">
        <v>0</v>
      </c>
      <c r="F6153" s="14">
        <v>5.5119999999999996</v>
      </c>
      <c r="G6153" s="12">
        <v>-5.5119999999999996</v>
      </c>
      <c r="H6153" s="12">
        <v>5.5119999999999996</v>
      </c>
      <c r="K6153">
        <v>0</v>
      </c>
      <c r="L6153">
        <v>0</v>
      </c>
      <c r="M6153">
        <v>1</v>
      </c>
      <c r="N6153" s="17" t="s">
        <v>1354</v>
      </c>
    </row>
    <row r="6154" spans="1:14" x14ac:dyDescent="0.3">
      <c r="A6154">
        <v>1729</v>
      </c>
      <c r="B6154">
        <v>1964</v>
      </c>
      <c r="C6154" t="s">
        <v>882</v>
      </c>
      <c r="D6154">
        <v>53</v>
      </c>
      <c r="E6154" s="13">
        <v>0</v>
      </c>
      <c r="F6154" s="14">
        <v>5.5129999999999999</v>
      </c>
      <c r="G6154" s="12">
        <v>-5.5129999999999999</v>
      </c>
      <c r="H6154" s="12">
        <v>5.5129999999999999</v>
      </c>
      <c r="K6154">
        <v>0</v>
      </c>
      <c r="L6154">
        <v>0</v>
      </c>
      <c r="M6154">
        <v>1</v>
      </c>
      <c r="N6154" s="17" t="s">
        <v>1354</v>
      </c>
    </row>
    <row r="6155" spans="1:14" x14ac:dyDescent="0.3">
      <c r="A6155">
        <v>2096</v>
      </c>
      <c r="B6155">
        <v>1965</v>
      </c>
      <c r="C6155" t="s">
        <v>882</v>
      </c>
      <c r="D6155">
        <v>53</v>
      </c>
      <c r="E6155" s="13">
        <v>0</v>
      </c>
      <c r="F6155" s="14">
        <v>5.5170000000000003</v>
      </c>
      <c r="G6155" s="12">
        <v>-5.5170000000000003</v>
      </c>
      <c r="H6155" s="12">
        <v>5.5170000000000003</v>
      </c>
      <c r="K6155">
        <v>0</v>
      </c>
      <c r="L6155">
        <v>0</v>
      </c>
      <c r="M6155">
        <v>1</v>
      </c>
      <c r="N6155" s="17" t="s">
        <v>1354</v>
      </c>
    </row>
    <row r="6156" spans="1:14" x14ac:dyDescent="0.3">
      <c r="A6156">
        <v>1362</v>
      </c>
      <c r="B6156">
        <v>1963</v>
      </c>
      <c r="C6156" t="s">
        <v>882</v>
      </c>
      <c r="D6156">
        <v>53</v>
      </c>
      <c r="E6156" s="13">
        <v>0</v>
      </c>
      <c r="F6156" s="14">
        <v>5.52</v>
      </c>
      <c r="G6156" s="12">
        <v>-5.52</v>
      </c>
      <c r="H6156" s="12">
        <v>5.52</v>
      </c>
      <c r="K6156">
        <v>0</v>
      </c>
      <c r="L6156">
        <v>0</v>
      </c>
      <c r="M6156">
        <v>1</v>
      </c>
      <c r="N6156" s="17" t="s">
        <v>1354</v>
      </c>
    </row>
    <row r="6157" spans="1:14" x14ac:dyDescent="0.3">
      <c r="A6157">
        <v>995</v>
      </c>
      <c r="B6157">
        <v>1962</v>
      </c>
      <c r="C6157" t="s">
        <v>882</v>
      </c>
      <c r="D6157">
        <v>53</v>
      </c>
      <c r="E6157" s="13">
        <v>0</v>
      </c>
      <c r="F6157" s="14">
        <v>5.5309999999999997</v>
      </c>
      <c r="G6157" s="12">
        <v>-5.5309999999999997</v>
      </c>
      <c r="H6157" s="12">
        <v>5.5309999999999997</v>
      </c>
      <c r="K6157">
        <v>0</v>
      </c>
      <c r="L6157">
        <v>0</v>
      </c>
      <c r="M6157">
        <v>1</v>
      </c>
      <c r="N6157" s="17" t="s">
        <v>1354</v>
      </c>
    </row>
    <row r="6158" spans="1:14" x14ac:dyDescent="0.3">
      <c r="A6158">
        <v>628</v>
      </c>
      <c r="B6158">
        <v>1961</v>
      </c>
      <c r="C6158" t="s">
        <v>882</v>
      </c>
      <c r="D6158">
        <v>53</v>
      </c>
      <c r="E6158" s="13">
        <v>0</v>
      </c>
      <c r="F6158" s="14">
        <v>5.5389999999999997</v>
      </c>
      <c r="G6158" s="12">
        <v>-5.5389999999999997</v>
      </c>
      <c r="H6158" s="12">
        <v>5.5389999999999997</v>
      </c>
      <c r="K6158">
        <v>0</v>
      </c>
      <c r="L6158">
        <v>0</v>
      </c>
      <c r="M6158">
        <v>1</v>
      </c>
      <c r="N6158" s="17" t="s">
        <v>1354</v>
      </c>
    </row>
    <row r="6159" spans="1:14" x14ac:dyDescent="0.3">
      <c r="A6159">
        <v>261</v>
      </c>
      <c r="B6159">
        <v>1960</v>
      </c>
      <c r="C6159" t="s">
        <v>882</v>
      </c>
      <c r="D6159">
        <v>53</v>
      </c>
      <c r="E6159" s="13">
        <v>0</v>
      </c>
      <c r="F6159" s="14">
        <v>5.5419999999999998</v>
      </c>
      <c r="G6159" s="12">
        <v>-5.5419999999999998</v>
      </c>
      <c r="H6159" s="12">
        <v>5.5419999999999998</v>
      </c>
      <c r="K6159">
        <v>0</v>
      </c>
      <c r="L6159">
        <v>0</v>
      </c>
      <c r="M6159">
        <v>1</v>
      </c>
      <c r="N6159" s="17" t="s">
        <v>1354</v>
      </c>
    </row>
    <row r="6160" spans="1:14" x14ac:dyDescent="0.3">
      <c r="A6160">
        <v>36359</v>
      </c>
      <c r="B6160">
        <v>2019</v>
      </c>
      <c r="C6160" t="s">
        <v>151</v>
      </c>
      <c r="D6160">
        <v>55</v>
      </c>
      <c r="E6160" s="13">
        <v>227.96299999999999</v>
      </c>
      <c r="F6160" s="14">
        <v>28.638999999999999</v>
      </c>
      <c r="G6160" s="12">
        <v>199.32399999999899</v>
      </c>
      <c r="H6160" s="12">
        <v>199.32399999999899</v>
      </c>
      <c r="I6160">
        <v>1</v>
      </c>
      <c r="J6160">
        <v>0.12563003645328408</v>
      </c>
      <c r="K6160">
        <v>7.9598798840741649</v>
      </c>
      <c r="L6160">
        <v>1</v>
      </c>
      <c r="M6160">
        <v>0.87436996354671148</v>
      </c>
      <c r="N6160" s="17" t="s">
        <v>1354</v>
      </c>
    </row>
    <row r="6161" spans="1:14" x14ac:dyDescent="0.3">
      <c r="A6161">
        <v>34214</v>
      </c>
      <c r="B6161">
        <v>2016</v>
      </c>
      <c r="C6161" t="s">
        <v>151</v>
      </c>
      <c r="D6161">
        <v>55</v>
      </c>
      <c r="E6161" s="13">
        <v>257.11900000000003</v>
      </c>
      <c r="F6161" s="14">
        <v>28.61</v>
      </c>
      <c r="G6161" s="12">
        <v>228.50899999999999</v>
      </c>
      <c r="H6161" s="12">
        <v>228.50899999999999</v>
      </c>
      <c r="I6161">
        <v>1</v>
      </c>
      <c r="J6161">
        <v>0.11127143462754599</v>
      </c>
      <c r="K6161">
        <v>8.9870325061167442</v>
      </c>
      <c r="L6161">
        <v>1</v>
      </c>
      <c r="M6161">
        <v>0.88872856537245382</v>
      </c>
      <c r="N6161" s="17" t="s">
        <v>1354</v>
      </c>
    </row>
    <row r="6162" spans="1:14" x14ac:dyDescent="0.3">
      <c r="A6162">
        <v>33499</v>
      </c>
      <c r="B6162">
        <v>2015</v>
      </c>
      <c r="C6162" t="s">
        <v>151</v>
      </c>
      <c r="D6162">
        <v>55</v>
      </c>
      <c r="E6162" s="13">
        <v>256.534999999999</v>
      </c>
      <c r="F6162" s="14">
        <v>28.518999999999998</v>
      </c>
      <c r="G6162" s="12">
        <v>228.015999999999</v>
      </c>
      <c r="H6162" s="12">
        <v>228.015999999999</v>
      </c>
      <c r="I6162">
        <v>1</v>
      </c>
      <c r="J6162">
        <v>0.1111700157873199</v>
      </c>
      <c r="K6162">
        <v>8.9952312493425097</v>
      </c>
      <c r="L6162">
        <v>1</v>
      </c>
      <c r="M6162">
        <v>0.88882998421268011</v>
      </c>
      <c r="N6162" s="17" t="s">
        <v>1354</v>
      </c>
    </row>
    <row r="6163" spans="1:14" x14ac:dyDescent="0.3">
      <c r="A6163">
        <v>35644</v>
      </c>
      <c r="B6163">
        <v>2018</v>
      </c>
      <c r="C6163" t="s">
        <v>151</v>
      </c>
      <c r="D6163">
        <v>55</v>
      </c>
      <c r="E6163" s="13">
        <v>257.38499999999999</v>
      </c>
      <c r="F6163" s="14">
        <v>28.606000000000002</v>
      </c>
      <c r="G6163" s="12">
        <v>228.779</v>
      </c>
      <c r="H6163" s="12">
        <v>228.779</v>
      </c>
      <c r="I6163">
        <v>1</v>
      </c>
      <c r="J6163">
        <v>0.11114089787672166</v>
      </c>
      <c r="K6163">
        <v>8.9975879186184713</v>
      </c>
      <c r="L6163">
        <v>1</v>
      </c>
      <c r="M6163">
        <v>0.88885910212327834</v>
      </c>
      <c r="N6163" s="17" t="s">
        <v>1354</v>
      </c>
    </row>
    <row r="6164" spans="1:14" x14ac:dyDescent="0.3">
      <c r="A6164">
        <v>32784</v>
      </c>
      <c r="B6164">
        <v>2014</v>
      </c>
      <c r="C6164" t="s">
        <v>151</v>
      </c>
      <c r="D6164">
        <v>55</v>
      </c>
      <c r="E6164" s="13">
        <v>256.726</v>
      </c>
      <c r="F6164" s="14">
        <v>28.456</v>
      </c>
      <c r="G6164" s="12">
        <v>228.27</v>
      </c>
      <c r="H6164" s="12">
        <v>228.27</v>
      </c>
      <c r="I6164">
        <v>1</v>
      </c>
      <c r="J6164">
        <v>0.11084190927292133</v>
      </c>
      <c r="K6164">
        <v>9.0218583075625531</v>
      </c>
      <c r="L6164">
        <v>1</v>
      </c>
      <c r="M6164">
        <v>0.88915809072707874</v>
      </c>
      <c r="N6164" s="17" t="s">
        <v>1354</v>
      </c>
    </row>
    <row r="6165" spans="1:14" x14ac:dyDescent="0.3">
      <c r="A6165">
        <v>34929</v>
      </c>
      <c r="B6165">
        <v>2017</v>
      </c>
      <c r="C6165" t="s">
        <v>151</v>
      </c>
      <c r="D6165">
        <v>55</v>
      </c>
      <c r="E6165" s="13">
        <v>258.81</v>
      </c>
      <c r="F6165" s="14">
        <v>28.673999999999999</v>
      </c>
      <c r="G6165" s="12">
        <v>230.136</v>
      </c>
      <c r="H6165" s="12">
        <v>230.136</v>
      </c>
      <c r="I6165">
        <v>1</v>
      </c>
      <c r="J6165">
        <v>0.11079170047525211</v>
      </c>
      <c r="K6165">
        <v>9.0259468508056084</v>
      </c>
      <c r="L6165">
        <v>1</v>
      </c>
      <c r="M6165">
        <v>0.88920829952474789</v>
      </c>
      <c r="N6165" s="17" t="s">
        <v>1354</v>
      </c>
    </row>
    <row r="6166" spans="1:14" x14ac:dyDescent="0.3">
      <c r="A6166">
        <v>32069</v>
      </c>
      <c r="B6166">
        <v>2013</v>
      </c>
      <c r="C6166" t="s">
        <v>151</v>
      </c>
      <c r="D6166">
        <v>55</v>
      </c>
      <c r="E6166" s="13">
        <v>259.60899999999998</v>
      </c>
      <c r="F6166" s="14">
        <v>28.706</v>
      </c>
      <c r="G6166" s="12">
        <v>230.90299999999999</v>
      </c>
      <c r="H6166" s="12">
        <v>230.90299999999999</v>
      </c>
      <c r="I6166">
        <v>1</v>
      </c>
      <c r="J6166">
        <v>0.11057397856006533</v>
      </c>
      <c r="K6166">
        <v>9.0437190831185106</v>
      </c>
      <c r="L6166">
        <v>1</v>
      </c>
      <c r="M6166">
        <v>0.88942602143993466</v>
      </c>
      <c r="N6166" s="17" t="s">
        <v>1354</v>
      </c>
    </row>
    <row r="6167" spans="1:14" x14ac:dyDescent="0.3">
      <c r="A6167">
        <v>31354</v>
      </c>
      <c r="B6167">
        <v>2012</v>
      </c>
      <c r="C6167" t="s">
        <v>151</v>
      </c>
      <c r="D6167">
        <v>55</v>
      </c>
      <c r="E6167" s="13">
        <v>260.13099999999997</v>
      </c>
      <c r="F6167" s="14">
        <v>28.635999999999999</v>
      </c>
      <c r="G6167" s="12">
        <v>231.49499999999901</v>
      </c>
      <c r="H6167" s="12">
        <v>231.49499999999901</v>
      </c>
      <c r="I6167">
        <v>1</v>
      </c>
      <c r="J6167">
        <v>0.11008299664399861</v>
      </c>
      <c r="K6167">
        <v>9.0840550356194996</v>
      </c>
      <c r="L6167">
        <v>1</v>
      </c>
      <c r="M6167">
        <v>0.88991700335599766</v>
      </c>
      <c r="N6167" s="17" t="s">
        <v>1354</v>
      </c>
    </row>
    <row r="6168" spans="1:14" x14ac:dyDescent="0.3">
      <c r="A6168">
        <v>25974</v>
      </c>
      <c r="B6168">
        <v>2004</v>
      </c>
      <c r="C6168" t="s">
        <v>151</v>
      </c>
      <c r="D6168">
        <v>55</v>
      </c>
      <c r="E6168" s="13">
        <v>274.25400000000002</v>
      </c>
      <c r="F6168" s="14">
        <v>27.425999999999998</v>
      </c>
      <c r="G6168" s="12">
        <v>246.828</v>
      </c>
      <c r="H6168" s="12">
        <v>246.828</v>
      </c>
      <c r="I6168">
        <v>1</v>
      </c>
      <c r="J6168">
        <v>0.10000218775295892</v>
      </c>
      <c r="K6168">
        <v>9.9997812294902655</v>
      </c>
      <c r="L6168">
        <v>1</v>
      </c>
      <c r="M6168">
        <v>0.89999781224704101</v>
      </c>
      <c r="N6168" s="17" t="s">
        <v>1354</v>
      </c>
    </row>
    <row r="6169" spans="1:14" x14ac:dyDescent="0.3">
      <c r="A6169">
        <v>24660</v>
      </c>
      <c r="B6169">
        <v>2002</v>
      </c>
      <c r="C6169" t="s">
        <v>151</v>
      </c>
      <c r="D6169">
        <v>55</v>
      </c>
      <c r="E6169" s="13">
        <v>274.255</v>
      </c>
      <c r="F6169" s="14">
        <v>27.425999999999998</v>
      </c>
      <c r="G6169" s="12">
        <v>246.82900000000001</v>
      </c>
      <c r="H6169" s="12">
        <v>246.82900000000001</v>
      </c>
      <c r="I6169">
        <v>1</v>
      </c>
      <c r="J6169">
        <v>0.10000182312081821</v>
      </c>
      <c r="K6169">
        <v>9.999817691241887</v>
      </c>
      <c r="L6169">
        <v>1</v>
      </c>
      <c r="M6169">
        <v>0.89999817687918182</v>
      </c>
      <c r="N6169" s="17" t="s">
        <v>1354</v>
      </c>
    </row>
    <row r="6170" spans="1:14" x14ac:dyDescent="0.3">
      <c r="A6170">
        <v>18106</v>
      </c>
      <c r="B6170">
        <v>1992</v>
      </c>
      <c r="C6170" t="s">
        <v>151</v>
      </c>
      <c r="D6170">
        <v>55</v>
      </c>
      <c r="E6170" s="13">
        <v>267.99400000000003</v>
      </c>
      <c r="F6170" s="14">
        <v>26.798999999999999</v>
      </c>
      <c r="G6170" s="12">
        <v>241.19499999999999</v>
      </c>
      <c r="H6170" s="12">
        <v>241.19499999999999</v>
      </c>
      <c r="I6170">
        <v>1</v>
      </c>
      <c r="J6170">
        <v>9.9998507429270786E-2</v>
      </c>
      <c r="K6170">
        <v>10.000149259300722</v>
      </c>
      <c r="L6170">
        <v>1</v>
      </c>
      <c r="M6170">
        <v>0.90000149257072903</v>
      </c>
      <c r="N6170" s="17" t="s">
        <v>1354</v>
      </c>
    </row>
    <row r="6171" spans="1:14" x14ac:dyDescent="0.3">
      <c r="A6171">
        <v>27288</v>
      </c>
      <c r="B6171">
        <v>2006</v>
      </c>
      <c r="C6171" t="s">
        <v>151</v>
      </c>
      <c r="D6171">
        <v>55</v>
      </c>
      <c r="E6171" s="13">
        <v>262.72199999999998</v>
      </c>
      <c r="F6171" s="14">
        <v>26.268000000000001</v>
      </c>
      <c r="G6171" s="12">
        <v>236.45399999999901</v>
      </c>
      <c r="H6171" s="12">
        <v>236.45399999999901</v>
      </c>
      <c r="I6171">
        <v>1</v>
      </c>
      <c r="J6171">
        <v>9.998401351999453E-2</v>
      </c>
      <c r="K6171">
        <v>10.001598903608953</v>
      </c>
      <c r="L6171">
        <v>1</v>
      </c>
      <c r="M6171">
        <v>0.90001598648000181</v>
      </c>
      <c r="N6171" s="17" t="s">
        <v>1354</v>
      </c>
    </row>
    <row r="6172" spans="1:14" x14ac:dyDescent="0.3">
      <c r="A6172">
        <v>27945</v>
      </c>
      <c r="B6172">
        <v>2007</v>
      </c>
      <c r="C6172" t="s">
        <v>151</v>
      </c>
      <c r="D6172">
        <v>55</v>
      </c>
      <c r="E6172" s="13">
        <v>263.29300000000001</v>
      </c>
      <c r="F6172" s="14">
        <v>26.323</v>
      </c>
      <c r="G6172" s="12">
        <v>236.97</v>
      </c>
      <c r="H6172" s="12">
        <v>236.97</v>
      </c>
      <c r="I6172">
        <v>1</v>
      </c>
      <c r="J6172">
        <v>9.997607228448914E-2</v>
      </c>
      <c r="K6172">
        <v>10.002393344223682</v>
      </c>
      <c r="L6172">
        <v>1</v>
      </c>
      <c r="M6172">
        <v>0.90002392771551087</v>
      </c>
      <c r="N6172" s="17" t="s">
        <v>1354</v>
      </c>
    </row>
    <row r="6173" spans="1:14" x14ac:dyDescent="0.3">
      <c r="A6173">
        <v>26631</v>
      </c>
      <c r="B6173">
        <v>2005</v>
      </c>
      <c r="C6173" t="s">
        <v>151</v>
      </c>
      <c r="D6173">
        <v>55</v>
      </c>
      <c r="E6173" s="13">
        <v>263.11599999999999</v>
      </c>
      <c r="F6173" s="14">
        <v>26.286000000000001</v>
      </c>
      <c r="G6173" s="12">
        <v>236.82999999999899</v>
      </c>
      <c r="H6173" s="12">
        <v>236.82999999999899</v>
      </c>
      <c r="I6173">
        <v>1</v>
      </c>
      <c r="J6173">
        <v>9.9902704510558091E-2</v>
      </c>
      <c r="K6173">
        <v>10.009739024575818</v>
      </c>
      <c r="L6173">
        <v>1</v>
      </c>
      <c r="M6173">
        <v>0.90009729548943818</v>
      </c>
      <c r="N6173" s="17" t="s">
        <v>1354</v>
      </c>
    </row>
    <row r="6174" spans="1:14" x14ac:dyDescent="0.3">
      <c r="A6174">
        <v>28602</v>
      </c>
      <c r="B6174">
        <v>2008</v>
      </c>
      <c r="C6174" t="s">
        <v>151</v>
      </c>
      <c r="D6174">
        <v>55</v>
      </c>
      <c r="E6174" s="13">
        <v>263.26900000000001</v>
      </c>
      <c r="F6174" s="14">
        <v>26.289000000000001</v>
      </c>
      <c r="G6174" s="12">
        <v>236.98</v>
      </c>
      <c r="H6174" s="12">
        <v>236.98</v>
      </c>
      <c r="I6174">
        <v>1</v>
      </c>
      <c r="J6174">
        <v>9.9856040779582864E-2</v>
      </c>
      <c r="K6174">
        <v>10.014416676176348</v>
      </c>
      <c r="L6174">
        <v>1</v>
      </c>
      <c r="M6174">
        <v>0.90014395922041712</v>
      </c>
      <c r="N6174" s="17" t="s">
        <v>1354</v>
      </c>
    </row>
    <row r="6175" spans="1:14" x14ac:dyDescent="0.3">
      <c r="A6175">
        <v>29924</v>
      </c>
      <c r="B6175">
        <v>2010</v>
      </c>
      <c r="C6175" t="s">
        <v>151</v>
      </c>
      <c r="D6175">
        <v>55</v>
      </c>
      <c r="E6175" s="13">
        <v>263.43099999999998</v>
      </c>
      <c r="F6175" s="14">
        <v>26.300999999999998</v>
      </c>
      <c r="G6175" s="12">
        <v>237.13</v>
      </c>
      <c r="H6175" s="12">
        <v>237.13</v>
      </c>
      <c r="I6175">
        <v>1</v>
      </c>
      <c r="J6175">
        <v>9.9840185855119556E-2</v>
      </c>
      <c r="K6175">
        <v>10.016006995931713</v>
      </c>
      <c r="L6175">
        <v>1</v>
      </c>
      <c r="M6175">
        <v>0.90015981414488044</v>
      </c>
      <c r="N6175" s="17" t="s">
        <v>1354</v>
      </c>
    </row>
    <row r="6176" spans="1:14" x14ac:dyDescent="0.3">
      <c r="A6176">
        <v>30639</v>
      </c>
      <c r="B6176">
        <v>2011</v>
      </c>
      <c r="C6176" t="s">
        <v>151</v>
      </c>
      <c r="D6176">
        <v>55</v>
      </c>
      <c r="E6176" s="13">
        <v>263.58699999999999</v>
      </c>
      <c r="F6176" s="14">
        <v>26.312999999999999</v>
      </c>
      <c r="G6176" s="12">
        <v>237.274</v>
      </c>
      <c r="H6176" s="12">
        <v>237.274</v>
      </c>
      <c r="I6176">
        <v>1</v>
      </c>
      <c r="J6176">
        <v>9.9826622709010687E-2</v>
      </c>
      <c r="K6176">
        <v>10.017367840991145</v>
      </c>
      <c r="L6176">
        <v>1</v>
      </c>
      <c r="M6176">
        <v>0.90017337729098934</v>
      </c>
      <c r="N6176" s="17" t="s">
        <v>1354</v>
      </c>
    </row>
    <row r="6177" spans="1:14" x14ac:dyDescent="0.3">
      <c r="A6177">
        <v>29259</v>
      </c>
      <c r="B6177">
        <v>2009</v>
      </c>
      <c r="C6177" t="s">
        <v>151</v>
      </c>
      <c r="D6177">
        <v>55</v>
      </c>
      <c r="E6177" s="13">
        <v>264.30500000000001</v>
      </c>
      <c r="F6177" s="14">
        <v>26.321999999999999</v>
      </c>
      <c r="G6177" s="12">
        <v>237.983</v>
      </c>
      <c r="H6177" s="12">
        <v>237.983</v>
      </c>
      <c r="I6177">
        <v>1</v>
      </c>
      <c r="J6177">
        <v>9.9589489415637236E-2</v>
      </c>
      <c r="K6177">
        <v>10.041220272015805</v>
      </c>
      <c r="L6177">
        <v>1</v>
      </c>
      <c r="M6177">
        <v>0.90041051058436272</v>
      </c>
      <c r="N6177" s="17" t="s">
        <v>1354</v>
      </c>
    </row>
    <row r="6178" spans="1:14" x14ac:dyDescent="0.3">
      <c r="A6178">
        <v>24003</v>
      </c>
      <c r="B6178">
        <v>2001</v>
      </c>
      <c r="C6178" t="s">
        <v>151</v>
      </c>
      <c r="D6178">
        <v>55</v>
      </c>
      <c r="E6178" s="13">
        <v>301.68200000000002</v>
      </c>
      <c r="F6178" s="14">
        <v>27.425999999999998</v>
      </c>
      <c r="G6178" s="12">
        <v>274.25599999999997</v>
      </c>
      <c r="H6178" s="12">
        <v>274.25599999999997</v>
      </c>
      <c r="I6178">
        <v>1</v>
      </c>
      <c r="J6178">
        <v>9.0910296272233668E-2</v>
      </c>
      <c r="K6178">
        <v>10.99985415299351</v>
      </c>
      <c r="L6178">
        <v>1</v>
      </c>
      <c r="M6178">
        <v>0.90908970372776621</v>
      </c>
      <c r="N6178" s="17" t="s">
        <v>1354</v>
      </c>
    </row>
    <row r="6179" spans="1:14" x14ac:dyDescent="0.3">
      <c r="A6179">
        <v>22032</v>
      </c>
      <c r="B6179">
        <v>1998</v>
      </c>
      <c r="C6179" t="s">
        <v>151</v>
      </c>
      <c r="D6179">
        <v>55</v>
      </c>
      <c r="E6179" s="13">
        <v>301.68199999999899</v>
      </c>
      <c r="F6179" s="14">
        <v>27.425999999999998</v>
      </c>
      <c r="G6179" s="12">
        <v>274.25599999999997</v>
      </c>
      <c r="H6179" s="12">
        <v>274.25599999999997</v>
      </c>
      <c r="I6179">
        <v>1</v>
      </c>
      <c r="J6179">
        <v>9.0910296272233973E-2</v>
      </c>
      <c r="K6179">
        <v>10.999854152993473</v>
      </c>
      <c r="L6179">
        <v>1</v>
      </c>
      <c r="M6179">
        <v>0.90908970372776932</v>
      </c>
      <c r="N6179" s="17" t="s">
        <v>1354</v>
      </c>
    </row>
    <row r="6180" spans="1:14" x14ac:dyDescent="0.3">
      <c r="A6180">
        <v>19416</v>
      </c>
      <c r="B6180">
        <v>1994</v>
      </c>
      <c r="C6180" t="s">
        <v>151</v>
      </c>
      <c r="D6180">
        <v>55</v>
      </c>
      <c r="E6180" s="13">
        <v>294.79899999999998</v>
      </c>
      <c r="F6180" s="14">
        <v>26.8</v>
      </c>
      <c r="G6180" s="12">
        <v>267.99900000000002</v>
      </c>
      <c r="H6180" s="12">
        <v>267.99900000000002</v>
      </c>
      <c r="I6180">
        <v>1</v>
      </c>
      <c r="J6180">
        <v>9.090939928561495E-2</v>
      </c>
      <c r="K6180">
        <v>10.999962686567162</v>
      </c>
      <c r="L6180">
        <v>1</v>
      </c>
      <c r="M6180">
        <v>0.90909060071438519</v>
      </c>
      <c r="N6180" s="17" t="s">
        <v>1354</v>
      </c>
    </row>
    <row r="6181" spans="1:14" x14ac:dyDescent="0.3">
      <c r="A6181">
        <v>20722</v>
      </c>
      <c r="B6181">
        <v>1996</v>
      </c>
      <c r="C6181" t="s">
        <v>151</v>
      </c>
      <c r="D6181">
        <v>55</v>
      </c>
      <c r="E6181" s="13">
        <v>294.8</v>
      </c>
      <c r="F6181" s="14">
        <v>26.8</v>
      </c>
      <c r="G6181" s="12">
        <v>268</v>
      </c>
      <c r="H6181" s="12">
        <v>268</v>
      </c>
      <c r="I6181">
        <v>1</v>
      </c>
      <c r="J6181">
        <v>9.0909090909090912E-2</v>
      </c>
      <c r="K6181">
        <v>11</v>
      </c>
      <c r="L6181">
        <v>1</v>
      </c>
      <c r="M6181">
        <v>0.90909090909090906</v>
      </c>
      <c r="N6181" s="17" t="s">
        <v>1354</v>
      </c>
    </row>
    <row r="6182" spans="1:14" x14ac:dyDescent="0.3">
      <c r="A6182">
        <v>18763</v>
      </c>
      <c r="B6182">
        <v>1993</v>
      </c>
      <c r="C6182" t="s">
        <v>151</v>
      </c>
      <c r="D6182">
        <v>55</v>
      </c>
      <c r="E6182" s="13">
        <v>321.59899999999999</v>
      </c>
      <c r="F6182" s="14">
        <v>26.8</v>
      </c>
      <c r="G6182" s="12">
        <v>294.79899999999998</v>
      </c>
      <c r="H6182" s="12">
        <v>294.79899999999998</v>
      </c>
      <c r="I6182">
        <v>1</v>
      </c>
      <c r="J6182">
        <v>8.3333592455200431E-2</v>
      </c>
      <c r="K6182">
        <v>11.999962686567164</v>
      </c>
      <c r="L6182">
        <v>1</v>
      </c>
      <c r="M6182">
        <v>0.91666640754479956</v>
      </c>
      <c r="N6182" s="17" t="s">
        <v>1354</v>
      </c>
    </row>
    <row r="6183" spans="1:14" x14ac:dyDescent="0.3">
      <c r="A6183">
        <v>17449</v>
      </c>
      <c r="B6183">
        <v>1991</v>
      </c>
      <c r="C6183" t="s">
        <v>151</v>
      </c>
      <c r="D6183">
        <v>55</v>
      </c>
      <c r="E6183" s="13">
        <v>348.28199999999998</v>
      </c>
      <c r="F6183" s="14">
        <v>26.798999999999999</v>
      </c>
      <c r="G6183" s="12">
        <v>321.483</v>
      </c>
      <c r="H6183" s="12">
        <v>321.483</v>
      </c>
      <c r="I6183">
        <v>1</v>
      </c>
      <c r="J6183">
        <v>7.6946267679638913E-2</v>
      </c>
      <c r="K6183">
        <v>12.996081943356096</v>
      </c>
      <c r="L6183">
        <v>1</v>
      </c>
      <c r="M6183">
        <v>0.92305373232036114</v>
      </c>
      <c r="N6183" s="17" t="s">
        <v>1354</v>
      </c>
    </row>
    <row r="6184" spans="1:14" x14ac:dyDescent="0.3">
      <c r="A6184">
        <v>16792</v>
      </c>
      <c r="B6184">
        <v>1990</v>
      </c>
      <c r="C6184" t="s">
        <v>151</v>
      </c>
      <c r="D6184">
        <v>55</v>
      </c>
      <c r="E6184" s="13">
        <v>348.29300000000001</v>
      </c>
      <c r="F6184" s="14">
        <v>26.798999999999999</v>
      </c>
      <c r="G6184" s="12">
        <v>321.49400000000003</v>
      </c>
      <c r="H6184" s="12">
        <v>321.49400000000003</v>
      </c>
      <c r="I6184">
        <v>1</v>
      </c>
      <c r="J6184">
        <v>7.6943837516114305E-2</v>
      </c>
      <c r="K6184">
        <v>12.996492406433076</v>
      </c>
      <c r="L6184">
        <v>1</v>
      </c>
      <c r="M6184">
        <v>0.92305616248388578</v>
      </c>
      <c r="N6184" s="17" t="s">
        <v>1354</v>
      </c>
    </row>
    <row r="6185" spans="1:14" x14ac:dyDescent="0.3">
      <c r="A6185">
        <v>15481</v>
      </c>
      <c r="B6185">
        <v>1988</v>
      </c>
      <c r="C6185" t="s">
        <v>151</v>
      </c>
      <c r="D6185">
        <v>55</v>
      </c>
      <c r="E6185" s="13">
        <v>348.39100000000002</v>
      </c>
      <c r="F6185" s="14">
        <v>26.798999999999999</v>
      </c>
      <c r="G6185" s="12">
        <v>321.59199999999998</v>
      </c>
      <c r="H6185" s="12">
        <v>321.59199999999998</v>
      </c>
      <c r="I6185">
        <v>1</v>
      </c>
      <c r="J6185">
        <v>7.6922193742088626E-2</v>
      </c>
      <c r="K6185">
        <v>13.000149259300722</v>
      </c>
      <c r="L6185">
        <v>1</v>
      </c>
      <c r="M6185">
        <v>0.92307780625791125</v>
      </c>
      <c r="N6185" s="17" t="s">
        <v>1354</v>
      </c>
    </row>
    <row r="6186" spans="1:14" x14ac:dyDescent="0.3">
      <c r="A6186">
        <v>16136</v>
      </c>
      <c r="B6186">
        <v>1989</v>
      </c>
      <c r="C6186" t="s">
        <v>151</v>
      </c>
      <c r="D6186">
        <v>55</v>
      </c>
      <c r="E6186" s="13">
        <v>348.40800000000002</v>
      </c>
      <c r="F6186" s="14">
        <v>26.8</v>
      </c>
      <c r="G6186" s="12">
        <v>321.608</v>
      </c>
      <c r="H6186" s="12">
        <v>321.608</v>
      </c>
      <c r="I6186">
        <v>1</v>
      </c>
      <c r="J6186">
        <v>7.6921310647287092E-2</v>
      </c>
      <c r="K6186">
        <v>13.000298507462686</v>
      </c>
      <c r="L6186">
        <v>1</v>
      </c>
      <c r="M6186">
        <v>0.92307868935271287</v>
      </c>
      <c r="N6186" s="17" t="s">
        <v>1354</v>
      </c>
    </row>
    <row r="6187" spans="1:14" x14ac:dyDescent="0.3">
      <c r="A6187">
        <v>14826</v>
      </c>
      <c r="B6187">
        <v>1987</v>
      </c>
      <c r="C6187" t="s">
        <v>151</v>
      </c>
      <c r="D6187">
        <v>55</v>
      </c>
      <c r="E6187" s="13">
        <v>348.39499999999998</v>
      </c>
      <c r="F6187" s="14">
        <v>26.798999999999999</v>
      </c>
      <c r="G6187" s="12">
        <v>321.596</v>
      </c>
      <c r="H6187" s="12">
        <v>321.596</v>
      </c>
      <c r="I6187">
        <v>1</v>
      </c>
      <c r="J6187">
        <v>7.6921310581380326E-2</v>
      </c>
      <c r="K6187">
        <v>13.00029851860144</v>
      </c>
      <c r="L6187">
        <v>1</v>
      </c>
      <c r="M6187">
        <v>0.9230786894186197</v>
      </c>
      <c r="N6187" s="17" t="s">
        <v>1354</v>
      </c>
    </row>
    <row r="6188" spans="1:14" x14ac:dyDescent="0.3">
      <c r="A6188">
        <v>14171</v>
      </c>
      <c r="B6188">
        <v>1986</v>
      </c>
      <c r="C6188" t="s">
        <v>151</v>
      </c>
      <c r="D6188">
        <v>55</v>
      </c>
      <c r="E6188" s="13">
        <v>401.971</v>
      </c>
      <c r="F6188" s="14">
        <v>26.797999999999998</v>
      </c>
      <c r="G6188" s="12">
        <v>375.173</v>
      </c>
      <c r="H6188" s="12">
        <v>375.173</v>
      </c>
      <c r="I6188">
        <v>1</v>
      </c>
      <c r="J6188">
        <v>6.6666500817223126E-2</v>
      </c>
      <c r="K6188">
        <v>15.000037316217629</v>
      </c>
      <c r="L6188">
        <v>1</v>
      </c>
      <c r="M6188">
        <v>0.93333349918277686</v>
      </c>
      <c r="N6188" s="17" t="s">
        <v>1354</v>
      </c>
    </row>
    <row r="6189" spans="1:14" x14ac:dyDescent="0.3">
      <c r="A6189">
        <v>12206</v>
      </c>
      <c r="B6189">
        <v>1983</v>
      </c>
      <c r="C6189" t="s">
        <v>151</v>
      </c>
      <c r="D6189">
        <v>55</v>
      </c>
      <c r="E6189" s="13">
        <v>428.75900000000001</v>
      </c>
      <c r="F6189" s="14">
        <v>26.797999999999998</v>
      </c>
      <c r="G6189" s="12">
        <v>401.96100000000001</v>
      </c>
      <c r="H6189" s="12">
        <v>401.96100000000001</v>
      </c>
      <c r="I6189">
        <v>1</v>
      </c>
      <c r="J6189">
        <v>6.2501311925813791E-2</v>
      </c>
      <c r="K6189">
        <v>15.999664154041348</v>
      </c>
      <c r="L6189">
        <v>1</v>
      </c>
      <c r="M6189">
        <v>0.93749868807418624</v>
      </c>
      <c r="N6189" s="17" t="s">
        <v>1354</v>
      </c>
    </row>
    <row r="6190" spans="1:14" x14ac:dyDescent="0.3">
      <c r="A6190">
        <v>12861</v>
      </c>
      <c r="B6190">
        <v>1984</v>
      </c>
      <c r="C6190" t="s">
        <v>151</v>
      </c>
      <c r="D6190">
        <v>55</v>
      </c>
      <c r="E6190" s="13">
        <v>428.77499999999998</v>
      </c>
      <c r="F6190" s="14">
        <v>26.798999999999999</v>
      </c>
      <c r="G6190" s="12">
        <v>401.976</v>
      </c>
      <c r="H6190" s="12">
        <v>401.976</v>
      </c>
      <c r="I6190">
        <v>1</v>
      </c>
      <c r="J6190">
        <v>6.2501311876858492E-2</v>
      </c>
      <c r="K6190">
        <v>15.999664166573378</v>
      </c>
      <c r="L6190">
        <v>1</v>
      </c>
      <c r="M6190">
        <v>0.93749868812314152</v>
      </c>
      <c r="N6190" s="17" t="s">
        <v>1354</v>
      </c>
    </row>
    <row r="6191" spans="1:14" x14ac:dyDescent="0.3">
      <c r="A6191">
        <v>13516</v>
      </c>
      <c r="B6191">
        <v>1985</v>
      </c>
      <c r="C6191" t="s">
        <v>151</v>
      </c>
      <c r="D6191">
        <v>55</v>
      </c>
      <c r="E6191" s="13">
        <v>428.767</v>
      </c>
      <c r="F6191" s="14">
        <v>26.797000000000001</v>
      </c>
      <c r="G6191" s="12">
        <v>401.97</v>
      </c>
      <c r="H6191" s="12">
        <v>401.97</v>
      </c>
      <c r="I6191">
        <v>1</v>
      </c>
      <c r="J6191">
        <v>6.2497813497773849E-2</v>
      </c>
      <c r="K6191">
        <v>16.000559764152705</v>
      </c>
      <c r="L6191">
        <v>1</v>
      </c>
      <c r="M6191">
        <v>0.93750218650222628</v>
      </c>
      <c r="N6191" s="17" t="s">
        <v>1354</v>
      </c>
    </row>
    <row r="6192" spans="1:14" x14ac:dyDescent="0.3">
      <c r="A6192">
        <v>6341</v>
      </c>
      <c r="B6192">
        <v>1974</v>
      </c>
      <c r="C6192" t="s">
        <v>151</v>
      </c>
      <c r="D6192">
        <v>55</v>
      </c>
      <c r="E6192" s="13">
        <v>480.93099999999998</v>
      </c>
      <c r="F6192" s="14">
        <v>26.777999999999999</v>
      </c>
      <c r="G6192" s="12">
        <v>454.15300000000002</v>
      </c>
      <c r="H6192" s="12">
        <v>454.15300000000002</v>
      </c>
      <c r="I6192">
        <v>1</v>
      </c>
      <c r="J6192">
        <v>5.5679504960171003E-2</v>
      </c>
      <c r="K6192">
        <v>17.959929793113751</v>
      </c>
      <c r="L6192">
        <v>1</v>
      </c>
      <c r="M6192">
        <v>0.94432049503982907</v>
      </c>
      <c r="N6192" s="17" t="s">
        <v>1354</v>
      </c>
    </row>
    <row r="6193" spans="1:14" x14ac:dyDescent="0.3">
      <c r="A6193">
        <v>5691</v>
      </c>
      <c r="B6193">
        <v>1973</v>
      </c>
      <c r="C6193" t="s">
        <v>151</v>
      </c>
      <c r="D6193">
        <v>55</v>
      </c>
      <c r="E6193" s="13">
        <v>481.11399999999998</v>
      </c>
      <c r="F6193" s="14">
        <v>26.78</v>
      </c>
      <c r="G6193" s="12">
        <v>454.334</v>
      </c>
      <c r="H6193" s="12">
        <v>454.334</v>
      </c>
      <c r="I6193">
        <v>1</v>
      </c>
      <c r="J6193">
        <v>5.5662483319961598E-2</v>
      </c>
      <c r="K6193">
        <v>17.965421956684089</v>
      </c>
      <c r="L6193">
        <v>1</v>
      </c>
      <c r="M6193">
        <v>0.94433751668003851</v>
      </c>
      <c r="N6193" s="17" t="s">
        <v>1354</v>
      </c>
    </row>
    <row r="6194" spans="1:14" x14ac:dyDescent="0.3">
      <c r="A6194">
        <v>6991</v>
      </c>
      <c r="B6194">
        <v>1975</v>
      </c>
      <c r="C6194" t="s">
        <v>151</v>
      </c>
      <c r="D6194">
        <v>55</v>
      </c>
      <c r="E6194" s="13">
        <v>481.161</v>
      </c>
      <c r="F6194" s="14">
        <v>26.782</v>
      </c>
      <c r="G6194" s="12">
        <v>454.37900000000002</v>
      </c>
      <c r="H6194" s="12">
        <v>454.37900000000002</v>
      </c>
      <c r="I6194">
        <v>1</v>
      </c>
      <c r="J6194">
        <v>5.56612027990631E-2</v>
      </c>
      <c r="K6194">
        <v>17.965835262489733</v>
      </c>
      <c r="L6194">
        <v>1</v>
      </c>
      <c r="M6194">
        <v>0.94433879720093694</v>
      </c>
      <c r="N6194" s="17" t="s">
        <v>1354</v>
      </c>
    </row>
    <row r="6195" spans="1:14" x14ac:dyDescent="0.3">
      <c r="A6195">
        <v>10241</v>
      </c>
      <c r="B6195">
        <v>1980</v>
      </c>
      <c r="C6195" t="s">
        <v>151</v>
      </c>
      <c r="D6195">
        <v>55</v>
      </c>
      <c r="E6195" s="13">
        <v>481.351</v>
      </c>
      <c r="F6195" s="14">
        <v>26.79</v>
      </c>
      <c r="G6195" s="12">
        <v>454.56099999999998</v>
      </c>
      <c r="H6195" s="12">
        <v>454.56099999999998</v>
      </c>
      <c r="I6195">
        <v>1</v>
      </c>
      <c r="J6195">
        <v>5.5655851966652195E-2</v>
      </c>
      <c r="K6195">
        <v>17.967562523329601</v>
      </c>
      <c r="L6195">
        <v>1</v>
      </c>
      <c r="M6195">
        <v>0.94434414803334776</v>
      </c>
      <c r="N6195" s="17" t="s">
        <v>1354</v>
      </c>
    </row>
    <row r="6196" spans="1:14" x14ac:dyDescent="0.3">
      <c r="A6196">
        <v>5041</v>
      </c>
      <c r="B6196">
        <v>1972</v>
      </c>
      <c r="C6196" t="s">
        <v>151</v>
      </c>
      <c r="D6196">
        <v>55</v>
      </c>
      <c r="E6196" s="13">
        <v>481.21100000000001</v>
      </c>
      <c r="F6196" s="14">
        <v>26.782</v>
      </c>
      <c r="G6196" s="12">
        <v>454.42899999999997</v>
      </c>
      <c r="H6196" s="12">
        <v>454.42899999999997</v>
      </c>
      <c r="I6196">
        <v>1</v>
      </c>
      <c r="J6196">
        <v>5.5655419348269258E-2</v>
      </c>
      <c r="K6196">
        <v>17.967702188036743</v>
      </c>
      <c r="L6196">
        <v>1</v>
      </c>
      <c r="M6196">
        <v>0.94434458065173066</v>
      </c>
      <c r="N6196" s="17" t="s">
        <v>1354</v>
      </c>
    </row>
    <row r="6197" spans="1:14" x14ac:dyDescent="0.3">
      <c r="A6197">
        <v>10896</v>
      </c>
      <c r="B6197">
        <v>1981</v>
      </c>
      <c r="C6197" t="s">
        <v>151</v>
      </c>
      <c r="D6197">
        <v>55</v>
      </c>
      <c r="E6197" s="13">
        <v>482.16699999999997</v>
      </c>
      <c r="F6197" s="14">
        <v>26.794</v>
      </c>
      <c r="G6197" s="12">
        <v>455.37299999999999</v>
      </c>
      <c r="H6197" s="12">
        <v>455.37299999999999</v>
      </c>
      <c r="I6197">
        <v>1</v>
      </c>
      <c r="J6197">
        <v>5.5569958126541225E-2</v>
      </c>
      <c r="K6197">
        <v>17.995334776442487</v>
      </c>
      <c r="L6197">
        <v>1</v>
      </c>
      <c r="M6197">
        <v>0.9444300418734588</v>
      </c>
      <c r="N6197" s="17" t="s">
        <v>1354</v>
      </c>
    </row>
    <row r="6198" spans="1:14" x14ac:dyDescent="0.3">
      <c r="A6198">
        <v>11551</v>
      </c>
      <c r="B6198">
        <v>1982</v>
      </c>
      <c r="C6198" t="s">
        <v>151</v>
      </c>
      <c r="D6198">
        <v>55</v>
      </c>
      <c r="E6198" s="13">
        <v>482.30900000000003</v>
      </c>
      <c r="F6198" s="14">
        <v>26.797000000000001</v>
      </c>
      <c r="G6198" s="12">
        <v>455.512</v>
      </c>
      <c r="H6198" s="12">
        <v>455.512</v>
      </c>
      <c r="I6198">
        <v>1</v>
      </c>
      <c r="J6198">
        <v>5.5559817461419962E-2</v>
      </c>
      <c r="K6198">
        <v>17.998619248423331</v>
      </c>
      <c r="L6198">
        <v>1</v>
      </c>
      <c r="M6198">
        <v>0.94444018253857998</v>
      </c>
      <c r="N6198" s="17" t="s">
        <v>1354</v>
      </c>
    </row>
    <row r="6199" spans="1:14" x14ac:dyDescent="0.3">
      <c r="A6199">
        <v>7641</v>
      </c>
      <c r="B6199">
        <v>1976</v>
      </c>
      <c r="C6199" t="s">
        <v>151</v>
      </c>
      <c r="D6199">
        <v>55</v>
      </c>
      <c r="E6199" s="13">
        <v>507.952</v>
      </c>
      <c r="F6199" s="14">
        <v>26.780999999999999</v>
      </c>
      <c r="G6199" s="12">
        <v>481.17099999999999</v>
      </c>
      <c r="H6199" s="12">
        <v>481.17099999999999</v>
      </c>
      <c r="I6199">
        <v>1</v>
      </c>
      <c r="J6199">
        <v>5.2723485683686643E-2</v>
      </c>
      <c r="K6199">
        <v>18.966879504126059</v>
      </c>
      <c r="L6199">
        <v>1</v>
      </c>
      <c r="M6199">
        <v>0.94727651431631332</v>
      </c>
      <c r="N6199" s="17" t="s">
        <v>1354</v>
      </c>
    </row>
    <row r="6200" spans="1:14" x14ac:dyDescent="0.3">
      <c r="A6200">
        <v>4391</v>
      </c>
      <c r="B6200">
        <v>1971</v>
      </c>
      <c r="C6200" t="s">
        <v>151</v>
      </c>
      <c r="D6200">
        <v>55</v>
      </c>
      <c r="E6200" s="13">
        <v>508.18599999999998</v>
      </c>
      <c r="F6200" s="14">
        <v>26.783999999999999</v>
      </c>
      <c r="G6200" s="12">
        <v>481.40199999999999</v>
      </c>
      <c r="H6200" s="12">
        <v>481.40199999999999</v>
      </c>
      <c r="I6200">
        <v>1</v>
      </c>
      <c r="J6200">
        <v>5.2705111907844764E-2</v>
      </c>
      <c r="K6200">
        <v>18.973491636798087</v>
      </c>
      <c r="L6200">
        <v>1</v>
      </c>
      <c r="M6200">
        <v>0.94729488809215523</v>
      </c>
      <c r="N6200" s="17" t="s">
        <v>1354</v>
      </c>
    </row>
    <row r="6201" spans="1:14" x14ac:dyDescent="0.3">
      <c r="A6201">
        <v>9591</v>
      </c>
      <c r="B6201">
        <v>1979</v>
      </c>
      <c r="C6201" t="s">
        <v>151</v>
      </c>
      <c r="D6201">
        <v>55</v>
      </c>
      <c r="E6201" s="13">
        <v>508.48700000000002</v>
      </c>
      <c r="F6201" s="14">
        <v>26.788</v>
      </c>
      <c r="G6201" s="12">
        <v>481.69900000000001</v>
      </c>
      <c r="H6201" s="12">
        <v>481.69900000000001</v>
      </c>
      <c r="I6201">
        <v>1</v>
      </c>
      <c r="J6201">
        <v>5.2681779475188158E-2</v>
      </c>
      <c r="K6201">
        <v>18.98189487830372</v>
      </c>
      <c r="L6201">
        <v>1</v>
      </c>
      <c r="M6201">
        <v>0.94731822052481185</v>
      </c>
      <c r="N6201" s="17" t="s">
        <v>1354</v>
      </c>
    </row>
    <row r="6202" spans="1:14" x14ac:dyDescent="0.3">
      <c r="A6202">
        <v>8291</v>
      </c>
      <c r="B6202">
        <v>1977</v>
      </c>
      <c r="C6202" t="s">
        <v>151</v>
      </c>
      <c r="D6202">
        <v>55</v>
      </c>
      <c r="E6202" s="13">
        <v>508.57299999999998</v>
      </c>
      <c r="F6202" s="14">
        <v>26.786999999999999</v>
      </c>
      <c r="G6202" s="12">
        <v>481.786</v>
      </c>
      <c r="H6202" s="12">
        <v>481.786</v>
      </c>
      <c r="I6202">
        <v>1</v>
      </c>
      <c r="J6202">
        <v>5.2670904668552988E-2</v>
      </c>
      <c r="K6202">
        <v>18.985814014260647</v>
      </c>
      <c r="L6202">
        <v>1</v>
      </c>
      <c r="M6202">
        <v>0.94732909533144705</v>
      </c>
      <c r="N6202" s="17" t="s">
        <v>1354</v>
      </c>
    </row>
    <row r="6203" spans="1:14" x14ac:dyDescent="0.3">
      <c r="A6203">
        <v>8941</v>
      </c>
      <c r="B6203">
        <v>1978</v>
      </c>
      <c r="C6203" t="s">
        <v>151</v>
      </c>
      <c r="D6203">
        <v>55</v>
      </c>
      <c r="E6203" s="13">
        <v>508.63499999999999</v>
      </c>
      <c r="F6203" s="14">
        <v>26.789000000000001</v>
      </c>
      <c r="G6203" s="12">
        <v>481.846</v>
      </c>
      <c r="H6203" s="12">
        <v>481.846</v>
      </c>
      <c r="I6203">
        <v>1</v>
      </c>
      <c r="J6203">
        <v>5.2668416447944011E-2</v>
      </c>
      <c r="K6203">
        <v>18.986710963455149</v>
      </c>
      <c r="L6203">
        <v>1</v>
      </c>
      <c r="M6203">
        <v>0.94733158355205604</v>
      </c>
      <c r="N6203" s="17" t="s">
        <v>1354</v>
      </c>
    </row>
    <row r="6204" spans="1:14" x14ac:dyDescent="0.3">
      <c r="A6204">
        <v>3347</v>
      </c>
      <c r="B6204">
        <v>1969</v>
      </c>
      <c r="C6204" t="s">
        <v>151</v>
      </c>
      <c r="D6204">
        <v>55</v>
      </c>
      <c r="E6204" s="13">
        <v>534.66399999999999</v>
      </c>
      <c r="F6204" s="14">
        <v>26.779</v>
      </c>
      <c r="G6204" s="12">
        <v>507.88499999999999</v>
      </c>
      <c r="H6204" s="12">
        <v>507.88499999999999</v>
      </c>
      <c r="I6204">
        <v>1</v>
      </c>
      <c r="J6204">
        <v>5.0085661275118577E-2</v>
      </c>
      <c r="K6204">
        <v>19.965794092385824</v>
      </c>
      <c r="L6204">
        <v>1</v>
      </c>
      <c r="M6204">
        <v>0.9499143387248814</v>
      </c>
      <c r="N6204" s="17" t="s">
        <v>1354</v>
      </c>
    </row>
    <row r="6205" spans="1:14" x14ac:dyDescent="0.3">
      <c r="A6205">
        <v>3741</v>
      </c>
      <c r="B6205">
        <v>1970</v>
      </c>
      <c r="C6205" t="s">
        <v>151</v>
      </c>
      <c r="D6205">
        <v>55</v>
      </c>
      <c r="E6205" s="13">
        <v>534.875</v>
      </c>
      <c r="F6205" s="14">
        <v>26.783999999999999</v>
      </c>
      <c r="G6205" s="12">
        <v>508.09100000000001</v>
      </c>
      <c r="H6205" s="12">
        <v>508.09100000000001</v>
      </c>
      <c r="I6205">
        <v>1</v>
      </c>
      <c r="J6205">
        <v>5.0075251226922177E-2</v>
      </c>
      <c r="K6205">
        <v>19.969944743130227</v>
      </c>
      <c r="L6205">
        <v>1</v>
      </c>
      <c r="M6205">
        <v>0.94992474877307786</v>
      </c>
      <c r="N6205" s="17" t="s">
        <v>1354</v>
      </c>
    </row>
    <row r="6206" spans="1:14" x14ac:dyDescent="0.3">
      <c r="A6206">
        <v>2980</v>
      </c>
      <c r="B6206">
        <v>1968</v>
      </c>
      <c r="C6206" t="s">
        <v>151</v>
      </c>
      <c r="D6206">
        <v>55</v>
      </c>
      <c r="E6206" s="13">
        <v>561.48799999999903</v>
      </c>
      <c r="F6206" s="14">
        <v>26.78</v>
      </c>
      <c r="G6206" s="12">
        <v>534.70799999999997</v>
      </c>
      <c r="H6206" s="12">
        <v>534.70799999999997</v>
      </c>
      <c r="I6206">
        <v>1</v>
      </c>
      <c r="J6206">
        <v>4.7694696948109391E-2</v>
      </c>
      <c r="K6206">
        <v>20.96669156086628</v>
      </c>
      <c r="L6206">
        <v>1</v>
      </c>
      <c r="M6206">
        <v>0.95230530305189232</v>
      </c>
      <c r="N6206" s="17" t="s">
        <v>1354</v>
      </c>
    </row>
    <row r="6207" spans="1:14" x14ac:dyDescent="0.3">
      <c r="A6207">
        <v>2613</v>
      </c>
      <c r="B6207">
        <v>1967</v>
      </c>
      <c r="C6207" t="s">
        <v>151</v>
      </c>
      <c r="D6207">
        <v>55</v>
      </c>
      <c r="E6207" s="13">
        <v>561.50899999999899</v>
      </c>
      <c r="F6207" s="14">
        <v>26.780999999999999</v>
      </c>
      <c r="G6207" s="12">
        <v>534.72799999999995</v>
      </c>
      <c r="H6207" s="12">
        <v>534.72799999999995</v>
      </c>
      <c r="I6207">
        <v>1</v>
      </c>
      <c r="J6207">
        <v>4.7694694118883309E-2</v>
      </c>
      <c r="K6207">
        <v>20.966692804600239</v>
      </c>
      <c r="L6207">
        <v>1</v>
      </c>
      <c r="M6207">
        <v>0.95230530588111839</v>
      </c>
      <c r="N6207" s="17" t="s">
        <v>1354</v>
      </c>
    </row>
    <row r="6208" spans="1:14" x14ac:dyDescent="0.3">
      <c r="A6208">
        <v>1512</v>
      </c>
      <c r="B6208">
        <v>1964</v>
      </c>
      <c r="C6208" t="s">
        <v>151</v>
      </c>
      <c r="D6208">
        <v>55</v>
      </c>
      <c r="E6208" s="13">
        <v>561.70899999999995</v>
      </c>
      <c r="F6208" s="14">
        <v>26.785</v>
      </c>
      <c r="G6208" s="12">
        <v>534.92399999999998</v>
      </c>
      <c r="H6208" s="12">
        <v>534.92399999999998</v>
      </c>
      <c r="I6208">
        <v>1</v>
      </c>
      <c r="J6208">
        <v>4.7684833249956836E-2</v>
      </c>
      <c r="K6208">
        <v>20.971028560761617</v>
      </c>
      <c r="L6208">
        <v>1</v>
      </c>
      <c r="M6208">
        <v>0.95231516675004324</v>
      </c>
      <c r="N6208" s="17" t="s">
        <v>1354</v>
      </c>
    </row>
    <row r="6209" spans="1:14" x14ac:dyDescent="0.3">
      <c r="A6209">
        <v>2246</v>
      </c>
      <c r="B6209">
        <v>1966</v>
      </c>
      <c r="C6209" t="s">
        <v>151</v>
      </c>
      <c r="D6209">
        <v>55</v>
      </c>
      <c r="E6209" s="13">
        <v>561.83600000000001</v>
      </c>
      <c r="F6209" s="14">
        <v>26.786000000000001</v>
      </c>
      <c r="G6209" s="12">
        <v>535.04999999999995</v>
      </c>
      <c r="H6209" s="12">
        <v>535.04999999999995</v>
      </c>
      <c r="I6209">
        <v>1</v>
      </c>
      <c r="J6209">
        <v>4.7675834229205676E-2</v>
      </c>
      <c r="K6209">
        <v>20.97498693347271</v>
      </c>
      <c r="L6209">
        <v>1</v>
      </c>
      <c r="M6209">
        <v>0.95232416577079426</v>
      </c>
      <c r="N6209" s="17" t="s">
        <v>1354</v>
      </c>
    </row>
    <row r="6210" spans="1:14" x14ac:dyDescent="0.3">
      <c r="A6210">
        <v>1879</v>
      </c>
      <c r="B6210">
        <v>1965</v>
      </c>
      <c r="C6210" t="s">
        <v>151</v>
      </c>
      <c r="D6210">
        <v>55</v>
      </c>
      <c r="E6210" s="13">
        <v>561.86799999999903</v>
      </c>
      <c r="F6210" s="14">
        <v>26.786999999999999</v>
      </c>
      <c r="G6210" s="12">
        <v>535.08099999999899</v>
      </c>
      <c r="H6210" s="12">
        <v>535.08099999999899</v>
      </c>
      <c r="I6210">
        <v>1</v>
      </c>
      <c r="J6210">
        <v>4.7674898730662801E-2</v>
      </c>
      <c r="K6210">
        <v>20.975398514204617</v>
      </c>
      <c r="L6210">
        <v>1</v>
      </c>
      <c r="M6210">
        <v>0.95232510126933712</v>
      </c>
      <c r="N6210" s="17" t="s">
        <v>1354</v>
      </c>
    </row>
    <row r="6211" spans="1:14" x14ac:dyDescent="0.3">
      <c r="A6211">
        <v>1145</v>
      </c>
      <c r="B6211">
        <v>1963</v>
      </c>
      <c r="C6211" t="s">
        <v>151</v>
      </c>
      <c r="D6211">
        <v>55</v>
      </c>
      <c r="E6211" s="13">
        <v>561.88899999999899</v>
      </c>
      <c r="F6211" s="14">
        <v>26.783999999999999</v>
      </c>
      <c r="G6211" s="12">
        <v>535.104999999999</v>
      </c>
      <c r="H6211" s="12">
        <v>535.104999999999</v>
      </c>
      <c r="I6211">
        <v>1</v>
      </c>
      <c r="J6211">
        <v>4.7667777799529881E-2</v>
      </c>
      <c r="K6211">
        <v>20.978531959378696</v>
      </c>
      <c r="L6211">
        <v>1</v>
      </c>
      <c r="M6211">
        <v>0.95233222220047009</v>
      </c>
      <c r="N6211" s="17" t="s">
        <v>1354</v>
      </c>
    </row>
    <row r="6212" spans="1:14" x14ac:dyDescent="0.3">
      <c r="A6212">
        <v>411</v>
      </c>
      <c r="B6212">
        <v>1961</v>
      </c>
      <c r="C6212" t="s">
        <v>151</v>
      </c>
      <c r="D6212">
        <v>55</v>
      </c>
      <c r="E6212" s="13">
        <v>562.27199999999903</v>
      </c>
      <c r="F6212" s="14">
        <v>26.792000000000002</v>
      </c>
      <c r="G6212" s="12">
        <v>535.479999999999</v>
      </c>
      <c r="H6212" s="12">
        <v>535.479999999999</v>
      </c>
      <c r="I6212">
        <v>1</v>
      </c>
      <c r="J6212">
        <v>4.7649536167548891E-2</v>
      </c>
      <c r="K6212">
        <v>20.986563153180015</v>
      </c>
      <c r="L6212">
        <v>1</v>
      </c>
      <c r="M6212">
        <v>0.95235046383245103</v>
      </c>
      <c r="N6212" s="17" t="s">
        <v>1354</v>
      </c>
    </row>
    <row r="6213" spans="1:14" x14ac:dyDescent="0.3">
      <c r="A6213">
        <v>778</v>
      </c>
      <c r="B6213">
        <v>1962</v>
      </c>
      <c r="C6213" t="s">
        <v>151</v>
      </c>
      <c r="D6213">
        <v>55</v>
      </c>
      <c r="E6213" s="13">
        <v>588.99599999999896</v>
      </c>
      <c r="F6213" s="14">
        <v>26.788</v>
      </c>
      <c r="G6213" s="12">
        <v>562.20799999999895</v>
      </c>
      <c r="H6213" s="12">
        <v>562.20799999999895</v>
      </c>
      <c r="I6213">
        <v>1</v>
      </c>
      <c r="J6213">
        <v>4.5480784249808226E-2</v>
      </c>
      <c r="K6213">
        <v>21.987307749738651</v>
      </c>
      <c r="L6213">
        <v>1</v>
      </c>
      <c r="M6213">
        <v>0.95451921575019172</v>
      </c>
      <c r="N6213" s="17" t="s">
        <v>1354</v>
      </c>
    </row>
    <row r="6214" spans="1:14" x14ac:dyDescent="0.3">
      <c r="A6214">
        <v>44</v>
      </c>
      <c r="B6214">
        <v>1960</v>
      </c>
      <c r="C6214" t="s">
        <v>151</v>
      </c>
      <c r="D6214">
        <v>55</v>
      </c>
      <c r="E6214" s="13">
        <v>615.81199999999899</v>
      </c>
      <c r="F6214" s="14">
        <v>26.791</v>
      </c>
      <c r="G6214" s="12">
        <v>589.02099999999905</v>
      </c>
      <c r="H6214" s="12">
        <v>589.02099999999905</v>
      </c>
      <c r="I6214">
        <v>1</v>
      </c>
      <c r="J6214">
        <v>4.3505160665917593E-2</v>
      </c>
      <c r="K6214">
        <v>22.985778806315516</v>
      </c>
      <c r="L6214">
        <v>1</v>
      </c>
      <c r="M6214">
        <v>0.95649483933408253</v>
      </c>
      <c r="N6214" s="17" t="s">
        <v>1354</v>
      </c>
    </row>
    <row r="6215" spans="1:14" x14ac:dyDescent="0.3">
      <c r="A6215">
        <v>2053</v>
      </c>
      <c r="B6215">
        <v>1965</v>
      </c>
      <c r="C6215" t="s">
        <v>729</v>
      </c>
      <c r="D6215">
        <v>56</v>
      </c>
      <c r="E6215" s="13">
        <v>49.194000000000003</v>
      </c>
      <c r="F6215" s="14">
        <v>1.0329999999999999</v>
      </c>
      <c r="G6215" s="12">
        <v>48.161000000000001</v>
      </c>
      <c r="H6215" s="12">
        <v>48.161000000000001</v>
      </c>
      <c r="I6215">
        <v>1</v>
      </c>
      <c r="J6215">
        <v>2.0998495751514409E-2</v>
      </c>
      <c r="K6215">
        <v>47.622458857696039</v>
      </c>
      <c r="L6215">
        <v>1</v>
      </c>
      <c r="M6215">
        <v>0.97900150424848553</v>
      </c>
      <c r="N6215" s="17" t="s">
        <v>1354</v>
      </c>
    </row>
    <row r="6216" spans="1:14" x14ac:dyDescent="0.3">
      <c r="A6216">
        <v>1686</v>
      </c>
      <c r="B6216">
        <v>1964</v>
      </c>
      <c r="C6216" t="s">
        <v>729</v>
      </c>
      <c r="D6216">
        <v>56</v>
      </c>
      <c r="E6216" s="13">
        <v>49.204999999999998</v>
      </c>
      <c r="F6216" s="14">
        <v>1.0329999999999999</v>
      </c>
      <c r="G6216" s="12">
        <v>48.171999999999997</v>
      </c>
      <c r="H6216" s="12">
        <v>48.171999999999997</v>
      </c>
      <c r="I6216">
        <v>1</v>
      </c>
      <c r="J6216">
        <v>2.099380144294279E-2</v>
      </c>
      <c r="K6216">
        <v>47.633107454017427</v>
      </c>
      <c r="L6216">
        <v>1</v>
      </c>
      <c r="M6216">
        <v>0.97900619855705717</v>
      </c>
      <c r="N6216" s="17" t="s">
        <v>1354</v>
      </c>
    </row>
    <row r="6217" spans="1:14" x14ac:dyDescent="0.3">
      <c r="A6217">
        <v>1319</v>
      </c>
      <c r="B6217">
        <v>1963</v>
      </c>
      <c r="C6217" t="s">
        <v>729</v>
      </c>
      <c r="D6217">
        <v>56</v>
      </c>
      <c r="E6217" s="13">
        <v>49.207999999999998</v>
      </c>
      <c r="F6217" s="14">
        <v>1.032</v>
      </c>
      <c r="G6217" s="12">
        <v>48.176000000000002</v>
      </c>
      <c r="H6217" s="12">
        <v>48.176000000000002</v>
      </c>
      <c r="I6217">
        <v>1</v>
      </c>
      <c r="J6217">
        <v>2.0972199642334582E-2</v>
      </c>
      <c r="K6217">
        <v>47.682170542635653</v>
      </c>
      <c r="L6217">
        <v>1</v>
      </c>
      <c r="M6217">
        <v>0.97902780035766546</v>
      </c>
      <c r="N6217" s="17" t="s">
        <v>1354</v>
      </c>
    </row>
    <row r="6218" spans="1:14" x14ac:dyDescent="0.3">
      <c r="A6218">
        <v>2787</v>
      </c>
      <c r="B6218">
        <v>1967</v>
      </c>
      <c r="C6218" t="s">
        <v>729</v>
      </c>
      <c r="D6218">
        <v>56</v>
      </c>
      <c r="E6218" s="13">
        <v>51.140999999999998</v>
      </c>
      <c r="F6218" s="14">
        <v>1.0329999999999999</v>
      </c>
      <c r="G6218" s="12">
        <v>50.107999999999997</v>
      </c>
      <c r="H6218" s="12">
        <v>50.107999999999997</v>
      </c>
      <c r="I6218">
        <v>1</v>
      </c>
      <c r="J6218">
        <v>2.019905750767486E-2</v>
      </c>
      <c r="K6218">
        <v>49.507260406582773</v>
      </c>
      <c r="L6218">
        <v>1</v>
      </c>
      <c r="M6218">
        <v>0.97980094249232508</v>
      </c>
      <c r="N6218" s="17" t="s">
        <v>1354</v>
      </c>
    </row>
    <row r="6219" spans="1:14" x14ac:dyDescent="0.3">
      <c r="A6219">
        <v>2420</v>
      </c>
      <c r="B6219">
        <v>1966</v>
      </c>
      <c r="C6219" t="s">
        <v>729</v>
      </c>
      <c r="D6219">
        <v>56</v>
      </c>
      <c r="E6219" s="13">
        <v>51.235999999999997</v>
      </c>
      <c r="F6219" s="14">
        <v>1.034</v>
      </c>
      <c r="G6219" s="12">
        <v>50.201999999999998</v>
      </c>
      <c r="H6219" s="12">
        <v>50.201999999999998</v>
      </c>
      <c r="I6219">
        <v>1</v>
      </c>
      <c r="J6219">
        <v>2.0181122648138029E-2</v>
      </c>
      <c r="K6219">
        <v>49.551257253384911</v>
      </c>
      <c r="L6219">
        <v>1</v>
      </c>
      <c r="M6219">
        <v>0.97981887735186202</v>
      </c>
      <c r="N6219" s="17" t="s">
        <v>1354</v>
      </c>
    </row>
    <row r="6220" spans="1:14" x14ac:dyDescent="0.3">
      <c r="A6220">
        <v>3154</v>
      </c>
      <c r="B6220">
        <v>1968</v>
      </c>
      <c r="C6220" t="s">
        <v>729</v>
      </c>
      <c r="D6220">
        <v>56</v>
      </c>
      <c r="E6220" s="13">
        <v>51.177</v>
      </c>
      <c r="F6220" s="14">
        <v>1.0309999999999999</v>
      </c>
      <c r="G6220" s="12">
        <v>50.146000000000001</v>
      </c>
      <c r="H6220" s="12">
        <v>50.146000000000001</v>
      </c>
      <c r="I6220">
        <v>1</v>
      </c>
      <c r="J6220">
        <v>2.014576860699142E-2</v>
      </c>
      <c r="K6220">
        <v>49.638215324927259</v>
      </c>
      <c r="L6220">
        <v>1</v>
      </c>
      <c r="M6220">
        <v>0.97985423139300865</v>
      </c>
      <c r="N6220" s="17" t="s">
        <v>1354</v>
      </c>
    </row>
    <row r="6221" spans="1:14" x14ac:dyDescent="0.3">
      <c r="A6221">
        <v>3521</v>
      </c>
      <c r="B6221">
        <v>1969</v>
      </c>
      <c r="C6221" t="s">
        <v>729</v>
      </c>
      <c r="D6221">
        <v>56</v>
      </c>
      <c r="E6221" s="13">
        <v>51.203999999999901</v>
      </c>
      <c r="F6221" s="14">
        <v>1.03</v>
      </c>
      <c r="G6221" s="12">
        <v>50.1739999999999</v>
      </c>
      <c r="H6221" s="12">
        <v>50.1739999999999</v>
      </c>
      <c r="I6221">
        <v>1</v>
      </c>
      <c r="J6221">
        <v>2.0115615967502578E-2</v>
      </c>
      <c r="K6221">
        <v>49.712621359223206</v>
      </c>
      <c r="L6221">
        <v>1</v>
      </c>
      <c r="M6221">
        <v>0.97988438403249745</v>
      </c>
      <c r="N6221" s="17" t="s">
        <v>1354</v>
      </c>
    </row>
    <row r="6222" spans="1:14" x14ac:dyDescent="0.3">
      <c r="A6222">
        <v>9892</v>
      </c>
      <c r="B6222">
        <v>1979</v>
      </c>
      <c r="C6222" t="s">
        <v>729</v>
      </c>
      <c r="D6222">
        <v>56</v>
      </c>
      <c r="E6222" s="13">
        <v>51.639000000000003</v>
      </c>
      <c r="F6222" s="14">
        <v>1.022</v>
      </c>
      <c r="G6222" s="12">
        <v>50.616999999999997</v>
      </c>
      <c r="H6222" s="12">
        <v>50.616999999999997</v>
      </c>
      <c r="I6222">
        <v>1</v>
      </c>
      <c r="J6222">
        <v>1.9791243052731462E-2</v>
      </c>
      <c r="K6222">
        <v>50.527397260273972</v>
      </c>
      <c r="L6222">
        <v>1</v>
      </c>
      <c r="M6222">
        <v>0.98020875694726839</v>
      </c>
      <c r="N6222" s="17" t="s">
        <v>1354</v>
      </c>
    </row>
    <row r="6223" spans="1:14" x14ac:dyDescent="0.3">
      <c r="A6223">
        <v>9242</v>
      </c>
      <c r="B6223">
        <v>1978</v>
      </c>
      <c r="C6223" t="s">
        <v>729</v>
      </c>
      <c r="D6223">
        <v>56</v>
      </c>
      <c r="E6223" s="13">
        <v>51.667999999999999</v>
      </c>
      <c r="F6223" s="14">
        <v>1.022</v>
      </c>
      <c r="G6223" s="12">
        <v>50.646000000000001</v>
      </c>
      <c r="H6223" s="12">
        <v>50.646000000000001</v>
      </c>
      <c r="I6223">
        <v>1</v>
      </c>
      <c r="J6223">
        <v>1.978013470620113E-2</v>
      </c>
      <c r="K6223">
        <v>50.555772994129157</v>
      </c>
      <c r="L6223">
        <v>1</v>
      </c>
      <c r="M6223">
        <v>0.9802198652937989</v>
      </c>
      <c r="N6223" s="17" t="s">
        <v>1354</v>
      </c>
    </row>
    <row r="6224" spans="1:14" x14ac:dyDescent="0.3">
      <c r="A6224">
        <v>7942</v>
      </c>
      <c r="B6224">
        <v>1976</v>
      </c>
      <c r="C6224" t="s">
        <v>729</v>
      </c>
      <c r="D6224">
        <v>56</v>
      </c>
      <c r="E6224" s="13">
        <v>51.683</v>
      </c>
      <c r="F6224" s="14">
        <v>1.022</v>
      </c>
      <c r="G6224" s="12">
        <v>50.661000000000001</v>
      </c>
      <c r="H6224" s="12">
        <v>50.661000000000001</v>
      </c>
      <c r="I6224">
        <v>1</v>
      </c>
      <c r="J6224">
        <v>1.977439390128282E-2</v>
      </c>
      <c r="K6224">
        <v>50.570450097847356</v>
      </c>
      <c r="L6224">
        <v>1</v>
      </c>
      <c r="M6224">
        <v>0.98022560609871723</v>
      </c>
      <c r="N6224" s="17" t="s">
        <v>1354</v>
      </c>
    </row>
    <row r="6225" spans="1:14" x14ac:dyDescent="0.3">
      <c r="A6225">
        <v>8592</v>
      </c>
      <c r="B6225">
        <v>1977</v>
      </c>
      <c r="C6225" t="s">
        <v>729</v>
      </c>
      <c r="D6225">
        <v>56</v>
      </c>
      <c r="E6225" s="13">
        <v>51.734999999999999</v>
      </c>
      <c r="F6225" s="14">
        <v>1.0229999999999999</v>
      </c>
      <c r="G6225" s="12">
        <v>50.711999999999897</v>
      </c>
      <c r="H6225" s="12">
        <v>50.711999999999897</v>
      </c>
      <c r="I6225">
        <v>1</v>
      </c>
      <c r="J6225">
        <v>1.9773847492026674E-2</v>
      </c>
      <c r="K6225">
        <v>50.571847507331384</v>
      </c>
      <c r="L6225">
        <v>1</v>
      </c>
      <c r="M6225">
        <v>0.98022615250797129</v>
      </c>
      <c r="N6225" s="17" t="s">
        <v>1354</v>
      </c>
    </row>
    <row r="6226" spans="1:14" x14ac:dyDescent="0.3">
      <c r="A6226">
        <v>7292</v>
      </c>
      <c r="B6226">
        <v>1975</v>
      </c>
      <c r="C6226" t="s">
        <v>729</v>
      </c>
      <c r="D6226">
        <v>56</v>
      </c>
      <c r="E6226" s="13">
        <v>51.7259999999999</v>
      </c>
      <c r="F6226" s="14">
        <v>1.022</v>
      </c>
      <c r="G6226" s="12">
        <v>50.703999999999901</v>
      </c>
      <c r="H6226" s="12">
        <v>50.703999999999901</v>
      </c>
      <c r="I6226">
        <v>1</v>
      </c>
      <c r="J6226">
        <v>1.9757955380273015E-2</v>
      </c>
      <c r="K6226">
        <v>50.612524461839428</v>
      </c>
      <c r="L6226">
        <v>1</v>
      </c>
      <c r="M6226">
        <v>0.98024204461972697</v>
      </c>
      <c r="N6226" s="17" t="s">
        <v>1354</v>
      </c>
    </row>
    <row r="6227" spans="1:14" x14ac:dyDescent="0.3">
      <c r="A6227">
        <v>6642</v>
      </c>
      <c r="B6227">
        <v>1974</v>
      </c>
      <c r="C6227" t="s">
        <v>729</v>
      </c>
      <c r="D6227">
        <v>56</v>
      </c>
      <c r="E6227" s="13">
        <v>51.847000000000001</v>
      </c>
      <c r="F6227" s="14">
        <v>1.024</v>
      </c>
      <c r="G6227" s="12">
        <v>50.823</v>
      </c>
      <c r="H6227" s="12">
        <v>50.823</v>
      </c>
      <c r="I6227">
        <v>1</v>
      </c>
      <c r="J6227">
        <v>1.9750419503539261E-2</v>
      </c>
      <c r="K6227">
        <v>50.6318359375</v>
      </c>
      <c r="L6227">
        <v>1</v>
      </c>
      <c r="M6227">
        <v>0.98024958049646072</v>
      </c>
      <c r="N6227" s="17" t="s">
        <v>1354</v>
      </c>
    </row>
    <row r="6228" spans="1:14" x14ac:dyDescent="0.3">
      <c r="A6228">
        <v>11852</v>
      </c>
      <c r="B6228">
        <v>1982</v>
      </c>
      <c r="C6228" t="s">
        <v>729</v>
      </c>
      <c r="D6228">
        <v>56</v>
      </c>
      <c r="E6228" s="13">
        <v>52.172999999999902</v>
      </c>
      <c r="F6228" s="14">
        <v>1.0289999999999999</v>
      </c>
      <c r="G6228" s="12">
        <v>51.143999999999899</v>
      </c>
      <c r="H6228" s="12">
        <v>51.143999999999899</v>
      </c>
      <c r="I6228">
        <v>1</v>
      </c>
      <c r="J6228">
        <v>1.9722845149790155E-2</v>
      </c>
      <c r="K6228">
        <v>50.702623906705448</v>
      </c>
      <c r="L6228">
        <v>1</v>
      </c>
      <c r="M6228">
        <v>0.98027715485020972</v>
      </c>
      <c r="N6228" s="17" t="s">
        <v>1354</v>
      </c>
    </row>
    <row r="6229" spans="1:14" x14ac:dyDescent="0.3">
      <c r="A6229">
        <v>5992</v>
      </c>
      <c r="B6229">
        <v>1973</v>
      </c>
      <c r="C6229" t="s">
        <v>729</v>
      </c>
      <c r="D6229">
        <v>56</v>
      </c>
      <c r="E6229" s="13">
        <v>51.975999999999999</v>
      </c>
      <c r="F6229" s="14">
        <v>1.0249999999999999</v>
      </c>
      <c r="G6229" s="12">
        <v>50.951000000000001</v>
      </c>
      <c r="H6229" s="12">
        <v>50.951000000000001</v>
      </c>
      <c r="I6229">
        <v>1</v>
      </c>
      <c r="J6229">
        <v>1.9720640295521008E-2</v>
      </c>
      <c r="K6229">
        <v>50.708292682926832</v>
      </c>
      <c r="L6229">
        <v>1</v>
      </c>
      <c r="M6229">
        <v>0.98027935970447899</v>
      </c>
      <c r="N6229" s="17" t="s">
        <v>1354</v>
      </c>
    </row>
    <row r="6230" spans="1:14" x14ac:dyDescent="0.3">
      <c r="A6230">
        <v>22332</v>
      </c>
      <c r="B6230">
        <v>1998</v>
      </c>
      <c r="C6230" t="s">
        <v>729</v>
      </c>
      <c r="D6230">
        <v>56</v>
      </c>
      <c r="E6230" s="13">
        <v>52.488999999999997</v>
      </c>
      <c r="F6230" s="14">
        <v>1.0349999999999999</v>
      </c>
      <c r="G6230" s="12">
        <v>51.454000000000001</v>
      </c>
      <c r="H6230" s="12">
        <v>51.454000000000001</v>
      </c>
      <c r="I6230">
        <v>1</v>
      </c>
      <c r="J6230">
        <v>1.9718417192173598E-2</v>
      </c>
      <c r="K6230">
        <v>50.714009661835753</v>
      </c>
      <c r="L6230">
        <v>1</v>
      </c>
      <c r="M6230">
        <v>0.98028158280782651</v>
      </c>
      <c r="N6230" s="17" t="s">
        <v>1354</v>
      </c>
    </row>
    <row r="6231" spans="1:14" x14ac:dyDescent="0.3">
      <c r="A6231">
        <v>14472</v>
      </c>
      <c r="B6231">
        <v>1986</v>
      </c>
      <c r="C6231" t="s">
        <v>729</v>
      </c>
      <c r="D6231">
        <v>56</v>
      </c>
      <c r="E6231" s="13">
        <v>52.332000000000001</v>
      </c>
      <c r="F6231" s="14">
        <v>1.0309999999999999</v>
      </c>
      <c r="G6231" s="12">
        <v>51.301000000000002</v>
      </c>
      <c r="H6231" s="12">
        <v>51.301000000000002</v>
      </c>
      <c r="I6231">
        <v>1</v>
      </c>
      <c r="J6231">
        <v>1.9701138882519297E-2</v>
      </c>
      <c r="K6231">
        <v>50.758486905916591</v>
      </c>
      <c r="L6231">
        <v>1</v>
      </c>
      <c r="M6231">
        <v>0.98029886111748077</v>
      </c>
      <c r="N6231" s="17" t="s">
        <v>1354</v>
      </c>
    </row>
    <row r="6232" spans="1:14" x14ac:dyDescent="0.3">
      <c r="A6232">
        <v>4042</v>
      </c>
      <c r="B6232">
        <v>1970</v>
      </c>
      <c r="C6232" t="s">
        <v>729</v>
      </c>
      <c r="D6232">
        <v>56</v>
      </c>
      <c r="E6232" s="13">
        <v>52.100999999999999</v>
      </c>
      <c r="F6232" s="14">
        <v>1.026</v>
      </c>
      <c r="G6232" s="12">
        <v>51.075000000000003</v>
      </c>
      <c r="H6232" s="12">
        <v>51.075000000000003</v>
      </c>
      <c r="I6232">
        <v>1</v>
      </c>
      <c r="J6232">
        <v>1.9692520297115219E-2</v>
      </c>
      <c r="K6232">
        <v>50.780701754385966</v>
      </c>
      <c r="L6232">
        <v>1</v>
      </c>
      <c r="M6232">
        <v>0.9803074797028849</v>
      </c>
      <c r="N6232" s="17" t="s">
        <v>1354</v>
      </c>
    </row>
    <row r="6233" spans="1:14" x14ac:dyDescent="0.3">
      <c r="A6233">
        <v>21675</v>
      </c>
      <c r="B6233">
        <v>1997</v>
      </c>
      <c r="C6233" t="s">
        <v>729</v>
      </c>
      <c r="D6233">
        <v>56</v>
      </c>
      <c r="E6233" s="13">
        <v>52.478999999999999</v>
      </c>
      <c r="F6233" s="14">
        <v>1.0329999999999999</v>
      </c>
      <c r="G6233" s="12">
        <v>51.445999999999998</v>
      </c>
      <c r="H6233" s="12">
        <v>51.445999999999998</v>
      </c>
      <c r="I6233">
        <v>1</v>
      </c>
      <c r="J6233">
        <v>1.9684064101831208E-2</v>
      </c>
      <c r="K6233">
        <v>50.802516940948699</v>
      </c>
      <c r="L6233">
        <v>1</v>
      </c>
      <c r="M6233">
        <v>0.98031593589816879</v>
      </c>
      <c r="N6233" s="17" t="s">
        <v>1354</v>
      </c>
    </row>
    <row r="6234" spans="1:14" x14ac:dyDescent="0.3">
      <c r="A6234">
        <v>11197</v>
      </c>
      <c r="B6234">
        <v>1981</v>
      </c>
      <c r="C6234" t="s">
        <v>729</v>
      </c>
      <c r="D6234">
        <v>56</v>
      </c>
      <c r="E6234" s="13">
        <v>52.195</v>
      </c>
      <c r="F6234" s="14">
        <v>1.0269999999999999</v>
      </c>
      <c r="G6234" s="12">
        <v>51.167999999999999</v>
      </c>
      <c r="H6234" s="12">
        <v>51.167999999999999</v>
      </c>
      <c r="I6234">
        <v>1</v>
      </c>
      <c r="J6234">
        <v>1.9676214196762139E-2</v>
      </c>
      <c r="K6234">
        <v>50.822784810126585</v>
      </c>
      <c r="L6234">
        <v>1</v>
      </c>
      <c r="M6234">
        <v>0.98032378580323787</v>
      </c>
      <c r="N6234" s="17" t="s">
        <v>1354</v>
      </c>
    </row>
    <row r="6235" spans="1:14" x14ac:dyDescent="0.3">
      <c r="A6235">
        <v>13162</v>
      </c>
      <c r="B6235">
        <v>1984</v>
      </c>
      <c r="C6235" t="s">
        <v>729</v>
      </c>
      <c r="D6235">
        <v>56</v>
      </c>
      <c r="E6235" s="13">
        <v>52.403999999999897</v>
      </c>
      <c r="F6235" s="14">
        <v>1.0309999999999999</v>
      </c>
      <c r="G6235" s="12">
        <v>51.372999999999998</v>
      </c>
      <c r="H6235" s="12">
        <v>51.372999999999998</v>
      </c>
      <c r="I6235">
        <v>1</v>
      </c>
      <c r="J6235">
        <v>1.9674070681627395E-2</v>
      </c>
      <c r="K6235">
        <v>50.828322017458682</v>
      </c>
      <c r="L6235">
        <v>1</v>
      </c>
      <c r="M6235">
        <v>0.98032592931837448</v>
      </c>
      <c r="N6235" s="17" t="s">
        <v>1354</v>
      </c>
    </row>
    <row r="6236" spans="1:14" x14ac:dyDescent="0.3">
      <c r="A6236">
        <v>10542</v>
      </c>
      <c r="B6236">
        <v>1980</v>
      </c>
      <c r="C6236" t="s">
        <v>729</v>
      </c>
      <c r="D6236">
        <v>56</v>
      </c>
      <c r="E6236" s="13">
        <v>52.121000000000002</v>
      </c>
      <c r="F6236" s="14">
        <v>1.0249999999999999</v>
      </c>
      <c r="G6236" s="12">
        <v>51.095999999999997</v>
      </c>
      <c r="H6236" s="12">
        <v>51.095999999999997</v>
      </c>
      <c r="I6236">
        <v>1</v>
      </c>
      <c r="J6236">
        <v>1.9665777709560444E-2</v>
      </c>
      <c r="K6236">
        <v>50.849756097560984</v>
      </c>
      <c r="L6236">
        <v>1</v>
      </c>
      <c r="M6236">
        <v>0.98033422229043943</v>
      </c>
      <c r="N6236" s="17" t="s">
        <v>1354</v>
      </c>
    </row>
    <row r="6237" spans="1:14" x14ac:dyDescent="0.3">
      <c r="A6237">
        <v>15782</v>
      </c>
      <c r="B6237">
        <v>1988</v>
      </c>
      <c r="C6237" t="s">
        <v>729</v>
      </c>
      <c r="D6237">
        <v>56</v>
      </c>
      <c r="E6237" s="13">
        <v>52.39</v>
      </c>
      <c r="F6237" s="14">
        <v>1.03</v>
      </c>
      <c r="G6237" s="12">
        <v>51.36</v>
      </c>
      <c r="H6237" s="12">
        <v>51.36</v>
      </c>
      <c r="I6237">
        <v>1</v>
      </c>
      <c r="J6237">
        <v>1.9660240503912962E-2</v>
      </c>
      <c r="K6237">
        <v>50.864077669902912</v>
      </c>
      <c r="L6237">
        <v>1</v>
      </c>
      <c r="M6237">
        <v>0.98033975949608698</v>
      </c>
      <c r="N6237" s="17" t="s">
        <v>1354</v>
      </c>
    </row>
    <row r="6238" spans="1:14" x14ac:dyDescent="0.3">
      <c r="A6238">
        <v>17094</v>
      </c>
      <c r="B6238">
        <v>1990</v>
      </c>
      <c r="C6238" t="s">
        <v>729</v>
      </c>
      <c r="D6238">
        <v>56</v>
      </c>
      <c r="E6238" s="13">
        <v>52.391999999999904</v>
      </c>
      <c r="F6238" s="14">
        <v>1.03</v>
      </c>
      <c r="G6238" s="12">
        <v>51.361999999999902</v>
      </c>
      <c r="H6238" s="12">
        <v>51.361999999999902</v>
      </c>
      <c r="I6238">
        <v>1</v>
      </c>
      <c r="J6238">
        <v>1.9659489998473088E-2</v>
      </c>
      <c r="K6238">
        <v>50.866019417475634</v>
      </c>
      <c r="L6238">
        <v>1</v>
      </c>
      <c r="M6238">
        <v>0.98034051000152689</v>
      </c>
      <c r="N6238" s="17" t="s">
        <v>1354</v>
      </c>
    </row>
    <row r="6239" spans="1:14" x14ac:dyDescent="0.3">
      <c r="A6239">
        <v>16437</v>
      </c>
      <c r="B6239">
        <v>1989</v>
      </c>
      <c r="C6239" t="s">
        <v>729</v>
      </c>
      <c r="D6239">
        <v>56</v>
      </c>
      <c r="E6239" s="13">
        <v>52.442999999999998</v>
      </c>
      <c r="F6239" s="14">
        <v>1.0309999999999999</v>
      </c>
      <c r="G6239" s="12">
        <v>51.411999999999999</v>
      </c>
      <c r="H6239" s="12">
        <v>51.411999999999999</v>
      </c>
      <c r="I6239">
        <v>1</v>
      </c>
      <c r="J6239">
        <v>1.9659439772705602E-2</v>
      </c>
      <c r="K6239">
        <v>50.866149369544132</v>
      </c>
      <c r="L6239">
        <v>1</v>
      </c>
      <c r="M6239">
        <v>0.98034056022729443</v>
      </c>
      <c r="N6239" s="17" t="s">
        <v>1354</v>
      </c>
    </row>
    <row r="6240" spans="1:14" x14ac:dyDescent="0.3">
      <c r="A6240">
        <v>18408</v>
      </c>
      <c r="B6240">
        <v>1992</v>
      </c>
      <c r="C6240" t="s">
        <v>729</v>
      </c>
      <c r="D6240">
        <v>56</v>
      </c>
      <c r="E6240" s="13">
        <v>52.408999999999999</v>
      </c>
      <c r="F6240" s="14">
        <v>1.03</v>
      </c>
      <c r="G6240" s="12">
        <v>51.378999999999998</v>
      </c>
      <c r="H6240" s="12">
        <v>51.378999999999998</v>
      </c>
      <c r="I6240">
        <v>1</v>
      </c>
      <c r="J6240">
        <v>1.9653113014940184E-2</v>
      </c>
      <c r="K6240">
        <v>50.882524271844659</v>
      </c>
      <c r="L6240">
        <v>1</v>
      </c>
      <c r="M6240">
        <v>0.98034688698505978</v>
      </c>
      <c r="N6240" s="17" t="s">
        <v>1354</v>
      </c>
    </row>
    <row r="6241" spans="1:14" x14ac:dyDescent="0.3">
      <c r="A6241">
        <v>15127</v>
      </c>
      <c r="B6241">
        <v>1987</v>
      </c>
      <c r="C6241" t="s">
        <v>729</v>
      </c>
      <c r="D6241">
        <v>56</v>
      </c>
      <c r="E6241" s="13">
        <v>52.463000000000001</v>
      </c>
      <c r="F6241" s="14">
        <v>1.0309999999999999</v>
      </c>
      <c r="G6241" s="12">
        <v>51.432000000000002</v>
      </c>
      <c r="H6241" s="12">
        <v>51.432000000000002</v>
      </c>
      <c r="I6241">
        <v>1</v>
      </c>
      <c r="J6241">
        <v>1.9651945180412859E-2</v>
      </c>
      <c r="K6241">
        <v>50.885548011639187</v>
      </c>
      <c r="L6241">
        <v>1</v>
      </c>
      <c r="M6241">
        <v>0.9803480548195872</v>
      </c>
      <c r="N6241" s="17" t="s">
        <v>1354</v>
      </c>
    </row>
    <row r="6242" spans="1:14" x14ac:dyDescent="0.3">
      <c r="A6242">
        <v>12507</v>
      </c>
      <c r="B6242">
        <v>1983</v>
      </c>
      <c r="C6242" t="s">
        <v>729</v>
      </c>
      <c r="D6242">
        <v>56</v>
      </c>
      <c r="E6242" s="13">
        <v>52.415999999999997</v>
      </c>
      <c r="F6242" s="14">
        <v>1.03</v>
      </c>
      <c r="G6242" s="12">
        <v>51.385999999999903</v>
      </c>
      <c r="H6242" s="12">
        <v>51.385999999999903</v>
      </c>
      <c r="I6242">
        <v>1</v>
      </c>
      <c r="J6242">
        <v>1.9650488400488404E-2</v>
      </c>
      <c r="K6242">
        <v>50.88932038834951</v>
      </c>
      <c r="L6242">
        <v>1</v>
      </c>
      <c r="M6242">
        <v>0.98034951159950978</v>
      </c>
      <c r="N6242" s="17" t="s">
        <v>1354</v>
      </c>
    </row>
    <row r="6243" spans="1:14" x14ac:dyDescent="0.3">
      <c r="A6243">
        <v>13817</v>
      </c>
      <c r="B6243">
        <v>1985</v>
      </c>
      <c r="C6243" t="s">
        <v>729</v>
      </c>
      <c r="D6243">
        <v>56</v>
      </c>
      <c r="E6243" s="13">
        <v>52.573999999999998</v>
      </c>
      <c r="F6243" s="14">
        <v>1.0329999999999999</v>
      </c>
      <c r="G6243" s="12">
        <v>51.540999999999997</v>
      </c>
      <c r="H6243" s="12">
        <v>51.540999999999997</v>
      </c>
      <c r="I6243">
        <v>1</v>
      </c>
      <c r="J6243">
        <v>1.9648495454026704E-2</v>
      </c>
      <c r="K6243">
        <v>50.894482090997101</v>
      </c>
      <c r="L6243">
        <v>1</v>
      </c>
      <c r="M6243">
        <v>0.98035150454597331</v>
      </c>
      <c r="N6243" s="17" t="s">
        <v>1354</v>
      </c>
    </row>
    <row r="6244" spans="1:14" x14ac:dyDescent="0.3">
      <c r="A6244">
        <v>17751</v>
      </c>
      <c r="B6244">
        <v>1991</v>
      </c>
      <c r="C6244" t="s">
        <v>729</v>
      </c>
      <c r="D6244">
        <v>56</v>
      </c>
      <c r="E6244" s="13">
        <v>52.44</v>
      </c>
      <c r="F6244" s="14">
        <v>1.03</v>
      </c>
      <c r="G6244" s="12">
        <v>51.41</v>
      </c>
      <c r="H6244" s="12">
        <v>51.41</v>
      </c>
      <c r="I6244">
        <v>1</v>
      </c>
      <c r="J6244">
        <v>1.9641495041952711E-2</v>
      </c>
      <c r="K6244">
        <v>50.912621359223294</v>
      </c>
      <c r="L6244">
        <v>1</v>
      </c>
      <c r="M6244">
        <v>0.98035850495804722</v>
      </c>
      <c r="N6244" s="17" t="s">
        <v>1354</v>
      </c>
    </row>
    <row r="6245" spans="1:14" x14ac:dyDescent="0.3">
      <c r="A6245">
        <v>19714</v>
      </c>
      <c r="B6245">
        <v>1994</v>
      </c>
      <c r="C6245" t="s">
        <v>729</v>
      </c>
      <c r="D6245">
        <v>56</v>
      </c>
      <c r="E6245" s="13">
        <v>52.430999999999997</v>
      </c>
      <c r="F6245" s="14">
        <v>1.0289999999999999</v>
      </c>
      <c r="G6245" s="12">
        <v>51.402000000000001</v>
      </c>
      <c r="H6245" s="12">
        <v>51.402000000000001</v>
      </c>
      <c r="I6245">
        <v>1</v>
      </c>
      <c r="J6245">
        <v>1.9625793900555015E-2</v>
      </c>
      <c r="K6245">
        <v>50.953352769679299</v>
      </c>
      <c r="L6245">
        <v>1</v>
      </c>
      <c r="M6245">
        <v>0.98037420609944503</v>
      </c>
      <c r="N6245" s="17" t="s">
        <v>1354</v>
      </c>
    </row>
    <row r="6246" spans="1:14" x14ac:dyDescent="0.3">
      <c r="A6246">
        <v>22989</v>
      </c>
      <c r="B6246">
        <v>1999</v>
      </c>
      <c r="C6246" t="s">
        <v>729</v>
      </c>
      <c r="D6246">
        <v>56</v>
      </c>
      <c r="E6246" s="13">
        <v>52.386000000000003</v>
      </c>
      <c r="F6246" s="14">
        <v>1.028</v>
      </c>
      <c r="G6246" s="12">
        <v>51.357999999999997</v>
      </c>
      <c r="H6246" s="12">
        <v>51.357999999999997</v>
      </c>
      <c r="I6246">
        <v>1</v>
      </c>
      <c r="J6246">
        <v>1.9623563547512695E-2</v>
      </c>
      <c r="K6246">
        <v>50.959143968871594</v>
      </c>
      <c r="L6246">
        <v>1</v>
      </c>
      <c r="M6246">
        <v>0.98037643645248718</v>
      </c>
      <c r="N6246" s="17" t="s">
        <v>1354</v>
      </c>
    </row>
    <row r="6247" spans="1:14" x14ac:dyDescent="0.3">
      <c r="A6247">
        <v>19061</v>
      </c>
      <c r="B6247">
        <v>1993</v>
      </c>
      <c r="C6247" t="s">
        <v>729</v>
      </c>
      <c r="D6247">
        <v>56</v>
      </c>
      <c r="E6247" s="13">
        <v>52.407999999999902</v>
      </c>
      <c r="F6247" s="14">
        <v>1.028</v>
      </c>
      <c r="G6247" s="12">
        <v>51.379999999999903</v>
      </c>
      <c r="H6247" s="12">
        <v>51.379999999999903</v>
      </c>
      <c r="I6247">
        <v>1</v>
      </c>
      <c r="J6247">
        <v>1.9615325904442107E-2</v>
      </c>
      <c r="K6247">
        <v>50.980544747081616</v>
      </c>
      <c r="L6247">
        <v>1</v>
      </c>
      <c r="M6247">
        <v>0.98038467409555796</v>
      </c>
      <c r="N6247" s="17" t="s">
        <v>1354</v>
      </c>
    </row>
    <row r="6248" spans="1:14" x14ac:dyDescent="0.3">
      <c r="A6248">
        <v>21020</v>
      </c>
      <c r="B6248">
        <v>1996</v>
      </c>
      <c r="C6248" t="s">
        <v>729</v>
      </c>
      <c r="D6248">
        <v>56</v>
      </c>
      <c r="E6248" s="13">
        <v>52.458999999999897</v>
      </c>
      <c r="F6248" s="14">
        <v>1.0289999999999999</v>
      </c>
      <c r="G6248" s="12">
        <v>51.4299999999999</v>
      </c>
      <c r="H6248" s="12">
        <v>51.4299999999999</v>
      </c>
      <c r="I6248">
        <v>1</v>
      </c>
      <c r="J6248">
        <v>1.9615318629787108E-2</v>
      </c>
      <c r="K6248">
        <v>50.980563654032949</v>
      </c>
      <c r="L6248">
        <v>1</v>
      </c>
      <c r="M6248">
        <v>0.98038468137021295</v>
      </c>
      <c r="N6248" s="17" t="s">
        <v>1354</v>
      </c>
    </row>
    <row r="6249" spans="1:14" x14ac:dyDescent="0.3">
      <c r="A6249">
        <v>25617</v>
      </c>
      <c r="B6249">
        <v>2003</v>
      </c>
      <c r="C6249" t="s">
        <v>729</v>
      </c>
      <c r="D6249">
        <v>56</v>
      </c>
      <c r="E6249" s="13">
        <v>52.427999999999997</v>
      </c>
      <c r="F6249" s="14">
        <v>1.028</v>
      </c>
      <c r="G6249" s="12">
        <v>51.4</v>
      </c>
      <c r="H6249" s="12">
        <v>51.4</v>
      </c>
      <c r="I6249">
        <v>1</v>
      </c>
      <c r="J6249">
        <v>1.9607843137254905E-2</v>
      </c>
      <c r="K6249">
        <v>50.999999999999993</v>
      </c>
      <c r="L6249">
        <v>1</v>
      </c>
      <c r="M6249">
        <v>0.98039215686274517</v>
      </c>
      <c r="N6249" s="17" t="s">
        <v>1354</v>
      </c>
    </row>
    <row r="6250" spans="1:14" x14ac:dyDescent="0.3">
      <c r="A6250">
        <v>218</v>
      </c>
      <c r="B6250">
        <v>1960</v>
      </c>
      <c r="C6250" t="s">
        <v>729</v>
      </c>
      <c r="D6250">
        <v>56</v>
      </c>
      <c r="E6250" s="13">
        <v>52.784999999999897</v>
      </c>
      <c r="F6250" s="14">
        <v>1.0349999999999999</v>
      </c>
      <c r="G6250" s="12">
        <v>51.749999999999901</v>
      </c>
      <c r="H6250" s="12">
        <v>51.749999999999901</v>
      </c>
      <c r="I6250">
        <v>1</v>
      </c>
      <c r="J6250">
        <v>1.960784313725494E-2</v>
      </c>
      <c r="K6250">
        <v>50.999999999999908</v>
      </c>
      <c r="L6250">
        <v>1</v>
      </c>
      <c r="M6250">
        <v>0.98039215686274517</v>
      </c>
      <c r="N6250" s="17" t="s">
        <v>1354</v>
      </c>
    </row>
    <row r="6251" spans="1:14" x14ac:dyDescent="0.3">
      <c r="A6251">
        <v>30240</v>
      </c>
      <c r="B6251">
        <v>2010</v>
      </c>
      <c r="C6251" t="s">
        <v>729</v>
      </c>
      <c r="D6251">
        <v>56</v>
      </c>
      <c r="E6251" s="13">
        <v>52.173999999999999</v>
      </c>
      <c r="F6251" s="14">
        <v>1.0229999999999999</v>
      </c>
      <c r="G6251" s="12">
        <v>51.150999999999897</v>
      </c>
      <c r="H6251" s="12">
        <v>51.150999999999897</v>
      </c>
      <c r="I6251">
        <v>1</v>
      </c>
      <c r="J6251">
        <v>1.9607467320887795E-2</v>
      </c>
      <c r="K6251">
        <v>51.000977517106556</v>
      </c>
      <c r="L6251">
        <v>1</v>
      </c>
      <c r="M6251">
        <v>0.9803925326791102</v>
      </c>
      <c r="N6251" s="17" t="s">
        <v>1354</v>
      </c>
    </row>
    <row r="6252" spans="1:14" x14ac:dyDescent="0.3">
      <c r="A6252">
        <v>33100</v>
      </c>
      <c r="B6252">
        <v>2014</v>
      </c>
      <c r="C6252" t="s">
        <v>729</v>
      </c>
      <c r="D6252">
        <v>56</v>
      </c>
      <c r="E6252" s="13">
        <v>52.639999999999901</v>
      </c>
      <c r="F6252" s="14">
        <v>1.032</v>
      </c>
      <c r="G6252" s="12">
        <v>51.607999999999898</v>
      </c>
      <c r="H6252" s="12">
        <v>51.607999999999898</v>
      </c>
      <c r="I6252">
        <v>1</v>
      </c>
      <c r="J6252">
        <v>1.9604863221884535E-2</v>
      </c>
      <c r="K6252">
        <v>51.007751937984402</v>
      </c>
      <c r="L6252">
        <v>1</v>
      </c>
      <c r="M6252">
        <v>0.98039513677811541</v>
      </c>
      <c r="N6252" s="17" t="s">
        <v>1354</v>
      </c>
    </row>
    <row r="6253" spans="1:14" x14ac:dyDescent="0.3">
      <c r="A6253">
        <v>20367</v>
      </c>
      <c r="B6253">
        <v>1995</v>
      </c>
      <c r="C6253" t="s">
        <v>729</v>
      </c>
      <c r="D6253">
        <v>56</v>
      </c>
      <c r="E6253" s="13">
        <v>52.438000000000002</v>
      </c>
      <c r="F6253" s="14">
        <v>1.028</v>
      </c>
      <c r="G6253" s="12">
        <v>51.41</v>
      </c>
      <c r="H6253" s="12">
        <v>51.41</v>
      </c>
      <c r="I6253">
        <v>1</v>
      </c>
      <c r="J6253">
        <v>1.9604103894122583E-2</v>
      </c>
      <c r="K6253">
        <v>51.009727626459146</v>
      </c>
      <c r="L6253">
        <v>1</v>
      </c>
      <c r="M6253">
        <v>0.9803958961058773</v>
      </c>
      <c r="N6253" s="17" t="s">
        <v>1354</v>
      </c>
    </row>
    <row r="6254" spans="1:14" x14ac:dyDescent="0.3">
      <c r="A6254">
        <v>24960</v>
      </c>
      <c r="B6254">
        <v>2002</v>
      </c>
      <c r="C6254" t="s">
        <v>729</v>
      </c>
      <c r="D6254">
        <v>56</v>
      </c>
      <c r="E6254" s="13">
        <v>52.239999999999903</v>
      </c>
      <c r="F6254" s="14">
        <v>1.024</v>
      </c>
      <c r="G6254" s="12">
        <v>51.215999999999902</v>
      </c>
      <c r="H6254" s="12">
        <v>51.215999999999902</v>
      </c>
      <c r="I6254">
        <v>1</v>
      </c>
      <c r="J6254">
        <v>1.9601837672281814E-2</v>
      </c>
      <c r="K6254">
        <v>51.015624999999901</v>
      </c>
      <c r="L6254">
        <v>1</v>
      </c>
      <c r="M6254">
        <v>0.98039816232771815</v>
      </c>
      <c r="N6254" s="17" t="s">
        <v>1354</v>
      </c>
    </row>
    <row r="6255" spans="1:14" x14ac:dyDescent="0.3">
      <c r="A6255">
        <v>26274</v>
      </c>
      <c r="B6255">
        <v>2004</v>
      </c>
      <c r="C6255" t="s">
        <v>729</v>
      </c>
      <c r="D6255">
        <v>56</v>
      </c>
      <c r="E6255" s="13">
        <v>52.350999999999999</v>
      </c>
      <c r="F6255" s="14">
        <v>1.026</v>
      </c>
      <c r="G6255" s="12">
        <v>51.324999999999903</v>
      </c>
      <c r="H6255" s="12">
        <v>51.324999999999903</v>
      </c>
      <c r="I6255">
        <v>1</v>
      </c>
      <c r="J6255">
        <v>1.9598479494183491E-2</v>
      </c>
      <c r="K6255">
        <v>51.024366471734893</v>
      </c>
      <c r="L6255">
        <v>1</v>
      </c>
      <c r="M6255">
        <v>0.98040152050581464</v>
      </c>
      <c r="N6255" s="17" t="s">
        <v>1354</v>
      </c>
    </row>
    <row r="6256" spans="1:14" x14ac:dyDescent="0.3">
      <c r="A6256">
        <v>28902</v>
      </c>
      <c r="B6256">
        <v>2008</v>
      </c>
      <c r="C6256" t="s">
        <v>729</v>
      </c>
      <c r="D6256">
        <v>56</v>
      </c>
      <c r="E6256" s="13">
        <v>52.419999999999902</v>
      </c>
      <c r="F6256" s="14">
        <v>1.0269999999999999</v>
      </c>
      <c r="G6256" s="12">
        <v>51.392999999999901</v>
      </c>
      <c r="H6256" s="12">
        <v>51.392999999999901</v>
      </c>
      <c r="I6256">
        <v>1</v>
      </c>
      <c r="J6256">
        <v>1.959175887066009E-2</v>
      </c>
      <c r="K6256">
        <v>51.041869522882088</v>
      </c>
      <c r="L6256">
        <v>1</v>
      </c>
      <c r="M6256">
        <v>0.98040824112933989</v>
      </c>
      <c r="N6256" s="17" t="s">
        <v>1354</v>
      </c>
    </row>
    <row r="6257" spans="1:14" x14ac:dyDescent="0.3">
      <c r="A6257">
        <v>24303</v>
      </c>
      <c r="B6257">
        <v>2001</v>
      </c>
      <c r="C6257" t="s">
        <v>729</v>
      </c>
      <c r="D6257">
        <v>56</v>
      </c>
      <c r="E6257" s="13">
        <v>52.441999999999901</v>
      </c>
      <c r="F6257" s="14">
        <v>1.0269999999999999</v>
      </c>
      <c r="G6257" s="12">
        <v>51.4149999999999</v>
      </c>
      <c r="H6257" s="12">
        <v>51.4149999999999</v>
      </c>
      <c r="I6257">
        <v>1</v>
      </c>
      <c r="J6257">
        <v>1.9583539910758587E-2</v>
      </c>
      <c r="K6257">
        <v>51.063291139240413</v>
      </c>
      <c r="L6257">
        <v>1</v>
      </c>
      <c r="M6257">
        <v>0.98041646008924144</v>
      </c>
      <c r="N6257" s="17" t="s">
        <v>1354</v>
      </c>
    </row>
    <row r="6258" spans="1:14" x14ac:dyDescent="0.3">
      <c r="A6258">
        <v>33815</v>
      </c>
      <c r="B6258">
        <v>2015</v>
      </c>
      <c r="C6258" t="s">
        <v>729</v>
      </c>
      <c r="D6258">
        <v>56</v>
      </c>
      <c r="E6258" s="13">
        <v>52.953000000000003</v>
      </c>
      <c r="F6258" s="14">
        <v>1.0369999999999999</v>
      </c>
      <c r="G6258" s="12">
        <v>51.915999999999997</v>
      </c>
      <c r="H6258" s="12">
        <v>51.915999999999997</v>
      </c>
      <c r="I6258">
        <v>1</v>
      </c>
      <c r="J6258">
        <v>1.9583404150850751E-2</v>
      </c>
      <c r="K6258">
        <v>51.063645130183225</v>
      </c>
      <c r="L6258">
        <v>1</v>
      </c>
      <c r="M6258">
        <v>0.98041659584914909</v>
      </c>
      <c r="N6258" s="17" t="s">
        <v>1354</v>
      </c>
    </row>
    <row r="6259" spans="1:14" x14ac:dyDescent="0.3">
      <c r="A6259">
        <v>28245</v>
      </c>
      <c r="B6259">
        <v>2007</v>
      </c>
      <c r="C6259" t="s">
        <v>729</v>
      </c>
      <c r="D6259">
        <v>56</v>
      </c>
      <c r="E6259" s="13">
        <v>52.451000000000001</v>
      </c>
      <c r="F6259" s="14">
        <v>1.0269999999999999</v>
      </c>
      <c r="G6259" s="12">
        <v>51.423999999999999</v>
      </c>
      <c r="H6259" s="12">
        <v>51.423999999999999</v>
      </c>
      <c r="I6259">
        <v>1</v>
      </c>
      <c r="J6259">
        <v>1.9580179596194541E-2</v>
      </c>
      <c r="K6259">
        <v>51.072054527750737</v>
      </c>
      <c r="L6259">
        <v>1</v>
      </c>
      <c r="M6259">
        <v>0.98041982040380549</v>
      </c>
      <c r="N6259" s="17" t="s">
        <v>1354</v>
      </c>
    </row>
    <row r="6260" spans="1:14" x14ac:dyDescent="0.3">
      <c r="A6260">
        <v>29559</v>
      </c>
      <c r="B6260">
        <v>2009</v>
      </c>
      <c r="C6260" t="s">
        <v>729</v>
      </c>
      <c r="D6260">
        <v>56</v>
      </c>
      <c r="E6260" s="13">
        <v>52.353999999999999</v>
      </c>
      <c r="F6260" s="14">
        <v>1.0249999999999999</v>
      </c>
      <c r="G6260" s="12">
        <v>51.329000000000001</v>
      </c>
      <c r="H6260" s="12">
        <v>51.329000000000001</v>
      </c>
      <c r="I6260">
        <v>1</v>
      </c>
      <c r="J6260">
        <v>1.9578255720670817E-2</v>
      </c>
      <c r="K6260">
        <v>51.077073170731708</v>
      </c>
      <c r="L6260">
        <v>1</v>
      </c>
      <c r="M6260">
        <v>0.98042174427932915</v>
      </c>
      <c r="N6260" s="17" t="s">
        <v>1354</v>
      </c>
    </row>
    <row r="6261" spans="1:14" x14ac:dyDescent="0.3">
      <c r="A6261">
        <v>26931</v>
      </c>
      <c r="B6261">
        <v>2005</v>
      </c>
      <c r="C6261" t="s">
        <v>729</v>
      </c>
      <c r="D6261">
        <v>56</v>
      </c>
      <c r="E6261" s="13">
        <v>52.509</v>
      </c>
      <c r="F6261" s="14">
        <v>1.028</v>
      </c>
      <c r="G6261" s="12">
        <v>51.481000000000002</v>
      </c>
      <c r="H6261" s="12">
        <v>51.481000000000002</v>
      </c>
      <c r="I6261">
        <v>1</v>
      </c>
      <c r="J6261">
        <v>1.9577596221600106E-2</v>
      </c>
      <c r="K6261">
        <v>51.078793774319067</v>
      </c>
      <c r="L6261">
        <v>1</v>
      </c>
      <c r="M6261">
        <v>0.98042240377839995</v>
      </c>
      <c r="N6261" s="17" t="s">
        <v>1354</v>
      </c>
    </row>
    <row r="6262" spans="1:14" x14ac:dyDescent="0.3">
      <c r="A6262">
        <v>30955</v>
      </c>
      <c r="B6262">
        <v>2011</v>
      </c>
      <c r="C6262" t="s">
        <v>729</v>
      </c>
      <c r="D6262">
        <v>56</v>
      </c>
      <c r="E6262" s="13">
        <v>52.22</v>
      </c>
      <c r="F6262" s="14">
        <v>1.022</v>
      </c>
      <c r="G6262" s="12">
        <v>51.198</v>
      </c>
      <c r="H6262" s="12">
        <v>51.198</v>
      </c>
      <c r="I6262">
        <v>1</v>
      </c>
      <c r="J6262">
        <v>1.9571045576407507E-2</v>
      </c>
      <c r="K6262">
        <v>51.095890410958901</v>
      </c>
      <c r="L6262">
        <v>1</v>
      </c>
      <c r="M6262">
        <v>0.98042895442359257</v>
      </c>
      <c r="N6262" s="17" t="s">
        <v>1354</v>
      </c>
    </row>
    <row r="6263" spans="1:14" x14ac:dyDescent="0.3">
      <c r="A6263">
        <v>32385</v>
      </c>
      <c r="B6263">
        <v>2013</v>
      </c>
      <c r="C6263" t="s">
        <v>729</v>
      </c>
      <c r="D6263">
        <v>56</v>
      </c>
      <c r="E6263" s="13">
        <v>52.448</v>
      </c>
      <c r="F6263" s="14">
        <v>1.026</v>
      </c>
      <c r="G6263" s="12">
        <v>51.421999999999997</v>
      </c>
      <c r="H6263" s="12">
        <v>51.421999999999997</v>
      </c>
      <c r="I6263">
        <v>1</v>
      </c>
      <c r="J6263">
        <v>1.9562233068944477E-2</v>
      </c>
      <c r="K6263">
        <v>51.118908382066273</v>
      </c>
      <c r="L6263">
        <v>1</v>
      </c>
      <c r="M6263">
        <v>0.98043776693105544</v>
      </c>
      <c r="N6263" s="17" t="s">
        <v>1354</v>
      </c>
    </row>
    <row r="6264" spans="1:14" x14ac:dyDescent="0.3">
      <c r="A6264">
        <v>27588</v>
      </c>
      <c r="B6264">
        <v>2006</v>
      </c>
      <c r="C6264" t="s">
        <v>729</v>
      </c>
      <c r="D6264">
        <v>56</v>
      </c>
      <c r="E6264" s="13">
        <v>52.501999999999903</v>
      </c>
      <c r="F6264" s="14">
        <v>1.0269999999999999</v>
      </c>
      <c r="G6264" s="12">
        <v>51.474999999999902</v>
      </c>
      <c r="H6264" s="12">
        <v>51.474999999999902</v>
      </c>
      <c r="I6264">
        <v>1</v>
      </c>
      <c r="J6264">
        <v>1.9561159574873373E-2</v>
      </c>
      <c r="K6264">
        <v>51.121713729308574</v>
      </c>
      <c r="L6264">
        <v>1</v>
      </c>
      <c r="M6264">
        <v>0.98043884042512663</v>
      </c>
      <c r="N6264" s="17" t="s">
        <v>1354</v>
      </c>
    </row>
    <row r="6265" spans="1:14" x14ac:dyDescent="0.3">
      <c r="A6265">
        <v>34530</v>
      </c>
      <c r="B6265">
        <v>2016</v>
      </c>
      <c r="C6265" t="s">
        <v>729</v>
      </c>
      <c r="D6265">
        <v>56</v>
      </c>
      <c r="E6265" s="13">
        <v>53.027000000000001</v>
      </c>
      <c r="F6265" s="14">
        <v>1.0369999999999999</v>
      </c>
      <c r="G6265" s="12">
        <v>51.99</v>
      </c>
      <c r="H6265" s="12">
        <v>51.99</v>
      </c>
      <c r="I6265">
        <v>1</v>
      </c>
      <c r="J6265">
        <v>1.9556075206970034E-2</v>
      </c>
      <c r="K6265">
        <v>51.135004821600774</v>
      </c>
      <c r="L6265">
        <v>1</v>
      </c>
      <c r="M6265">
        <v>0.98044392479303</v>
      </c>
      <c r="N6265" s="17" t="s">
        <v>1354</v>
      </c>
    </row>
    <row r="6266" spans="1:14" x14ac:dyDescent="0.3">
      <c r="A6266">
        <v>35245</v>
      </c>
      <c r="B6266">
        <v>2017</v>
      </c>
      <c r="C6266" t="s">
        <v>729</v>
      </c>
      <c r="D6266">
        <v>56</v>
      </c>
      <c r="E6266" s="13">
        <v>52.984999999999999</v>
      </c>
      <c r="F6266" s="14">
        <v>1.036</v>
      </c>
      <c r="G6266" s="12">
        <v>51.948999999999998</v>
      </c>
      <c r="H6266" s="12">
        <v>51.948999999999998</v>
      </c>
      <c r="I6266">
        <v>1</v>
      </c>
      <c r="J6266">
        <v>1.9552703595357178E-2</v>
      </c>
      <c r="K6266">
        <v>51.14382239382239</v>
      </c>
      <c r="L6266">
        <v>1</v>
      </c>
      <c r="M6266">
        <v>0.98044729640464279</v>
      </c>
      <c r="N6266" s="17" t="s">
        <v>1354</v>
      </c>
    </row>
    <row r="6267" spans="1:14" x14ac:dyDescent="0.3">
      <c r="A6267">
        <v>31670</v>
      </c>
      <c r="B6267">
        <v>2012</v>
      </c>
      <c r="C6267" t="s">
        <v>729</v>
      </c>
      <c r="D6267">
        <v>56</v>
      </c>
      <c r="E6267" s="13">
        <v>52.321999999999903</v>
      </c>
      <c r="F6267" s="14">
        <v>1.0229999999999999</v>
      </c>
      <c r="G6267" s="12">
        <v>51.2989999999999</v>
      </c>
      <c r="H6267" s="12">
        <v>51.2989999999999</v>
      </c>
      <c r="I6267">
        <v>1</v>
      </c>
      <c r="J6267">
        <v>1.9552004892779362E-2</v>
      </c>
      <c r="K6267">
        <v>51.145650048875765</v>
      </c>
      <c r="L6267">
        <v>1</v>
      </c>
      <c r="M6267">
        <v>0.98044799510722058</v>
      </c>
      <c r="N6267" s="17" t="s">
        <v>1354</v>
      </c>
    </row>
    <row r="6268" spans="1:14" x14ac:dyDescent="0.3">
      <c r="A6268">
        <v>35960</v>
      </c>
      <c r="B6268">
        <v>2018</v>
      </c>
      <c r="C6268" t="s">
        <v>729</v>
      </c>
      <c r="D6268">
        <v>56</v>
      </c>
      <c r="E6268" s="13">
        <v>53.003999999999998</v>
      </c>
      <c r="F6268" s="14">
        <v>1.036</v>
      </c>
      <c r="G6268" s="12">
        <v>51.967999999999897</v>
      </c>
      <c r="H6268" s="12">
        <v>51.967999999999897</v>
      </c>
      <c r="I6268">
        <v>1</v>
      </c>
      <c r="J6268">
        <v>1.9545694664553619E-2</v>
      </c>
      <c r="K6268">
        <v>51.162162162162161</v>
      </c>
      <c r="L6268">
        <v>1</v>
      </c>
      <c r="M6268">
        <v>0.98045430533544453</v>
      </c>
      <c r="N6268" s="17" t="s">
        <v>1354</v>
      </c>
    </row>
    <row r="6269" spans="1:14" x14ac:dyDescent="0.3">
      <c r="A6269">
        <v>23646</v>
      </c>
      <c r="B6269">
        <v>2000</v>
      </c>
      <c r="C6269" t="s">
        <v>729</v>
      </c>
      <c r="D6269">
        <v>56</v>
      </c>
      <c r="E6269" s="13">
        <v>52.451999999999998</v>
      </c>
      <c r="F6269" s="14">
        <v>1.0249999999999999</v>
      </c>
      <c r="G6269" s="12">
        <v>51.427</v>
      </c>
      <c r="H6269" s="12">
        <v>51.427</v>
      </c>
      <c r="I6269">
        <v>1</v>
      </c>
      <c r="J6269">
        <v>1.954167619919164E-2</v>
      </c>
      <c r="K6269">
        <v>51.172682926829268</v>
      </c>
      <c r="L6269">
        <v>1</v>
      </c>
      <c r="M6269">
        <v>0.98045832380080844</v>
      </c>
      <c r="N6269" s="17" t="s">
        <v>1354</v>
      </c>
    </row>
    <row r="6270" spans="1:14" x14ac:dyDescent="0.3">
      <c r="A6270">
        <v>36675</v>
      </c>
      <c r="B6270">
        <v>2019</v>
      </c>
      <c r="C6270" t="s">
        <v>729</v>
      </c>
      <c r="D6270">
        <v>56</v>
      </c>
      <c r="E6270" s="13">
        <v>53.095999999999997</v>
      </c>
      <c r="F6270" s="14">
        <v>1.0369999999999999</v>
      </c>
      <c r="G6270" s="12">
        <v>52.058999999999997</v>
      </c>
      <c r="H6270" s="12">
        <v>52.058999999999997</v>
      </c>
      <c r="I6270">
        <v>1</v>
      </c>
      <c r="J6270">
        <v>1.9530661443423233E-2</v>
      </c>
      <c r="K6270">
        <v>51.201542912246865</v>
      </c>
      <c r="L6270">
        <v>1</v>
      </c>
      <c r="M6270">
        <v>0.98046933855657681</v>
      </c>
      <c r="N6270" s="17" t="s">
        <v>1354</v>
      </c>
    </row>
    <row r="6271" spans="1:14" x14ac:dyDescent="0.3">
      <c r="A6271">
        <v>36734</v>
      </c>
      <c r="B6271">
        <v>2019</v>
      </c>
      <c r="C6271" t="s">
        <v>839</v>
      </c>
      <c r="D6271">
        <v>56</v>
      </c>
      <c r="E6271" s="13">
        <v>0</v>
      </c>
      <c r="F6271" s="14">
        <v>4.9589999999999996</v>
      </c>
      <c r="G6271" s="12">
        <v>-4.9589999999999996</v>
      </c>
      <c r="H6271" s="12">
        <v>4.9589999999999996</v>
      </c>
      <c r="K6271">
        <v>0</v>
      </c>
      <c r="L6271">
        <v>0</v>
      </c>
      <c r="M6271">
        <v>1</v>
      </c>
      <c r="N6271" s="17" t="s">
        <v>1354</v>
      </c>
    </row>
    <row r="6272" spans="1:14" x14ac:dyDescent="0.3">
      <c r="A6272">
        <v>36019</v>
      </c>
      <c r="B6272">
        <v>2018</v>
      </c>
      <c r="C6272" t="s">
        <v>839</v>
      </c>
      <c r="D6272">
        <v>56</v>
      </c>
      <c r="E6272" s="13">
        <v>0</v>
      </c>
      <c r="F6272" s="14">
        <v>4.9669999999999996</v>
      </c>
      <c r="G6272" s="12">
        <v>-4.9669999999999996</v>
      </c>
      <c r="H6272" s="12">
        <v>4.9669999999999996</v>
      </c>
      <c r="K6272">
        <v>0</v>
      </c>
      <c r="L6272">
        <v>0</v>
      </c>
      <c r="M6272">
        <v>1</v>
      </c>
      <c r="N6272" s="17" t="s">
        <v>1354</v>
      </c>
    </row>
    <row r="6273" spans="1:14" x14ac:dyDescent="0.3">
      <c r="A6273">
        <v>35304</v>
      </c>
      <c r="B6273">
        <v>2017</v>
      </c>
      <c r="C6273" t="s">
        <v>839</v>
      </c>
      <c r="D6273">
        <v>56</v>
      </c>
      <c r="E6273" s="13">
        <v>0</v>
      </c>
      <c r="F6273" s="14">
        <v>5.0010000000000003</v>
      </c>
      <c r="G6273" s="12">
        <v>-5.0010000000000003</v>
      </c>
      <c r="H6273" s="12">
        <v>5.0010000000000003</v>
      </c>
      <c r="K6273">
        <v>0</v>
      </c>
      <c r="L6273">
        <v>0</v>
      </c>
      <c r="M6273">
        <v>1</v>
      </c>
      <c r="N6273" s="17" t="s">
        <v>1354</v>
      </c>
    </row>
    <row r="6274" spans="1:14" x14ac:dyDescent="0.3">
      <c r="A6274">
        <v>33159</v>
      </c>
      <c r="B6274">
        <v>2014</v>
      </c>
      <c r="C6274" t="s">
        <v>839</v>
      </c>
      <c r="D6274">
        <v>56</v>
      </c>
      <c r="E6274" s="13">
        <v>0</v>
      </c>
      <c r="F6274" s="14">
        <v>5.0110000000000001</v>
      </c>
      <c r="G6274" s="12">
        <v>-5.0110000000000001</v>
      </c>
      <c r="H6274" s="12">
        <v>5.0110000000000001</v>
      </c>
      <c r="K6274">
        <v>0</v>
      </c>
      <c r="L6274">
        <v>0</v>
      </c>
      <c r="M6274">
        <v>1</v>
      </c>
      <c r="N6274" s="17" t="s">
        <v>1354</v>
      </c>
    </row>
    <row r="6275" spans="1:14" x14ac:dyDescent="0.3">
      <c r="A6275">
        <v>34589</v>
      </c>
      <c r="B6275">
        <v>2016</v>
      </c>
      <c r="C6275" t="s">
        <v>839</v>
      </c>
      <c r="D6275">
        <v>56</v>
      </c>
      <c r="E6275" s="13">
        <v>0</v>
      </c>
      <c r="F6275" s="14">
        <v>5.016</v>
      </c>
      <c r="G6275" s="12">
        <v>-5.016</v>
      </c>
      <c r="H6275" s="12">
        <v>5.016</v>
      </c>
      <c r="K6275">
        <v>0</v>
      </c>
      <c r="L6275">
        <v>0</v>
      </c>
      <c r="M6275">
        <v>1</v>
      </c>
      <c r="N6275" s="17" t="s">
        <v>1354</v>
      </c>
    </row>
    <row r="6276" spans="1:14" x14ac:dyDescent="0.3">
      <c r="A6276">
        <v>33874</v>
      </c>
      <c r="B6276">
        <v>2015</v>
      </c>
      <c r="C6276" t="s">
        <v>839</v>
      </c>
      <c r="D6276">
        <v>56</v>
      </c>
      <c r="E6276" s="13">
        <v>0</v>
      </c>
      <c r="F6276" s="14">
        <v>5.0460000000000003</v>
      </c>
      <c r="G6276" s="12">
        <v>-5.0460000000000003</v>
      </c>
      <c r="H6276" s="12">
        <v>5.0460000000000003</v>
      </c>
      <c r="K6276">
        <v>0</v>
      </c>
      <c r="L6276">
        <v>0</v>
      </c>
      <c r="M6276">
        <v>1</v>
      </c>
      <c r="N6276" s="17" t="s">
        <v>1354</v>
      </c>
    </row>
    <row r="6277" spans="1:14" x14ac:dyDescent="0.3">
      <c r="A6277">
        <v>32444</v>
      </c>
      <c r="B6277">
        <v>2013</v>
      </c>
      <c r="C6277" t="s">
        <v>839</v>
      </c>
      <c r="D6277">
        <v>56</v>
      </c>
      <c r="E6277" s="13">
        <v>0</v>
      </c>
      <c r="F6277" s="14">
        <v>5.048</v>
      </c>
      <c r="G6277" s="12">
        <v>-5.048</v>
      </c>
      <c r="H6277" s="12">
        <v>5.048</v>
      </c>
      <c r="K6277">
        <v>0</v>
      </c>
      <c r="L6277">
        <v>0</v>
      </c>
      <c r="M6277">
        <v>1</v>
      </c>
      <c r="N6277" s="17" t="s">
        <v>1354</v>
      </c>
    </row>
    <row r="6278" spans="1:14" x14ac:dyDescent="0.3">
      <c r="A6278">
        <v>31729</v>
      </c>
      <c r="B6278">
        <v>2012</v>
      </c>
      <c r="C6278" t="s">
        <v>839</v>
      </c>
      <c r="D6278">
        <v>56</v>
      </c>
      <c r="E6278" s="13">
        <v>0</v>
      </c>
      <c r="F6278" s="14">
        <v>5.1219999999999999</v>
      </c>
      <c r="G6278" s="12">
        <v>-5.1219999999999999</v>
      </c>
      <c r="H6278" s="12">
        <v>5.1219999999999999</v>
      </c>
      <c r="K6278">
        <v>0</v>
      </c>
      <c r="L6278">
        <v>0</v>
      </c>
      <c r="M6278">
        <v>1</v>
      </c>
      <c r="N6278" s="17" t="s">
        <v>1354</v>
      </c>
    </row>
    <row r="6279" spans="1:14" x14ac:dyDescent="0.3">
      <c r="A6279">
        <v>28958</v>
      </c>
      <c r="B6279">
        <v>2008</v>
      </c>
      <c r="C6279" t="s">
        <v>839</v>
      </c>
      <c r="D6279">
        <v>56</v>
      </c>
      <c r="E6279" s="13">
        <v>0</v>
      </c>
      <c r="F6279" s="14">
        <v>5.1559999999999997</v>
      </c>
      <c r="G6279" s="12">
        <v>-5.1559999999999997</v>
      </c>
      <c r="H6279" s="12">
        <v>5.1559999999999997</v>
      </c>
      <c r="K6279">
        <v>0</v>
      </c>
      <c r="L6279">
        <v>0</v>
      </c>
      <c r="M6279">
        <v>1</v>
      </c>
      <c r="N6279" s="17" t="s">
        <v>1354</v>
      </c>
    </row>
    <row r="6280" spans="1:14" x14ac:dyDescent="0.3">
      <c r="A6280">
        <v>31014</v>
      </c>
      <c r="B6280">
        <v>2011</v>
      </c>
      <c r="C6280" t="s">
        <v>839</v>
      </c>
      <c r="D6280">
        <v>56</v>
      </c>
      <c r="E6280" s="13">
        <v>0</v>
      </c>
      <c r="F6280" s="14">
        <v>5.1719999999999997</v>
      </c>
      <c r="G6280" s="12">
        <v>-5.1719999999999997</v>
      </c>
      <c r="H6280" s="12">
        <v>5.1719999999999997</v>
      </c>
      <c r="K6280">
        <v>0</v>
      </c>
      <c r="L6280">
        <v>0</v>
      </c>
      <c r="M6280">
        <v>1</v>
      </c>
      <c r="N6280" s="17" t="s">
        <v>1354</v>
      </c>
    </row>
    <row r="6281" spans="1:14" x14ac:dyDescent="0.3">
      <c r="A6281">
        <v>30299</v>
      </c>
      <c r="B6281">
        <v>2010</v>
      </c>
      <c r="C6281" t="s">
        <v>839</v>
      </c>
      <c r="D6281">
        <v>56</v>
      </c>
      <c r="E6281" s="13">
        <v>0</v>
      </c>
      <c r="F6281" s="14">
        <v>5.1929999999999996</v>
      </c>
      <c r="G6281" s="12">
        <v>-5.1929999999999996</v>
      </c>
      <c r="H6281" s="12">
        <v>5.1929999999999996</v>
      </c>
      <c r="K6281">
        <v>0</v>
      </c>
      <c r="L6281">
        <v>0</v>
      </c>
      <c r="M6281">
        <v>1</v>
      </c>
      <c r="N6281" s="17" t="s">
        <v>1354</v>
      </c>
    </row>
    <row r="6282" spans="1:14" x14ac:dyDescent="0.3">
      <c r="A6282">
        <v>29615</v>
      </c>
      <c r="B6282">
        <v>2009</v>
      </c>
      <c r="C6282" t="s">
        <v>839</v>
      </c>
      <c r="D6282">
        <v>56</v>
      </c>
      <c r="E6282" s="13">
        <v>0</v>
      </c>
      <c r="F6282" s="14">
        <v>5.2140000000000004</v>
      </c>
      <c r="G6282" s="12">
        <v>-5.2140000000000004</v>
      </c>
      <c r="H6282" s="12">
        <v>5.2140000000000004</v>
      </c>
      <c r="K6282">
        <v>0</v>
      </c>
      <c r="L6282">
        <v>0</v>
      </c>
      <c r="M6282">
        <v>1</v>
      </c>
      <c r="N6282" s="17" t="s">
        <v>1354</v>
      </c>
    </row>
    <row r="6283" spans="1:14" x14ac:dyDescent="0.3">
      <c r="A6283">
        <v>28301</v>
      </c>
      <c r="B6283">
        <v>2007</v>
      </c>
      <c r="C6283" t="s">
        <v>839</v>
      </c>
      <c r="D6283">
        <v>56</v>
      </c>
      <c r="E6283" s="13">
        <v>0</v>
      </c>
      <c r="F6283" s="14">
        <v>5.27</v>
      </c>
      <c r="G6283" s="12">
        <v>-5.27</v>
      </c>
      <c r="H6283" s="12">
        <v>5.27</v>
      </c>
      <c r="K6283">
        <v>0</v>
      </c>
      <c r="L6283">
        <v>0</v>
      </c>
      <c r="M6283">
        <v>1</v>
      </c>
      <c r="N6283" s="17" t="s">
        <v>1354</v>
      </c>
    </row>
    <row r="6284" spans="1:14" x14ac:dyDescent="0.3">
      <c r="A6284">
        <v>23045</v>
      </c>
      <c r="B6284">
        <v>1999</v>
      </c>
      <c r="C6284" t="s">
        <v>839</v>
      </c>
      <c r="D6284">
        <v>56</v>
      </c>
      <c r="E6284" s="13">
        <v>0</v>
      </c>
      <c r="F6284" s="14">
        <v>5.2889999999999997</v>
      </c>
      <c r="G6284" s="12">
        <v>-5.2889999999999997</v>
      </c>
      <c r="H6284" s="12">
        <v>5.2889999999999997</v>
      </c>
      <c r="K6284">
        <v>0</v>
      </c>
      <c r="L6284">
        <v>0</v>
      </c>
      <c r="M6284">
        <v>1</v>
      </c>
      <c r="N6284" s="17" t="s">
        <v>1354</v>
      </c>
    </row>
    <row r="6285" spans="1:14" x14ac:dyDescent="0.3">
      <c r="A6285">
        <v>25016</v>
      </c>
      <c r="B6285">
        <v>2002</v>
      </c>
      <c r="C6285" t="s">
        <v>839</v>
      </c>
      <c r="D6285">
        <v>56</v>
      </c>
      <c r="E6285" s="13">
        <v>0</v>
      </c>
      <c r="F6285" s="14">
        <v>5.2910000000000004</v>
      </c>
      <c r="G6285" s="12">
        <v>-5.2910000000000004</v>
      </c>
      <c r="H6285" s="12">
        <v>5.2910000000000004</v>
      </c>
      <c r="K6285">
        <v>0</v>
      </c>
      <c r="L6285">
        <v>0</v>
      </c>
      <c r="M6285">
        <v>1</v>
      </c>
      <c r="N6285" s="17" t="s">
        <v>1354</v>
      </c>
    </row>
    <row r="6286" spans="1:14" x14ac:dyDescent="0.3">
      <c r="A6286">
        <v>27644</v>
      </c>
      <c r="B6286">
        <v>2006</v>
      </c>
      <c r="C6286" t="s">
        <v>839</v>
      </c>
      <c r="D6286">
        <v>56</v>
      </c>
      <c r="E6286" s="13">
        <v>0</v>
      </c>
      <c r="F6286" s="14">
        <v>5.2960000000000003</v>
      </c>
      <c r="G6286" s="12">
        <v>-5.2960000000000003</v>
      </c>
      <c r="H6286" s="12">
        <v>5.2960000000000003</v>
      </c>
      <c r="K6286">
        <v>0</v>
      </c>
      <c r="L6286">
        <v>0</v>
      </c>
      <c r="M6286">
        <v>1</v>
      </c>
      <c r="N6286" s="17" t="s">
        <v>1354</v>
      </c>
    </row>
    <row r="6287" spans="1:14" x14ac:dyDescent="0.3">
      <c r="A6287">
        <v>23702</v>
      </c>
      <c r="B6287">
        <v>2000</v>
      </c>
      <c r="C6287" t="s">
        <v>839</v>
      </c>
      <c r="D6287">
        <v>56</v>
      </c>
      <c r="E6287" s="13">
        <v>0</v>
      </c>
      <c r="F6287" s="14">
        <v>5.3129999999999997</v>
      </c>
      <c r="G6287" s="12">
        <v>-5.3129999999999997</v>
      </c>
      <c r="H6287" s="12">
        <v>5.3129999999999997</v>
      </c>
      <c r="K6287">
        <v>0</v>
      </c>
      <c r="L6287">
        <v>0</v>
      </c>
      <c r="M6287">
        <v>1</v>
      </c>
      <c r="N6287" s="17" t="s">
        <v>1354</v>
      </c>
    </row>
    <row r="6288" spans="1:14" x14ac:dyDescent="0.3">
      <c r="A6288">
        <v>24359</v>
      </c>
      <c r="B6288">
        <v>2001</v>
      </c>
      <c r="C6288" t="s">
        <v>839</v>
      </c>
      <c r="D6288">
        <v>56</v>
      </c>
      <c r="E6288" s="13">
        <v>0</v>
      </c>
      <c r="F6288" s="14">
        <v>5.3230000000000004</v>
      </c>
      <c r="G6288" s="12">
        <v>-5.3230000000000004</v>
      </c>
      <c r="H6288" s="12">
        <v>5.3230000000000004</v>
      </c>
      <c r="K6288">
        <v>0</v>
      </c>
      <c r="L6288">
        <v>0</v>
      </c>
      <c r="M6288">
        <v>1</v>
      </c>
      <c r="N6288" s="17" t="s">
        <v>1354</v>
      </c>
    </row>
    <row r="6289" spans="1:14" x14ac:dyDescent="0.3">
      <c r="A6289">
        <v>26330</v>
      </c>
      <c r="B6289">
        <v>2004</v>
      </c>
      <c r="C6289" t="s">
        <v>839</v>
      </c>
      <c r="D6289">
        <v>56</v>
      </c>
      <c r="E6289" s="13">
        <v>0</v>
      </c>
      <c r="F6289" s="14">
        <v>5.3239999999999998</v>
      </c>
      <c r="G6289" s="12">
        <v>-5.3239999999999998</v>
      </c>
      <c r="H6289" s="12">
        <v>5.3239999999999998</v>
      </c>
      <c r="K6289">
        <v>0</v>
      </c>
      <c r="L6289">
        <v>0</v>
      </c>
      <c r="M6289">
        <v>1</v>
      </c>
      <c r="N6289" s="17" t="s">
        <v>1354</v>
      </c>
    </row>
    <row r="6290" spans="1:14" x14ac:dyDescent="0.3">
      <c r="A6290">
        <v>26987</v>
      </c>
      <c r="B6290">
        <v>2005</v>
      </c>
      <c r="C6290" t="s">
        <v>839</v>
      </c>
      <c r="D6290">
        <v>56</v>
      </c>
      <c r="E6290" s="13">
        <v>0</v>
      </c>
      <c r="F6290" s="14">
        <v>5.36</v>
      </c>
      <c r="G6290" s="12">
        <v>-5.36</v>
      </c>
      <c r="H6290" s="12">
        <v>5.36</v>
      </c>
      <c r="K6290">
        <v>0</v>
      </c>
      <c r="L6290">
        <v>0</v>
      </c>
      <c r="M6290">
        <v>1</v>
      </c>
      <c r="N6290" s="17" t="s">
        <v>1354</v>
      </c>
    </row>
    <row r="6291" spans="1:14" x14ac:dyDescent="0.3">
      <c r="A6291">
        <v>22388</v>
      </c>
      <c r="B6291">
        <v>1998</v>
      </c>
      <c r="C6291" t="s">
        <v>839</v>
      </c>
      <c r="D6291">
        <v>56</v>
      </c>
      <c r="E6291" s="13">
        <v>0</v>
      </c>
      <c r="F6291" s="14">
        <v>5.3630000000000004</v>
      </c>
      <c r="G6291" s="12">
        <v>-5.3630000000000004</v>
      </c>
      <c r="H6291" s="12">
        <v>5.3630000000000004</v>
      </c>
      <c r="K6291">
        <v>0</v>
      </c>
      <c r="L6291">
        <v>0</v>
      </c>
      <c r="M6291">
        <v>1</v>
      </c>
      <c r="N6291" s="17" t="s">
        <v>1354</v>
      </c>
    </row>
    <row r="6292" spans="1:14" x14ac:dyDescent="0.3">
      <c r="A6292">
        <v>21731</v>
      </c>
      <c r="B6292">
        <v>1997</v>
      </c>
      <c r="C6292" t="s">
        <v>839</v>
      </c>
      <c r="D6292">
        <v>56</v>
      </c>
      <c r="E6292" s="13">
        <v>0</v>
      </c>
      <c r="F6292" s="14">
        <v>5.3890000000000002</v>
      </c>
      <c r="G6292" s="12">
        <v>-5.3890000000000002</v>
      </c>
      <c r="H6292" s="12">
        <v>5.3890000000000002</v>
      </c>
      <c r="K6292">
        <v>0</v>
      </c>
      <c r="L6292">
        <v>0</v>
      </c>
      <c r="M6292">
        <v>1</v>
      </c>
      <c r="N6292" s="17" t="s">
        <v>1354</v>
      </c>
    </row>
    <row r="6293" spans="1:14" x14ac:dyDescent="0.3">
      <c r="A6293">
        <v>21076</v>
      </c>
      <c r="B6293">
        <v>1996</v>
      </c>
      <c r="C6293" t="s">
        <v>839</v>
      </c>
      <c r="D6293">
        <v>56</v>
      </c>
      <c r="E6293" s="13">
        <v>0</v>
      </c>
      <c r="F6293" s="14">
        <v>5.431</v>
      </c>
      <c r="G6293" s="12">
        <v>-5.431</v>
      </c>
      <c r="H6293" s="12">
        <v>5.431</v>
      </c>
      <c r="K6293">
        <v>0</v>
      </c>
      <c r="L6293">
        <v>0</v>
      </c>
      <c r="M6293">
        <v>1</v>
      </c>
      <c r="N6293" s="17" t="s">
        <v>1354</v>
      </c>
    </row>
    <row r="6294" spans="1:14" x14ac:dyDescent="0.3">
      <c r="A6294">
        <v>20423</v>
      </c>
      <c r="B6294">
        <v>1995</v>
      </c>
      <c r="C6294" t="s">
        <v>839</v>
      </c>
      <c r="D6294">
        <v>56</v>
      </c>
      <c r="E6294" s="13">
        <v>0</v>
      </c>
      <c r="F6294" s="14">
        <v>5.476</v>
      </c>
      <c r="G6294" s="12">
        <v>-5.476</v>
      </c>
      <c r="H6294" s="12">
        <v>5.476</v>
      </c>
      <c r="K6294">
        <v>0</v>
      </c>
      <c r="L6294">
        <v>0</v>
      </c>
      <c r="M6294">
        <v>1</v>
      </c>
      <c r="N6294" s="17" t="s">
        <v>1354</v>
      </c>
    </row>
    <row r="6295" spans="1:14" x14ac:dyDescent="0.3">
      <c r="A6295">
        <v>19117</v>
      </c>
      <c r="B6295">
        <v>1993</v>
      </c>
      <c r="C6295" t="s">
        <v>839</v>
      </c>
      <c r="D6295">
        <v>56</v>
      </c>
      <c r="E6295" s="13">
        <v>0</v>
      </c>
      <c r="F6295" s="14">
        <v>5.5049999999999999</v>
      </c>
      <c r="G6295" s="12">
        <v>-5.5049999999999999</v>
      </c>
      <c r="H6295" s="12">
        <v>5.5049999999999999</v>
      </c>
      <c r="K6295">
        <v>0</v>
      </c>
      <c r="L6295">
        <v>0</v>
      </c>
      <c r="M6295">
        <v>1</v>
      </c>
      <c r="N6295" s="17" t="s">
        <v>1354</v>
      </c>
    </row>
    <row r="6296" spans="1:14" x14ac:dyDescent="0.3">
      <c r="A6296">
        <v>19770</v>
      </c>
      <c r="B6296">
        <v>1994</v>
      </c>
      <c r="C6296" t="s">
        <v>839</v>
      </c>
      <c r="D6296">
        <v>56</v>
      </c>
      <c r="E6296" s="13">
        <v>0</v>
      </c>
      <c r="F6296" s="14">
        <v>5.5119999999999996</v>
      </c>
      <c r="G6296" s="12">
        <v>-5.5119999999999996</v>
      </c>
      <c r="H6296" s="12">
        <v>5.5119999999999996</v>
      </c>
      <c r="K6296">
        <v>0</v>
      </c>
      <c r="L6296">
        <v>0</v>
      </c>
      <c r="M6296">
        <v>1</v>
      </c>
      <c r="N6296" s="17" t="s">
        <v>1354</v>
      </c>
    </row>
    <row r="6297" spans="1:14" x14ac:dyDescent="0.3">
      <c r="A6297">
        <v>18464</v>
      </c>
      <c r="B6297">
        <v>1992</v>
      </c>
      <c r="C6297" t="s">
        <v>839</v>
      </c>
      <c r="D6297">
        <v>56</v>
      </c>
      <c r="E6297" s="13">
        <v>0</v>
      </c>
      <c r="F6297" s="14">
        <v>5.5140000000000002</v>
      </c>
      <c r="G6297" s="12">
        <v>-5.5140000000000002</v>
      </c>
      <c r="H6297" s="12">
        <v>5.5140000000000002</v>
      </c>
      <c r="K6297">
        <v>0</v>
      </c>
      <c r="L6297">
        <v>0</v>
      </c>
      <c r="M6297">
        <v>1</v>
      </c>
      <c r="N6297" s="17" t="s">
        <v>1354</v>
      </c>
    </row>
    <row r="6298" spans="1:14" x14ac:dyDescent="0.3">
      <c r="A6298">
        <v>17807</v>
      </c>
      <c r="B6298">
        <v>1991</v>
      </c>
      <c r="C6298" t="s">
        <v>839</v>
      </c>
      <c r="D6298">
        <v>56</v>
      </c>
      <c r="E6298" s="13">
        <v>0</v>
      </c>
      <c r="F6298" s="14">
        <v>5.5289999999999999</v>
      </c>
      <c r="G6298" s="12">
        <v>-5.5289999999999999</v>
      </c>
      <c r="H6298" s="12">
        <v>5.5289999999999999</v>
      </c>
      <c r="K6298">
        <v>0</v>
      </c>
      <c r="L6298">
        <v>0</v>
      </c>
      <c r="M6298">
        <v>1</v>
      </c>
      <c r="N6298" s="17" t="s">
        <v>1354</v>
      </c>
    </row>
    <row r="6299" spans="1:14" x14ac:dyDescent="0.3">
      <c r="A6299">
        <v>16493</v>
      </c>
      <c r="B6299">
        <v>1989</v>
      </c>
      <c r="C6299" t="s">
        <v>839</v>
      </c>
      <c r="D6299">
        <v>56</v>
      </c>
      <c r="E6299" s="13">
        <v>0</v>
      </c>
      <c r="F6299" s="14">
        <v>5.5490000000000004</v>
      </c>
      <c r="G6299" s="12">
        <v>-5.5490000000000004</v>
      </c>
      <c r="H6299" s="12">
        <v>5.5490000000000004</v>
      </c>
      <c r="K6299">
        <v>0</v>
      </c>
      <c r="L6299">
        <v>0</v>
      </c>
      <c r="M6299">
        <v>1</v>
      </c>
      <c r="N6299" s="17" t="s">
        <v>1354</v>
      </c>
    </row>
    <row r="6300" spans="1:14" x14ac:dyDescent="0.3">
      <c r="A6300">
        <v>17150</v>
      </c>
      <c r="B6300">
        <v>1990</v>
      </c>
      <c r="C6300" t="s">
        <v>839</v>
      </c>
      <c r="D6300">
        <v>56</v>
      </c>
      <c r="E6300" s="13">
        <v>0</v>
      </c>
      <c r="F6300" s="14">
        <v>5.5540000000000003</v>
      </c>
      <c r="G6300" s="12">
        <v>-5.5540000000000003</v>
      </c>
      <c r="H6300" s="12">
        <v>5.5540000000000003</v>
      </c>
      <c r="K6300">
        <v>0</v>
      </c>
      <c r="L6300">
        <v>0</v>
      </c>
      <c r="M6300">
        <v>1</v>
      </c>
      <c r="N6300" s="17" t="s">
        <v>1354</v>
      </c>
    </row>
    <row r="6301" spans="1:14" x14ac:dyDescent="0.3">
      <c r="A6301">
        <v>12563</v>
      </c>
      <c r="B6301">
        <v>1983</v>
      </c>
      <c r="C6301" t="s">
        <v>839</v>
      </c>
      <c r="D6301">
        <v>56</v>
      </c>
      <c r="E6301" s="13">
        <v>0</v>
      </c>
      <c r="F6301" s="14">
        <v>5.5919999999999996</v>
      </c>
      <c r="G6301" s="12">
        <v>-5.5919999999999996</v>
      </c>
      <c r="H6301" s="12">
        <v>5.5919999999999996</v>
      </c>
      <c r="K6301">
        <v>0</v>
      </c>
      <c r="L6301">
        <v>0</v>
      </c>
      <c r="M6301">
        <v>1</v>
      </c>
      <c r="N6301" s="17" t="s">
        <v>1354</v>
      </c>
    </row>
    <row r="6302" spans="1:14" x14ac:dyDescent="0.3">
      <c r="A6302">
        <v>15183</v>
      </c>
      <c r="B6302">
        <v>1987</v>
      </c>
      <c r="C6302" t="s">
        <v>839</v>
      </c>
      <c r="D6302">
        <v>56</v>
      </c>
      <c r="E6302" s="13">
        <v>0</v>
      </c>
      <c r="F6302" s="14">
        <v>5.5940000000000003</v>
      </c>
      <c r="G6302" s="12">
        <v>-5.5940000000000003</v>
      </c>
      <c r="H6302" s="12">
        <v>5.5940000000000003</v>
      </c>
      <c r="K6302">
        <v>0</v>
      </c>
      <c r="L6302">
        <v>0</v>
      </c>
      <c r="M6302">
        <v>1</v>
      </c>
      <c r="N6302" s="17" t="s">
        <v>1354</v>
      </c>
    </row>
    <row r="6303" spans="1:14" x14ac:dyDescent="0.3">
      <c r="A6303">
        <v>13873</v>
      </c>
      <c r="B6303">
        <v>1985</v>
      </c>
      <c r="C6303" t="s">
        <v>839</v>
      </c>
      <c r="D6303">
        <v>56</v>
      </c>
      <c r="E6303" s="13">
        <v>0</v>
      </c>
      <c r="F6303" s="14">
        <v>5.5979999999999999</v>
      </c>
      <c r="G6303" s="12">
        <v>-5.5979999999999999</v>
      </c>
      <c r="H6303" s="12">
        <v>5.5979999999999999</v>
      </c>
      <c r="K6303">
        <v>0</v>
      </c>
      <c r="L6303">
        <v>0</v>
      </c>
      <c r="M6303">
        <v>1</v>
      </c>
      <c r="N6303" s="17" t="s">
        <v>1354</v>
      </c>
    </row>
    <row r="6304" spans="1:14" x14ac:dyDescent="0.3">
      <c r="A6304">
        <v>14528</v>
      </c>
      <c r="B6304">
        <v>1986</v>
      </c>
      <c r="C6304" t="s">
        <v>839</v>
      </c>
      <c r="D6304">
        <v>56</v>
      </c>
      <c r="E6304" s="13">
        <v>0</v>
      </c>
      <c r="F6304" s="14">
        <v>5.6319999999999997</v>
      </c>
      <c r="G6304" s="12">
        <v>-5.6319999999999997</v>
      </c>
      <c r="H6304" s="12">
        <v>5.6319999999999997</v>
      </c>
      <c r="K6304">
        <v>0</v>
      </c>
      <c r="L6304">
        <v>0</v>
      </c>
      <c r="M6304">
        <v>1</v>
      </c>
      <c r="N6304" s="17" t="s">
        <v>1354</v>
      </c>
    </row>
    <row r="6305" spans="1:14" x14ac:dyDescent="0.3">
      <c r="A6305">
        <v>7348</v>
      </c>
      <c r="B6305">
        <v>1975</v>
      </c>
      <c r="C6305" t="s">
        <v>839</v>
      </c>
      <c r="D6305">
        <v>56</v>
      </c>
      <c r="E6305" s="13">
        <v>0</v>
      </c>
      <c r="F6305" s="14">
        <v>5.649</v>
      </c>
      <c r="G6305" s="12">
        <v>-5.649</v>
      </c>
      <c r="H6305" s="12">
        <v>5.649</v>
      </c>
      <c r="K6305">
        <v>0</v>
      </c>
      <c r="L6305">
        <v>0</v>
      </c>
      <c r="M6305">
        <v>1</v>
      </c>
      <c r="N6305" s="17" t="s">
        <v>1354</v>
      </c>
    </row>
    <row r="6306" spans="1:14" x14ac:dyDescent="0.3">
      <c r="A6306">
        <v>13218</v>
      </c>
      <c r="B6306">
        <v>1984</v>
      </c>
      <c r="C6306" t="s">
        <v>839</v>
      </c>
      <c r="D6306">
        <v>56</v>
      </c>
      <c r="E6306" s="13">
        <v>0</v>
      </c>
      <c r="F6306" s="14">
        <v>5.6580000000000004</v>
      </c>
      <c r="G6306" s="12">
        <v>-5.6580000000000004</v>
      </c>
      <c r="H6306" s="12">
        <v>5.6580000000000004</v>
      </c>
      <c r="K6306">
        <v>0</v>
      </c>
      <c r="L6306">
        <v>0</v>
      </c>
      <c r="M6306">
        <v>1</v>
      </c>
      <c r="N6306" s="17" t="s">
        <v>1354</v>
      </c>
    </row>
    <row r="6307" spans="1:14" x14ac:dyDescent="0.3">
      <c r="A6307">
        <v>9298</v>
      </c>
      <c r="B6307">
        <v>1978</v>
      </c>
      <c r="C6307" t="s">
        <v>839</v>
      </c>
      <c r="D6307">
        <v>56</v>
      </c>
      <c r="E6307" s="13">
        <v>0</v>
      </c>
      <c r="F6307" s="14">
        <v>5.6660000000000004</v>
      </c>
      <c r="G6307" s="12">
        <v>-5.6660000000000004</v>
      </c>
      <c r="H6307" s="12">
        <v>5.6660000000000004</v>
      </c>
      <c r="K6307">
        <v>0</v>
      </c>
      <c r="L6307">
        <v>0</v>
      </c>
      <c r="M6307">
        <v>1</v>
      </c>
      <c r="N6307" s="17" t="s">
        <v>1354</v>
      </c>
    </row>
    <row r="6308" spans="1:14" x14ac:dyDescent="0.3">
      <c r="A6308">
        <v>5398</v>
      </c>
      <c r="B6308">
        <v>1972</v>
      </c>
      <c r="C6308" t="s">
        <v>839</v>
      </c>
      <c r="D6308">
        <v>56</v>
      </c>
      <c r="E6308" s="13">
        <v>0</v>
      </c>
      <c r="F6308" s="14">
        <v>5.67</v>
      </c>
      <c r="G6308" s="12">
        <v>-5.67</v>
      </c>
      <c r="H6308" s="12">
        <v>5.67</v>
      </c>
      <c r="K6308">
        <v>0</v>
      </c>
      <c r="L6308">
        <v>0</v>
      </c>
      <c r="M6308">
        <v>1</v>
      </c>
      <c r="N6308" s="17" t="s">
        <v>1354</v>
      </c>
    </row>
    <row r="6309" spans="1:14" x14ac:dyDescent="0.3">
      <c r="A6309">
        <v>7998</v>
      </c>
      <c r="B6309">
        <v>1976</v>
      </c>
      <c r="C6309" t="s">
        <v>839</v>
      </c>
      <c r="D6309">
        <v>56</v>
      </c>
      <c r="E6309" s="13">
        <v>0</v>
      </c>
      <c r="F6309" s="14">
        <v>5.673</v>
      </c>
      <c r="G6309" s="12">
        <v>-5.673</v>
      </c>
      <c r="H6309" s="12">
        <v>5.673</v>
      </c>
      <c r="K6309">
        <v>0</v>
      </c>
      <c r="L6309">
        <v>0</v>
      </c>
      <c r="M6309">
        <v>1</v>
      </c>
      <c r="N6309" s="17" t="s">
        <v>1354</v>
      </c>
    </row>
    <row r="6310" spans="1:14" x14ac:dyDescent="0.3">
      <c r="A6310">
        <v>8648</v>
      </c>
      <c r="B6310">
        <v>1977</v>
      </c>
      <c r="C6310" t="s">
        <v>839</v>
      </c>
      <c r="D6310">
        <v>56</v>
      </c>
      <c r="E6310" s="13">
        <v>0</v>
      </c>
      <c r="F6310" s="14">
        <v>5.6820000000000004</v>
      </c>
      <c r="G6310" s="12">
        <v>-5.6820000000000004</v>
      </c>
      <c r="H6310" s="12">
        <v>5.6820000000000004</v>
      </c>
      <c r="K6310">
        <v>0</v>
      </c>
      <c r="L6310">
        <v>0</v>
      </c>
      <c r="M6310">
        <v>1</v>
      </c>
      <c r="N6310" s="17" t="s">
        <v>1354</v>
      </c>
    </row>
    <row r="6311" spans="1:14" x14ac:dyDescent="0.3">
      <c r="A6311">
        <v>6698</v>
      </c>
      <c r="B6311">
        <v>1974</v>
      </c>
      <c r="C6311" t="s">
        <v>839</v>
      </c>
      <c r="D6311">
        <v>56</v>
      </c>
      <c r="E6311" s="13">
        <v>0</v>
      </c>
      <c r="F6311" s="14">
        <v>5.6840000000000002</v>
      </c>
      <c r="G6311" s="12">
        <v>-5.6840000000000002</v>
      </c>
      <c r="H6311" s="12">
        <v>5.6840000000000002</v>
      </c>
      <c r="K6311">
        <v>0</v>
      </c>
      <c r="L6311">
        <v>0</v>
      </c>
      <c r="M6311">
        <v>1</v>
      </c>
      <c r="N6311" s="17" t="s">
        <v>1354</v>
      </c>
    </row>
    <row r="6312" spans="1:14" x14ac:dyDescent="0.3">
      <c r="A6312">
        <v>6048</v>
      </c>
      <c r="B6312">
        <v>1973</v>
      </c>
      <c r="C6312" t="s">
        <v>839</v>
      </c>
      <c r="D6312">
        <v>56</v>
      </c>
      <c r="E6312" s="13">
        <v>0</v>
      </c>
      <c r="F6312" s="14">
        <v>5.69</v>
      </c>
      <c r="G6312" s="12">
        <v>-5.69</v>
      </c>
      <c r="H6312" s="12">
        <v>5.69</v>
      </c>
      <c r="K6312">
        <v>0</v>
      </c>
      <c r="L6312">
        <v>0</v>
      </c>
      <c r="M6312">
        <v>1</v>
      </c>
      <c r="N6312" s="17" t="s">
        <v>1354</v>
      </c>
    </row>
    <row r="6313" spans="1:14" x14ac:dyDescent="0.3">
      <c r="A6313">
        <v>4748</v>
      </c>
      <c r="B6313">
        <v>1971</v>
      </c>
      <c r="C6313" t="s">
        <v>839</v>
      </c>
      <c r="D6313">
        <v>56</v>
      </c>
      <c r="E6313" s="13">
        <v>0</v>
      </c>
      <c r="F6313" s="14">
        <v>5.6929999999999996</v>
      </c>
      <c r="G6313" s="12">
        <v>-5.6929999999999996</v>
      </c>
      <c r="H6313" s="12">
        <v>5.6929999999999996</v>
      </c>
      <c r="K6313">
        <v>0</v>
      </c>
      <c r="L6313">
        <v>0</v>
      </c>
      <c r="M6313">
        <v>1</v>
      </c>
      <c r="N6313" s="17" t="s">
        <v>1354</v>
      </c>
    </row>
    <row r="6314" spans="1:14" x14ac:dyDescent="0.3">
      <c r="A6314">
        <v>11908</v>
      </c>
      <c r="B6314">
        <v>1982</v>
      </c>
      <c r="C6314" t="s">
        <v>839</v>
      </c>
      <c r="D6314">
        <v>56</v>
      </c>
      <c r="E6314" s="13">
        <v>0</v>
      </c>
      <c r="F6314" s="14">
        <v>5.6989999999999998</v>
      </c>
      <c r="G6314" s="12">
        <v>-5.6989999999999998</v>
      </c>
      <c r="H6314" s="12">
        <v>5.6989999999999998</v>
      </c>
      <c r="K6314">
        <v>0</v>
      </c>
      <c r="L6314">
        <v>0</v>
      </c>
      <c r="M6314">
        <v>1</v>
      </c>
      <c r="N6314" s="17" t="s">
        <v>1354</v>
      </c>
    </row>
    <row r="6315" spans="1:14" x14ac:dyDescent="0.3">
      <c r="A6315">
        <v>3550</v>
      </c>
      <c r="B6315">
        <v>1969</v>
      </c>
      <c r="C6315" t="s">
        <v>839</v>
      </c>
      <c r="D6315">
        <v>56</v>
      </c>
      <c r="E6315" s="13">
        <v>0</v>
      </c>
      <c r="F6315" s="14">
        <v>5.7009999999999996</v>
      </c>
      <c r="G6315" s="12">
        <v>-5.7009999999999996</v>
      </c>
      <c r="H6315" s="12">
        <v>5.7009999999999996</v>
      </c>
      <c r="K6315">
        <v>0</v>
      </c>
      <c r="L6315">
        <v>0</v>
      </c>
      <c r="M6315">
        <v>1</v>
      </c>
      <c r="N6315" s="17" t="s">
        <v>1354</v>
      </c>
    </row>
    <row r="6316" spans="1:14" x14ac:dyDescent="0.3">
      <c r="A6316">
        <v>4098</v>
      </c>
      <c r="B6316">
        <v>1970</v>
      </c>
      <c r="C6316" t="s">
        <v>839</v>
      </c>
      <c r="D6316">
        <v>56</v>
      </c>
      <c r="E6316" s="13">
        <v>0</v>
      </c>
      <c r="F6316" s="14">
        <v>5.7089999999999996</v>
      </c>
      <c r="G6316" s="12">
        <v>-5.7089999999999996</v>
      </c>
      <c r="H6316" s="12">
        <v>5.7089999999999996</v>
      </c>
      <c r="K6316">
        <v>0</v>
      </c>
      <c r="L6316">
        <v>0</v>
      </c>
      <c r="M6316">
        <v>1</v>
      </c>
      <c r="N6316" s="17" t="s">
        <v>1354</v>
      </c>
    </row>
    <row r="6317" spans="1:14" x14ac:dyDescent="0.3">
      <c r="A6317">
        <v>9948</v>
      </c>
      <c r="B6317">
        <v>1979</v>
      </c>
      <c r="C6317" t="s">
        <v>839</v>
      </c>
      <c r="D6317">
        <v>56</v>
      </c>
      <c r="E6317" s="13">
        <v>0</v>
      </c>
      <c r="F6317" s="14">
        <v>5.718</v>
      </c>
      <c r="G6317" s="12">
        <v>-5.718</v>
      </c>
      <c r="H6317" s="12">
        <v>5.718</v>
      </c>
      <c r="K6317">
        <v>0</v>
      </c>
      <c r="L6317">
        <v>0</v>
      </c>
      <c r="M6317">
        <v>1</v>
      </c>
      <c r="N6317" s="17" t="s">
        <v>1354</v>
      </c>
    </row>
    <row r="6318" spans="1:14" x14ac:dyDescent="0.3">
      <c r="A6318">
        <v>1715</v>
      </c>
      <c r="B6318">
        <v>1964</v>
      </c>
      <c r="C6318" t="s">
        <v>839</v>
      </c>
      <c r="D6318">
        <v>56</v>
      </c>
      <c r="E6318" s="13">
        <v>0</v>
      </c>
      <c r="F6318" s="14">
        <v>5.7249999999999996</v>
      </c>
      <c r="G6318" s="12">
        <v>-5.7249999999999996</v>
      </c>
      <c r="H6318" s="12">
        <v>5.7249999999999996</v>
      </c>
      <c r="K6318">
        <v>0</v>
      </c>
      <c r="L6318">
        <v>0</v>
      </c>
      <c r="M6318">
        <v>1</v>
      </c>
      <c r="N6318" s="17" t="s">
        <v>1354</v>
      </c>
    </row>
    <row r="6319" spans="1:14" x14ac:dyDescent="0.3">
      <c r="A6319">
        <v>3183</v>
      </c>
      <c r="B6319">
        <v>1968</v>
      </c>
      <c r="C6319" t="s">
        <v>839</v>
      </c>
      <c r="D6319">
        <v>56</v>
      </c>
      <c r="E6319" s="13">
        <v>0</v>
      </c>
      <c r="F6319" s="14">
        <v>5.7370000000000001</v>
      </c>
      <c r="G6319" s="12">
        <v>-5.7370000000000001</v>
      </c>
      <c r="H6319" s="12">
        <v>5.7370000000000001</v>
      </c>
      <c r="K6319">
        <v>0</v>
      </c>
      <c r="L6319">
        <v>0</v>
      </c>
      <c r="M6319">
        <v>1</v>
      </c>
      <c r="N6319" s="17" t="s">
        <v>1354</v>
      </c>
    </row>
    <row r="6320" spans="1:14" x14ac:dyDescent="0.3">
      <c r="A6320">
        <v>1348</v>
      </c>
      <c r="B6320">
        <v>1963</v>
      </c>
      <c r="C6320" t="s">
        <v>839</v>
      </c>
      <c r="D6320">
        <v>56</v>
      </c>
      <c r="E6320" s="13">
        <v>0</v>
      </c>
      <c r="F6320" s="14">
        <v>5.7409999999999997</v>
      </c>
      <c r="G6320" s="12">
        <v>-5.7409999999999997</v>
      </c>
      <c r="H6320" s="12">
        <v>5.7409999999999997</v>
      </c>
      <c r="K6320">
        <v>0</v>
      </c>
      <c r="L6320">
        <v>0</v>
      </c>
      <c r="M6320">
        <v>1</v>
      </c>
      <c r="N6320" s="17" t="s">
        <v>1354</v>
      </c>
    </row>
    <row r="6321" spans="1:14" x14ac:dyDescent="0.3">
      <c r="A6321">
        <v>10598</v>
      </c>
      <c r="B6321">
        <v>1980</v>
      </c>
      <c r="C6321" t="s">
        <v>839</v>
      </c>
      <c r="D6321">
        <v>56</v>
      </c>
      <c r="E6321" s="13">
        <v>0</v>
      </c>
      <c r="F6321" s="14">
        <v>5.7519999999999998</v>
      </c>
      <c r="G6321" s="12">
        <v>-5.7519999999999998</v>
      </c>
      <c r="H6321" s="12">
        <v>5.7519999999999998</v>
      </c>
      <c r="K6321">
        <v>0</v>
      </c>
      <c r="L6321">
        <v>0</v>
      </c>
      <c r="M6321">
        <v>1</v>
      </c>
      <c r="N6321" s="17" t="s">
        <v>1354</v>
      </c>
    </row>
    <row r="6322" spans="1:14" x14ac:dyDescent="0.3">
      <c r="A6322">
        <v>2082</v>
      </c>
      <c r="B6322">
        <v>1965</v>
      </c>
      <c r="C6322" t="s">
        <v>839</v>
      </c>
      <c r="D6322">
        <v>56</v>
      </c>
      <c r="E6322" s="13">
        <v>0</v>
      </c>
      <c r="F6322" s="14">
        <v>5.7610000000000001</v>
      </c>
      <c r="G6322" s="12">
        <v>-5.7610000000000001</v>
      </c>
      <c r="H6322" s="12">
        <v>5.7610000000000001</v>
      </c>
      <c r="K6322">
        <v>0</v>
      </c>
      <c r="L6322">
        <v>0</v>
      </c>
      <c r="M6322">
        <v>1</v>
      </c>
      <c r="N6322" s="17" t="s">
        <v>1354</v>
      </c>
    </row>
    <row r="6323" spans="1:14" x14ac:dyDescent="0.3">
      <c r="A6323">
        <v>981</v>
      </c>
      <c r="B6323">
        <v>1962</v>
      </c>
      <c r="C6323" t="s">
        <v>839</v>
      </c>
      <c r="D6323">
        <v>56</v>
      </c>
      <c r="E6323" s="13">
        <v>0</v>
      </c>
      <c r="F6323" s="14">
        <v>5.7629999999999999</v>
      </c>
      <c r="G6323" s="12">
        <v>-5.7629999999999999</v>
      </c>
      <c r="H6323" s="12">
        <v>5.7629999999999999</v>
      </c>
      <c r="K6323">
        <v>0</v>
      </c>
      <c r="L6323">
        <v>0</v>
      </c>
      <c r="M6323">
        <v>1</v>
      </c>
      <c r="N6323" s="17" t="s">
        <v>1354</v>
      </c>
    </row>
    <row r="6324" spans="1:14" x14ac:dyDescent="0.3">
      <c r="A6324">
        <v>2449</v>
      </c>
      <c r="B6324">
        <v>1966</v>
      </c>
      <c r="C6324" t="s">
        <v>839</v>
      </c>
      <c r="D6324">
        <v>56</v>
      </c>
      <c r="E6324" s="13">
        <v>0</v>
      </c>
      <c r="F6324" s="14">
        <v>5.766</v>
      </c>
      <c r="G6324" s="12">
        <v>-5.766</v>
      </c>
      <c r="H6324" s="12">
        <v>5.766</v>
      </c>
      <c r="K6324">
        <v>0</v>
      </c>
      <c r="L6324">
        <v>0</v>
      </c>
      <c r="M6324">
        <v>1</v>
      </c>
      <c r="N6324" s="17" t="s">
        <v>1354</v>
      </c>
    </row>
    <row r="6325" spans="1:14" x14ac:dyDescent="0.3">
      <c r="A6325">
        <v>614</v>
      </c>
      <c r="B6325">
        <v>1961</v>
      </c>
      <c r="C6325" t="s">
        <v>839</v>
      </c>
      <c r="D6325">
        <v>56</v>
      </c>
      <c r="E6325" s="13">
        <v>0</v>
      </c>
      <c r="F6325" s="14">
        <v>5.7789999999999999</v>
      </c>
      <c r="G6325" s="12">
        <v>-5.7789999999999999</v>
      </c>
      <c r="H6325" s="12">
        <v>5.7789999999999999</v>
      </c>
      <c r="K6325">
        <v>0</v>
      </c>
      <c r="L6325">
        <v>0</v>
      </c>
      <c r="M6325">
        <v>1</v>
      </c>
      <c r="N6325" s="17" t="s">
        <v>1354</v>
      </c>
    </row>
    <row r="6326" spans="1:14" x14ac:dyDescent="0.3">
      <c r="A6326">
        <v>247</v>
      </c>
      <c r="B6326">
        <v>1960</v>
      </c>
      <c r="C6326" t="s">
        <v>839</v>
      </c>
      <c r="D6326">
        <v>56</v>
      </c>
      <c r="E6326" s="13">
        <v>0</v>
      </c>
      <c r="F6326" s="14">
        <v>5.7809999999999997</v>
      </c>
      <c r="G6326" s="12">
        <v>-5.7809999999999997</v>
      </c>
      <c r="H6326" s="12">
        <v>5.7809999999999997</v>
      </c>
      <c r="K6326">
        <v>0</v>
      </c>
      <c r="L6326">
        <v>0</v>
      </c>
      <c r="M6326">
        <v>1</v>
      </c>
      <c r="N6326" s="17" t="s">
        <v>1354</v>
      </c>
    </row>
    <row r="6327" spans="1:14" x14ac:dyDescent="0.3">
      <c r="A6327">
        <v>36486</v>
      </c>
      <c r="B6327">
        <v>2019</v>
      </c>
      <c r="C6327" t="s">
        <v>381</v>
      </c>
      <c r="D6327">
        <v>57</v>
      </c>
      <c r="E6327" s="13">
        <v>0</v>
      </c>
      <c r="F6327" s="14">
        <v>8.9049999999999994</v>
      </c>
      <c r="G6327" s="12">
        <v>-8.9049999999999994</v>
      </c>
      <c r="H6327" s="12">
        <v>8.9049999999999994</v>
      </c>
      <c r="K6327">
        <v>0</v>
      </c>
      <c r="L6327">
        <v>0</v>
      </c>
      <c r="M6327">
        <v>1</v>
      </c>
      <c r="N6327" s="17" t="s">
        <v>1354</v>
      </c>
    </row>
    <row r="6328" spans="1:14" x14ac:dyDescent="0.3">
      <c r="A6328">
        <v>35771</v>
      </c>
      <c r="B6328">
        <v>2018</v>
      </c>
      <c r="C6328" t="s">
        <v>381</v>
      </c>
      <c r="D6328">
        <v>57</v>
      </c>
      <c r="E6328" s="13">
        <v>0</v>
      </c>
      <c r="F6328" s="14">
        <v>9.1039999999999992</v>
      </c>
      <c r="G6328" s="12">
        <v>-9.1039999999999992</v>
      </c>
      <c r="H6328" s="12">
        <v>9.1039999999999992</v>
      </c>
      <c r="K6328">
        <v>0</v>
      </c>
      <c r="L6328">
        <v>0</v>
      </c>
      <c r="M6328">
        <v>1</v>
      </c>
      <c r="N6328" s="17" t="s">
        <v>1354</v>
      </c>
    </row>
    <row r="6329" spans="1:14" x14ac:dyDescent="0.3">
      <c r="A6329">
        <v>35056</v>
      </c>
      <c r="B6329">
        <v>2017</v>
      </c>
      <c r="C6329" t="s">
        <v>381</v>
      </c>
      <c r="D6329">
        <v>57</v>
      </c>
      <c r="E6329" s="13">
        <v>0</v>
      </c>
      <c r="F6329" s="14">
        <v>9.2129999999999992</v>
      </c>
      <c r="G6329" s="12">
        <v>-9.2129999999999992</v>
      </c>
      <c r="H6329" s="12">
        <v>9.2129999999999992</v>
      </c>
      <c r="K6329">
        <v>0</v>
      </c>
      <c r="L6329">
        <v>0</v>
      </c>
      <c r="M6329">
        <v>1</v>
      </c>
      <c r="N6329" s="17" t="s">
        <v>1354</v>
      </c>
    </row>
    <row r="6330" spans="1:14" x14ac:dyDescent="0.3">
      <c r="A6330">
        <v>34341</v>
      </c>
      <c r="B6330">
        <v>2016</v>
      </c>
      <c r="C6330" t="s">
        <v>381</v>
      </c>
      <c r="D6330">
        <v>57</v>
      </c>
      <c r="E6330" s="13">
        <v>0</v>
      </c>
      <c r="F6330" s="14">
        <v>9.2319999999999993</v>
      </c>
      <c r="G6330" s="12">
        <v>-9.2319999999999993</v>
      </c>
      <c r="H6330" s="12">
        <v>9.2319999999999993</v>
      </c>
      <c r="K6330">
        <v>0</v>
      </c>
      <c r="L6330">
        <v>0</v>
      </c>
      <c r="M6330">
        <v>1</v>
      </c>
      <c r="N6330" s="17" t="s">
        <v>1354</v>
      </c>
    </row>
    <row r="6331" spans="1:14" x14ac:dyDescent="0.3">
      <c r="A6331">
        <v>33626</v>
      </c>
      <c r="B6331">
        <v>2015</v>
      </c>
      <c r="C6331" t="s">
        <v>381</v>
      </c>
      <c r="D6331">
        <v>57</v>
      </c>
      <c r="E6331" s="13">
        <v>0</v>
      </c>
      <c r="F6331" s="14">
        <v>9.3190000000000008</v>
      </c>
      <c r="G6331" s="12">
        <v>-9.3190000000000008</v>
      </c>
      <c r="H6331" s="12">
        <v>9.3190000000000008</v>
      </c>
      <c r="K6331">
        <v>0</v>
      </c>
      <c r="L6331">
        <v>0</v>
      </c>
      <c r="M6331">
        <v>1</v>
      </c>
      <c r="N6331" s="17" t="s">
        <v>1354</v>
      </c>
    </row>
    <row r="6332" spans="1:14" x14ac:dyDescent="0.3">
      <c r="A6332">
        <v>32911</v>
      </c>
      <c r="B6332">
        <v>2014</v>
      </c>
      <c r="C6332" t="s">
        <v>381</v>
      </c>
      <c r="D6332">
        <v>57</v>
      </c>
      <c r="E6332" s="13">
        <v>0</v>
      </c>
      <c r="F6332" s="14">
        <v>9.51</v>
      </c>
      <c r="G6332" s="12">
        <v>-9.51</v>
      </c>
      <c r="H6332" s="12">
        <v>9.51</v>
      </c>
      <c r="K6332">
        <v>0</v>
      </c>
      <c r="L6332">
        <v>0</v>
      </c>
      <c r="M6332">
        <v>1</v>
      </c>
      <c r="N6332" s="17" t="s">
        <v>1354</v>
      </c>
    </row>
    <row r="6333" spans="1:14" x14ac:dyDescent="0.3">
      <c r="A6333">
        <v>31481</v>
      </c>
      <c r="B6333">
        <v>2012</v>
      </c>
      <c r="C6333" t="s">
        <v>381</v>
      </c>
      <c r="D6333">
        <v>57</v>
      </c>
      <c r="E6333" s="13">
        <v>0</v>
      </c>
      <c r="F6333" s="14">
        <v>9.516</v>
      </c>
      <c r="G6333" s="12">
        <v>-9.516</v>
      </c>
      <c r="H6333" s="12">
        <v>9.516</v>
      </c>
      <c r="K6333">
        <v>0</v>
      </c>
      <c r="L6333">
        <v>0</v>
      </c>
      <c r="M6333">
        <v>1</v>
      </c>
      <c r="N6333" s="17" t="s">
        <v>1354</v>
      </c>
    </row>
    <row r="6334" spans="1:14" x14ac:dyDescent="0.3">
      <c r="A6334">
        <v>32196</v>
      </c>
      <c r="B6334">
        <v>2013</v>
      </c>
      <c r="C6334" t="s">
        <v>381</v>
      </c>
      <c r="D6334">
        <v>57</v>
      </c>
      <c r="E6334" s="13">
        <v>0</v>
      </c>
      <c r="F6334" s="14">
        <v>9.5410000000000004</v>
      </c>
      <c r="G6334" s="12">
        <v>-9.5410000000000004</v>
      </c>
      <c r="H6334" s="12">
        <v>9.5410000000000004</v>
      </c>
      <c r="K6334">
        <v>0</v>
      </c>
      <c r="L6334">
        <v>0</v>
      </c>
      <c r="M6334">
        <v>1</v>
      </c>
      <c r="N6334" s="17" t="s">
        <v>1354</v>
      </c>
    </row>
    <row r="6335" spans="1:14" x14ac:dyDescent="0.3">
      <c r="A6335">
        <v>30766</v>
      </c>
      <c r="B6335">
        <v>2011</v>
      </c>
      <c r="C6335" t="s">
        <v>381</v>
      </c>
      <c r="D6335">
        <v>57</v>
      </c>
      <c r="E6335" s="13">
        <v>0</v>
      </c>
      <c r="F6335" s="14">
        <v>9.7159999999999993</v>
      </c>
      <c r="G6335" s="12">
        <v>-9.7159999999999993</v>
      </c>
      <c r="H6335" s="12">
        <v>9.7159999999999993</v>
      </c>
      <c r="K6335">
        <v>0</v>
      </c>
      <c r="L6335">
        <v>0</v>
      </c>
      <c r="M6335">
        <v>1</v>
      </c>
      <c r="N6335" s="17" t="s">
        <v>1354</v>
      </c>
    </row>
    <row r="6336" spans="1:14" x14ac:dyDescent="0.3">
      <c r="A6336">
        <v>30051</v>
      </c>
      <c r="B6336">
        <v>2010</v>
      </c>
      <c r="C6336" t="s">
        <v>381</v>
      </c>
      <c r="D6336">
        <v>57</v>
      </c>
      <c r="E6336" s="13">
        <v>0</v>
      </c>
      <c r="F6336" s="14">
        <v>9.7560000000000002</v>
      </c>
      <c r="G6336" s="12">
        <v>-9.7560000000000002</v>
      </c>
      <c r="H6336" s="12">
        <v>9.7560000000000002</v>
      </c>
      <c r="K6336">
        <v>0</v>
      </c>
      <c r="L6336">
        <v>0</v>
      </c>
      <c r="M6336">
        <v>1</v>
      </c>
      <c r="N6336" s="17" t="s">
        <v>1354</v>
      </c>
    </row>
    <row r="6337" spans="1:14" x14ac:dyDescent="0.3">
      <c r="A6337">
        <v>29378</v>
      </c>
      <c r="B6337">
        <v>2009</v>
      </c>
      <c r="C6337" t="s">
        <v>381</v>
      </c>
      <c r="D6337">
        <v>57</v>
      </c>
      <c r="E6337" s="13">
        <v>0</v>
      </c>
      <c r="F6337" s="14">
        <v>9.76</v>
      </c>
      <c r="G6337" s="12">
        <v>-9.76</v>
      </c>
      <c r="H6337" s="12">
        <v>9.76</v>
      </c>
      <c r="K6337">
        <v>0</v>
      </c>
      <c r="L6337">
        <v>0</v>
      </c>
      <c r="M6337">
        <v>1</v>
      </c>
      <c r="N6337" s="17" t="s">
        <v>1354</v>
      </c>
    </row>
    <row r="6338" spans="1:14" x14ac:dyDescent="0.3">
      <c r="A6338">
        <v>28721</v>
      </c>
      <c r="B6338">
        <v>2008</v>
      </c>
      <c r="C6338" t="s">
        <v>381</v>
      </c>
      <c r="D6338">
        <v>57</v>
      </c>
      <c r="E6338" s="13">
        <v>0</v>
      </c>
      <c r="F6338" s="14">
        <v>9.8539999999999992</v>
      </c>
      <c r="G6338" s="12">
        <v>-9.8539999999999992</v>
      </c>
      <c r="H6338" s="12">
        <v>9.8539999999999992</v>
      </c>
      <c r="K6338">
        <v>0</v>
      </c>
      <c r="L6338">
        <v>0</v>
      </c>
      <c r="M6338">
        <v>1</v>
      </c>
      <c r="N6338" s="17" t="s">
        <v>1354</v>
      </c>
    </row>
    <row r="6339" spans="1:14" x14ac:dyDescent="0.3">
      <c r="A6339">
        <v>28064</v>
      </c>
      <c r="B6339">
        <v>2007</v>
      </c>
      <c r="C6339" t="s">
        <v>381</v>
      </c>
      <c r="D6339">
        <v>57</v>
      </c>
      <c r="E6339" s="13">
        <v>0</v>
      </c>
      <c r="F6339" s="14">
        <v>9.8840000000000003</v>
      </c>
      <c r="G6339" s="12">
        <v>-9.8840000000000003</v>
      </c>
      <c r="H6339" s="12">
        <v>9.8840000000000003</v>
      </c>
      <c r="K6339">
        <v>0</v>
      </c>
      <c r="L6339">
        <v>0</v>
      </c>
      <c r="M6339">
        <v>1</v>
      </c>
      <c r="N6339" s="17" t="s">
        <v>1354</v>
      </c>
    </row>
    <row r="6340" spans="1:14" x14ac:dyDescent="0.3">
      <c r="A6340">
        <v>27407</v>
      </c>
      <c r="B6340">
        <v>2006</v>
      </c>
      <c r="C6340" t="s">
        <v>381</v>
      </c>
      <c r="D6340">
        <v>57</v>
      </c>
      <c r="E6340" s="13">
        <v>0</v>
      </c>
      <c r="F6340" s="14">
        <v>9.9190000000000005</v>
      </c>
      <c r="G6340" s="12">
        <v>-9.9190000000000005</v>
      </c>
      <c r="H6340" s="12">
        <v>9.9190000000000005</v>
      </c>
      <c r="K6340">
        <v>0</v>
      </c>
      <c r="L6340">
        <v>0</v>
      </c>
      <c r="M6340">
        <v>1</v>
      </c>
      <c r="N6340" s="17" t="s">
        <v>1354</v>
      </c>
    </row>
    <row r="6341" spans="1:14" x14ac:dyDescent="0.3">
      <c r="A6341">
        <v>26750</v>
      </c>
      <c r="B6341">
        <v>2005</v>
      </c>
      <c r="C6341" t="s">
        <v>381</v>
      </c>
      <c r="D6341">
        <v>57</v>
      </c>
      <c r="E6341" s="13">
        <v>0</v>
      </c>
      <c r="F6341" s="14">
        <v>9.9990000000000006</v>
      </c>
      <c r="G6341" s="12">
        <v>-9.9990000000000006</v>
      </c>
      <c r="H6341" s="12">
        <v>9.9990000000000006</v>
      </c>
      <c r="K6341">
        <v>0</v>
      </c>
      <c r="L6341">
        <v>0</v>
      </c>
      <c r="M6341">
        <v>1</v>
      </c>
      <c r="N6341" s="17" t="s">
        <v>1354</v>
      </c>
    </row>
    <row r="6342" spans="1:14" x14ac:dyDescent="0.3">
      <c r="A6342">
        <v>26093</v>
      </c>
      <c r="B6342">
        <v>2004</v>
      </c>
      <c r="C6342" t="s">
        <v>381</v>
      </c>
      <c r="D6342">
        <v>57</v>
      </c>
      <c r="E6342" s="13">
        <v>0</v>
      </c>
      <c r="F6342" s="14">
        <v>10.016</v>
      </c>
      <c r="G6342" s="12">
        <v>-10.016</v>
      </c>
      <c r="H6342" s="12">
        <v>10.016</v>
      </c>
      <c r="K6342">
        <v>0</v>
      </c>
      <c r="L6342">
        <v>0</v>
      </c>
      <c r="M6342">
        <v>1</v>
      </c>
      <c r="N6342" s="17" t="s">
        <v>1354</v>
      </c>
    </row>
    <row r="6343" spans="1:14" x14ac:dyDescent="0.3">
      <c r="A6343">
        <v>25436</v>
      </c>
      <c r="B6343">
        <v>2003</v>
      </c>
      <c r="C6343" t="s">
        <v>381</v>
      </c>
      <c r="D6343">
        <v>57</v>
      </c>
      <c r="E6343" s="13">
        <v>0</v>
      </c>
      <c r="F6343" s="14">
        <v>10.125</v>
      </c>
      <c r="G6343" s="12">
        <v>-10.125</v>
      </c>
      <c r="H6343" s="12">
        <v>10.125</v>
      </c>
      <c r="K6343">
        <v>0</v>
      </c>
      <c r="L6343">
        <v>0</v>
      </c>
      <c r="M6343">
        <v>1</v>
      </c>
      <c r="N6343" s="17" t="s">
        <v>1354</v>
      </c>
    </row>
    <row r="6344" spans="1:14" x14ac:dyDescent="0.3">
      <c r="A6344">
        <v>24779</v>
      </c>
      <c r="B6344">
        <v>2002</v>
      </c>
      <c r="C6344" t="s">
        <v>381</v>
      </c>
      <c r="D6344">
        <v>57</v>
      </c>
      <c r="E6344" s="13">
        <v>0</v>
      </c>
      <c r="F6344" s="14">
        <v>10.173</v>
      </c>
      <c r="G6344" s="12">
        <v>-10.173</v>
      </c>
      <c r="H6344" s="12">
        <v>10.173</v>
      </c>
      <c r="K6344">
        <v>0</v>
      </c>
      <c r="L6344">
        <v>0</v>
      </c>
      <c r="M6344">
        <v>1</v>
      </c>
      <c r="N6344" s="17" t="s">
        <v>1354</v>
      </c>
    </row>
    <row r="6345" spans="1:14" x14ac:dyDescent="0.3">
      <c r="A6345">
        <v>22151</v>
      </c>
      <c r="B6345">
        <v>1998</v>
      </c>
      <c r="C6345" t="s">
        <v>381</v>
      </c>
      <c r="D6345">
        <v>57</v>
      </c>
      <c r="E6345" s="13">
        <v>0</v>
      </c>
      <c r="F6345" s="14">
        <v>10.196999999999999</v>
      </c>
      <c r="G6345" s="12">
        <v>-10.196999999999999</v>
      </c>
      <c r="H6345" s="12">
        <v>10.196999999999999</v>
      </c>
      <c r="K6345">
        <v>0</v>
      </c>
      <c r="L6345">
        <v>0</v>
      </c>
      <c r="M6345">
        <v>1</v>
      </c>
      <c r="N6345" s="17" t="s">
        <v>1354</v>
      </c>
    </row>
    <row r="6346" spans="1:14" x14ac:dyDescent="0.3">
      <c r="A6346">
        <v>23465</v>
      </c>
      <c r="B6346">
        <v>2000</v>
      </c>
      <c r="C6346" t="s">
        <v>381</v>
      </c>
      <c r="D6346">
        <v>57</v>
      </c>
      <c r="E6346" s="13">
        <v>0</v>
      </c>
      <c r="F6346" s="14">
        <v>10.201000000000001</v>
      </c>
      <c r="G6346" s="12">
        <v>-10.201000000000001</v>
      </c>
      <c r="H6346" s="12">
        <v>10.201000000000001</v>
      </c>
      <c r="K6346">
        <v>0</v>
      </c>
      <c r="L6346">
        <v>0</v>
      </c>
      <c r="M6346">
        <v>1</v>
      </c>
      <c r="N6346" s="17" t="s">
        <v>1354</v>
      </c>
    </row>
    <row r="6347" spans="1:14" x14ac:dyDescent="0.3">
      <c r="A6347">
        <v>21494</v>
      </c>
      <c r="B6347">
        <v>1997</v>
      </c>
      <c r="C6347" t="s">
        <v>381</v>
      </c>
      <c r="D6347">
        <v>57</v>
      </c>
      <c r="E6347" s="13">
        <v>0</v>
      </c>
      <c r="F6347" s="14">
        <v>10.212999999999999</v>
      </c>
      <c r="G6347" s="12">
        <v>-10.212999999999999</v>
      </c>
      <c r="H6347" s="12">
        <v>10.212999999999999</v>
      </c>
      <c r="K6347">
        <v>0</v>
      </c>
      <c r="L6347">
        <v>0</v>
      </c>
      <c r="M6347">
        <v>1</v>
      </c>
      <c r="N6347" s="17" t="s">
        <v>1354</v>
      </c>
    </row>
    <row r="6348" spans="1:14" x14ac:dyDescent="0.3">
      <c r="A6348">
        <v>22808</v>
      </c>
      <c r="B6348">
        <v>1999</v>
      </c>
      <c r="C6348" t="s">
        <v>381</v>
      </c>
      <c r="D6348">
        <v>57</v>
      </c>
      <c r="E6348" s="13">
        <v>0</v>
      </c>
      <c r="F6348" s="14">
        <v>10.226000000000001</v>
      </c>
      <c r="G6348" s="12">
        <v>-10.226000000000001</v>
      </c>
      <c r="H6348" s="12">
        <v>10.226000000000001</v>
      </c>
      <c r="K6348">
        <v>0</v>
      </c>
      <c r="L6348">
        <v>0</v>
      </c>
      <c r="M6348">
        <v>1</v>
      </c>
      <c r="N6348" s="17" t="s">
        <v>1354</v>
      </c>
    </row>
    <row r="6349" spans="1:14" x14ac:dyDescent="0.3">
      <c r="A6349">
        <v>18882</v>
      </c>
      <c r="B6349">
        <v>1993</v>
      </c>
      <c r="C6349" t="s">
        <v>381</v>
      </c>
      <c r="D6349">
        <v>57</v>
      </c>
      <c r="E6349" s="13">
        <v>0</v>
      </c>
      <c r="F6349" s="14">
        <v>10.308999999999999</v>
      </c>
      <c r="G6349" s="12">
        <v>-10.308999999999999</v>
      </c>
      <c r="H6349" s="12">
        <v>10.308999999999999</v>
      </c>
      <c r="K6349">
        <v>0</v>
      </c>
      <c r="L6349">
        <v>0</v>
      </c>
      <c r="M6349">
        <v>1</v>
      </c>
      <c r="N6349" s="17" t="s">
        <v>1354</v>
      </c>
    </row>
    <row r="6350" spans="1:14" x14ac:dyDescent="0.3">
      <c r="A6350">
        <v>20188</v>
      </c>
      <c r="B6350">
        <v>1995</v>
      </c>
      <c r="C6350" t="s">
        <v>381</v>
      </c>
      <c r="D6350">
        <v>57</v>
      </c>
      <c r="E6350" s="13">
        <v>0</v>
      </c>
      <c r="F6350" s="14">
        <v>10.311999999999999</v>
      </c>
      <c r="G6350" s="12">
        <v>-10.311999999999999</v>
      </c>
      <c r="H6350" s="12">
        <v>10.311999999999999</v>
      </c>
      <c r="K6350">
        <v>0</v>
      </c>
      <c r="L6350">
        <v>0</v>
      </c>
      <c r="M6350">
        <v>1</v>
      </c>
      <c r="N6350" s="17" t="s">
        <v>1354</v>
      </c>
    </row>
    <row r="6351" spans="1:14" x14ac:dyDescent="0.3">
      <c r="A6351">
        <v>19535</v>
      </c>
      <c r="B6351">
        <v>1994</v>
      </c>
      <c r="C6351" t="s">
        <v>381</v>
      </c>
      <c r="D6351">
        <v>57</v>
      </c>
      <c r="E6351" s="13">
        <v>0</v>
      </c>
      <c r="F6351" s="14">
        <v>10.316000000000001</v>
      </c>
      <c r="G6351" s="12">
        <v>-10.316000000000001</v>
      </c>
      <c r="H6351" s="12">
        <v>10.316000000000001</v>
      </c>
      <c r="K6351">
        <v>0</v>
      </c>
      <c r="L6351">
        <v>0</v>
      </c>
      <c r="M6351">
        <v>1</v>
      </c>
      <c r="N6351" s="17" t="s">
        <v>1354</v>
      </c>
    </row>
    <row r="6352" spans="1:14" x14ac:dyDescent="0.3">
      <c r="A6352">
        <v>15603</v>
      </c>
      <c r="B6352">
        <v>1988</v>
      </c>
      <c r="C6352" t="s">
        <v>381</v>
      </c>
      <c r="D6352">
        <v>57</v>
      </c>
      <c r="E6352" s="13">
        <v>0</v>
      </c>
      <c r="F6352" s="14">
        <v>10.324</v>
      </c>
      <c r="G6352" s="12">
        <v>-10.324</v>
      </c>
      <c r="H6352" s="12">
        <v>10.324</v>
      </c>
      <c r="K6352">
        <v>0</v>
      </c>
      <c r="L6352">
        <v>0</v>
      </c>
      <c r="M6352">
        <v>1</v>
      </c>
      <c r="N6352" s="17" t="s">
        <v>1354</v>
      </c>
    </row>
    <row r="6353" spans="1:14" x14ac:dyDescent="0.3">
      <c r="A6353">
        <v>24122</v>
      </c>
      <c r="B6353">
        <v>2001</v>
      </c>
      <c r="C6353" t="s">
        <v>381</v>
      </c>
      <c r="D6353">
        <v>57</v>
      </c>
      <c r="E6353" s="13">
        <v>0</v>
      </c>
      <c r="F6353" s="14">
        <v>10.333</v>
      </c>
      <c r="G6353" s="12">
        <v>-10.333</v>
      </c>
      <c r="H6353" s="12">
        <v>10.333</v>
      </c>
      <c r="K6353">
        <v>0</v>
      </c>
      <c r="L6353">
        <v>0</v>
      </c>
      <c r="M6353">
        <v>1</v>
      </c>
      <c r="N6353" s="17" t="s">
        <v>1354</v>
      </c>
    </row>
    <row r="6354" spans="1:14" x14ac:dyDescent="0.3">
      <c r="A6354">
        <v>20841</v>
      </c>
      <c r="B6354">
        <v>1996</v>
      </c>
      <c r="C6354" t="s">
        <v>381</v>
      </c>
      <c r="D6354">
        <v>57</v>
      </c>
      <c r="E6354" s="13">
        <v>0</v>
      </c>
      <c r="F6354" s="14">
        <v>10.34</v>
      </c>
      <c r="G6354" s="12">
        <v>-10.34</v>
      </c>
      <c r="H6354" s="12">
        <v>10.34</v>
      </c>
      <c r="K6354">
        <v>0</v>
      </c>
      <c r="L6354">
        <v>0</v>
      </c>
      <c r="M6354">
        <v>1</v>
      </c>
      <c r="N6354" s="17" t="s">
        <v>1354</v>
      </c>
    </row>
    <row r="6355" spans="1:14" x14ac:dyDescent="0.3">
      <c r="A6355">
        <v>18229</v>
      </c>
      <c r="B6355">
        <v>1992</v>
      </c>
      <c r="C6355" t="s">
        <v>381</v>
      </c>
      <c r="D6355">
        <v>57</v>
      </c>
      <c r="E6355" s="13">
        <v>0</v>
      </c>
      <c r="F6355" s="14">
        <v>10.342000000000001</v>
      </c>
      <c r="G6355" s="12">
        <v>-10.342000000000001</v>
      </c>
      <c r="H6355" s="12">
        <v>10.342000000000001</v>
      </c>
      <c r="K6355">
        <v>0</v>
      </c>
      <c r="L6355">
        <v>0</v>
      </c>
      <c r="M6355">
        <v>1</v>
      </c>
      <c r="N6355" s="17" t="s">
        <v>1354</v>
      </c>
    </row>
    <row r="6356" spans="1:14" x14ac:dyDescent="0.3">
      <c r="A6356">
        <v>9713</v>
      </c>
      <c r="B6356">
        <v>1979</v>
      </c>
      <c r="C6356" t="s">
        <v>381</v>
      </c>
      <c r="D6356">
        <v>57</v>
      </c>
      <c r="E6356" s="13">
        <v>0</v>
      </c>
      <c r="F6356" s="14">
        <v>10.353</v>
      </c>
      <c r="G6356" s="12">
        <v>-10.353</v>
      </c>
      <c r="H6356" s="12">
        <v>10.353</v>
      </c>
      <c r="K6356">
        <v>0</v>
      </c>
      <c r="L6356">
        <v>0</v>
      </c>
      <c r="M6356">
        <v>1</v>
      </c>
      <c r="N6356" s="17" t="s">
        <v>1354</v>
      </c>
    </row>
    <row r="6357" spans="1:14" x14ac:dyDescent="0.3">
      <c r="A6357">
        <v>9063</v>
      </c>
      <c r="B6357">
        <v>1978</v>
      </c>
      <c r="C6357" t="s">
        <v>381</v>
      </c>
      <c r="D6357">
        <v>57</v>
      </c>
      <c r="E6357" s="13">
        <v>0</v>
      </c>
      <c r="F6357" s="14">
        <v>10.361000000000001</v>
      </c>
      <c r="G6357" s="12">
        <v>-10.361000000000001</v>
      </c>
      <c r="H6357" s="12">
        <v>10.361000000000001</v>
      </c>
      <c r="K6357">
        <v>0</v>
      </c>
      <c r="L6357">
        <v>0</v>
      </c>
      <c r="M6357">
        <v>1</v>
      </c>
      <c r="N6357" s="17" t="s">
        <v>1354</v>
      </c>
    </row>
    <row r="6358" spans="1:14" x14ac:dyDescent="0.3">
      <c r="A6358">
        <v>7763</v>
      </c>
      <c r="B6358">
        <v>1976</v>
      </c>
      <c r="C6358" t="s">
        <v>381</v>
      </c>
      <c r="D6358">
        <v>57</v>
      </c>
      <c r="E6358" s="13">
        <v>0</v>
      </c>
      <c r="F6358" s="14">
        <v>10.372999999999999</v>
      </c>
      <c r="G6358" s="12">
        <v>-10.372999999999999</v>
      </c>
      <c r="H6358" s="12">
        <v>10.372999999999999</v>
      </c>
      <c r="K6358">
        <v>0</v>
      </c>
      <c r="L6358">
        <v>0</v>
      </c>
      <c r="M6358">
        <v>1</v>
      </c>
      <c r="N6358" s="17" t="s">
        <v>1354</v>
      </c>
    </row>
    <row r="6359" spans="1:14" x14ac:dyDescent="0.3">
      <c r="A6359">
        <v>5163</v>
      </c>
      <c r="B6359">
        <v>1972</v>
      </c>
      <c r="C6359" t="s">
        <v>381</v>
      </c>
      <c r="D6359">
        <v>57</v>
      </c>
      <c r="E6359" s="13">
        <v>0</v>
      </c>
      <c r="F6359" s="14">
        <v>10.379</v>
      </c>
      <c r="G6359" s="12">
        <v>-10.379</v>
      </c>
      <c r="H6359" s="12">
        <v>10.379</v>
      </c>
      <c r="K6359">
        <v>0</v>
      </c>
      <c r="L6359">
        <v>0</v>
      </c>
      <c r="M6359">
        <v>1</v>
      </c>
      <c r="N6359" s="17" t="s">
        <v>1354</v>
      </c>
    </row>
    <row r="6360" spans="1:14" x14ac:dyDescent="0.3">
      <c r="A6360">
        <v>10363</v>
      </c>
      <c r="B6360">
        <v>1980</v>
      </c>
      <c r="C6360" t="s">
        <v>381</v>
      </c>
      <c r="D6360">
        <v>57</v>
      </c>
      <c r="E6360" s="13">
        <v>0</v>
      </c>
      <c r="F6360" s="14">
        <v>10.388</v>
      </c>
      <c r="G6360" s="12">
        <v>-10.388</v>
      </c>
      <c r="H6360" s="12">
        <v>10.388</v>
      </c>
      <c r="K6360">
        <v>0</v>
      </c>
      <c r="L6360">
        <v>0</v>
      </c>
      <c r="M6360">
        <v>1</v>
      </c>
      <c r="N6360" s="17" t="s">
        <v>1354</v>
      </c>
    </row>
    <row r="6361" spans="1:14" x14ac:dyDescent="0.3">
      <c r="A6361">
        <v>5813</v>
      </c>
      <c r="B6361">
        <v>1973</v>
      </c>
      <c r="C6361" t="s">
        <v>381</v>
      </c>
      <c r="D6361">
        <v>57</v>
      </c>
      <c r="E6361" s="13">
        <v>0</v>
      </c>
      <c r="F6361" s="14">
        <v>10.388999999999999</v>
      </c>
      <c r="G6361" s="12">
        <v>-10.388999999999999</v>
      </c>
      <c r="H6361" s="12">
        <v>10.388999999999999</v>
      </c>
      <c r="K6361">
        <v>0</v>
      </c>
      <c r="L6361">
        <v>0</v>
      </c>
      <c r="M6361">
        <v>1</v>
      </c>
      <c r="N6361" s="17" t="s">
        <v>1354</v>
      </c>
    </row>
    <row r="6362" spans="1:14" x14ac:dyDescent="0.3">
      <c r="A6362">
        <v>3048</v>
      </c>
      <c r="B6362">
        <v>1968</v>
      </c>
      <c r="C6362" t="s">
        <v>381</v>
      </c>
      <c r="D6362">
        <v>57</v>
      </c>
      <c r="E6362" s="13">
        <v>0</v>
      </c>
      <c r="F6362" s="14">
        <v>10.398</v>
      </c>
      <c r="G6362" s="12">
        <v>-10.398</v>
      </c>
      <c r="H6362" s="12">
        <v>10.398</v>
      </c>
      <c r="K6362">
        <v>0</v>
      </c>
      <c r="L6362">
        <v>0</v>
      </c>
      <c r="M6362">
        <v>1</v>
      </c>
      <c r="N6362" s="17" t="s">
        <v>1354</v>
      </c>
    </row>
    <row r="6363" spans="1:14" x14ac:dyDescent="0.3">
      <c r="A6363">
        <v>16915</v>
      </c>
      <c r="B6363">
        <v>1990</v>
      </c>
      <c r="C6363" t="s">
        <v>381</v>
      </c>
      <c r="D6363">
        <v>57</v>
      </c>
      <c r="E6363" s="13">
        <v>0</v>
      </c>
      <c r="F6363" s="14">
        <v>10.401999999999999</v>
      </c>
      <c r="G6363" s="12">
        <v>-10.401999999999999</v>
      </c>
      <c r="H6363" s="12">
        <v>10.401999999999999</v>
      </c>
      <c r="K6363">
        <v>0</v>
      </c>
      <c r="L6363">
        <v>0</v>
      </c>
      <c r="M6363">
        <v>1</v>
      </c>
      <c r="N6363" s="17" t="s">
        <v>1354</v>
      </c>
    </row>
    <row r="6364" spans="1:14" x14ac:dyDescent="0.3">
      <c r="A6364">
        <v>7113</v>
      </c>
      <c r="B6364">
        <v>1975</v>
      </c>
      <c r="C6364" t="s">
        <v>381</v>
      </c>
      <c r="D6364">
        <v>57</v>
      </c>
      <c r="E6364" s="13">
        <v>0</v>
      </c>
      <c r="F6364" s="14">
        <v>10.406000000000001</v>
      </c>
      <c r="G6364" s="12">
        <v>-10.406000000000001</v>
      </c>
      <c r="H6364" s="12">
        <v>10.406000000000001</v>
      </c>
      <c r="K6364">
        <v>0</v>
      </c>
      <c r="L6364">
        <v>0</v>
      </c>
      <c r="M6364">
        <v>1</v>
      </c>
      <c r="N6364" s="17" t="s">
        <v>1354</v>
      </c>
    </row>
    <row r="6365" spans="1:14" x14ac:dyDescent="0.3">
      <c r="A6365">
        <v>2314</v>
      </c>
      <c r="B6365">
        <v>1966</v>
      </c>
      <c r="C6365" t="s">
        <v>381</v>
      </c>
      <c r="D6365">
        <v>57</v>
      </c>
      <c r="E6365" s="13">
        <v>0</v>
      </c>
      <c r="F6365" s="14">
        <v>10.414999999999999</v>
      </c>
      <c r="G6365" s="12">
        <v>-10.414999999999999</v>
      </c>
      <c r="H6365" s="12">
        <v>10.414999999999999</v>
      </c>
      <c r="K6365">
        <v>0</v>
      </c>
      <c r="L6365">
        <v>0</v>
      </c>
      <c r="M6365">
        <v>1</v>
      </c>
      <c r="N6365" s="17" t="s">
        <v>1354</v>
      </c>
    </row>
    <row r="6366" spans="1:14" x14ac:dyDescent="0.3">
      <c r="A6366">
        <v>14948</v>
      </c>
      <c r="B6366">
        <v>1987</v>
      </c>
      <c r="C6366" t="s">
        <v>381</v>
      </c>
      <c r="D6366">
        <v>57</v>
      </c>
      <c r="E6366" s="13">
        <v>0</v>
      </c>
      <c r="F6366" s="14">
        <v>10.419</v>
      </c>
      <c r="G6366" s="12">
        <v>-10.419</v>
      </c>
      <c r="H6366" s="12">
        <v>10.419</v>
      </c>
      <c r="K6366">
        <v>0</v>
      </c>
      <c r="L6366">
        <v>0</v>
      </c>
      <c r="M6366">
        <v>1</v>
      </c>
      <c r="N6366" s="17" t="s">
        <v>1354</v>
      </c>
    </row>
    <row r="6367" spans="1:14" x14ac:dyDescent="0.3">
      <c r="A6367">
        <v>2681</v>
      </c>
      <c r="B6367">
        <v>1967</v>
      </c>
      <c r="C6367" t="s">
        <v>381</v>
      </c>
      <c r="D6367">
        <v>57</v>
      </c>
      <c r="E6367" s="13">
        <v>0</v>
      </c>
      <c r="F6367" s="14">
        <v>10.432</v>
      </c>
      <c r="G6367" s="12">
        <v>-10.432</v>
      </c>
      <c r="H6367" s="12">
        <v>10.432</v>
      </c>
      <c r="K6367">
        <v>0</v>
      </c>
      <c r="L6367">
        <v>0</v>
      </c>
      <c r="M6367">
        <v>1</v>
      </c>
      <c r="N6367" s="17" t="s">
        <v>1354</v>
      </c>
    </row>
    <row r="6368" spans="1:14" x14ac:dyDescent="0.3">
      <c r="A6368">
        <v>8413</v>
      </c>
      <c r="B6368">
        <v>1977</v>
      </c>
      <c r="C6368" t="s">
        <v>381</v>
      </c>
      <c r="D6368">
        <v>57</v>
      </c>
      <c r="E6368" s="13">
        <v>0</v>
      </c>
      <c r="F6368" s="14">
        <v>10.435</v>
      </c>
      <c r="G6368" s="12">
        <v>-10.435</v>
      </c>
      <c r="H6368" s="12">
        <v>10.435</v>
      </c>
      <c r="K6368">
        <v>0</v>
      </c>
      <c r="L6368">
        <v>0</v>
      </c>
      <c r="M6368">
        <v>1</v>
      </c>
      <c r="N6368" s="17" t="s">
        <v>1354</v>
      </c>
    </row>
    <row r="6369" spans="1:14" x14ac:dyDescent="0.3">
      <c r="A6369">
        <v>17572</v>
      </c>
      <c r="B6369">
        <v>1991</v>
      </c>
      <c r="C6369" t="s">
        <v>381</v>
      </c>
      <c r="D6369">
        <v>57</v>
      </c>
      <c r="E6369" s="13">
        <v>0</v>
      </c>
      <c r="F6369" s="14">
        <v>10.436</v>
      </c>
      <c r="G6369" s="12">
        <v>-10.436</v>
      </c>
      <c r="H6369" s="12">
        <v>10.436</v>
      </c>
      <c r="K6369">
        <v>0</v>
      </c>
      <c r="L6369">
        <v>0</v>
      </c>
      <c r="M6369">
        <v>1</v>
      </c>
      <c r="N6369" s="17" t="s">
        <v>1354</v>
      </c>
    </row>
    <row r="6370" spans="1:14" x14ac:dyDescent="0.3">
      <c r="A6370">
        <v>12983</v>
      </c>
      <c r="B6370">
        <v>1984</v>
      </c>
      <c r="C6370" t="s">
        <v>381</v>
      </c>
      <c r="D6370">
        <v>57</v>
      </c>
      <c r="E6370" s="13">
        <v>0</v>
      </c>
      <c r="F6370" s="14">
        <v>10.44</v>
      </c>
      <c r="G6370" s="12">
        <v>-10.44</v>
      </c>
      <c r="H6370" s="12">
        <v>10.44</v>
      </c>
      <c r="K6370">
        <v>0</v>
      </c>
      <c r="L6370">
        <v>0</v>
      </c>
      <c r="M6370">
        <v>1</v>
      </c>
      <c r="N6370" s="17" t="s">
        <v>1354</v>
      </c>
    </row>
    <row r="6371" spans="1:14" x14ac:dyDescent="0.3">
      <c r="A6371">
        <v>6463</v>
      </c>
      <c r="B6371">
        <v>1974</v>
      </c>
      <c r="C6371" t="s">
        <v>381</v>
      </c>
      <c r="D6371">
        <v>57</v>
      </c>
      <c r="E6371" s="13">
        <v>0</v>
      </c>
      <c r="F6371" s="14">
        <v>10.442</v>
      </c>
      <c r="G6371" s="12">
        <v>-10.442</v>
      </c>
      <c r="H6371" s="12">
        <v>10.442</v>
      </c>
      <c r="K6371">
        <v>0</v>
      </c>
      <c r="L6371">
        <v>0</v>
      </c>
      <c r="M6371">
        <v>1</v>
      </c>
      <c r="N6371" s="17" t="s">
        <v>1354</v>
      </c>
    </row>
    <row r="6372" spans="1:14" x14ac:dyDescent="0.3">
      <c r="A6372">
        <v>14293</v>
      </c>
      <c r="B6372">
        <v>1986</v>
      </c>
      <c r="C6372" t="s">
        <v>381</v>
      </c>
      <c r="D6372">
        <v>57</v>
      </c>
      <c r="E6372" s="13">
        <v>0</v>
      </c>
      <c r="F6372" s="14">
        <v>10.446</v>
      </c>
      <c r="G6372" s="12">
        <v>-10.446</v>
      </c>
      <c r="H6372" s="12">
        <v>10.446</v>
      </c>
      <c r="K6372">
        <v>0</v>
      </c>
      <c r="L6372">
        <v>0</v>
      </c>
      <c r="M6372">
        <v>1</v>
      </c>
      <c r="N6372" s="17" t="s">
        <v>1354</v>
      </c>
    </row>
    <row r="6373" spans="1:14" x14ac:dyDescent="0.3">
      <c r="A6373">
        <v>3415</v>
      </c>
      <c r="B6373">
        <v>1969</v>
      </c>
      <c r="C6373" t="s">
        <v>381</v>
      </c>
      <c r="D6373">
        <v>57</v>
      </c>
      <c r="E6373" s="13">
        <v>0</v>
      </c>
      <c r="F6373" s="14">
        <v>10.446999999999999</v>
      </c>
      <c r="G6373" s="12">
        <v>-10.446999999999999</v>
      </c>
      <c r="H6373" s="12">
        <v>10.446999999999999</v>
      </c>
      <c r="K6373">
        <v>0</v>
      </c>
      <c r="L6373">
        <v>0</v>
      </c>
      <c r="M6373">
        <v>1</v>
      </c>
      <c r="N6373" s="17" t="s">
        <v>1354</v>
      </c>
    </row>
    <row r="6374" spans="1:14" x14ac:dyDescent="0.3">
      <c r="A6374">
        <v>1947</v>
      </c>
      <c r="B6374">
        <v>1965</v>
      </c>
      <c r="C6374" t="s">
        <v>381</v>
      </c>
      <c r="D6374">
        <v>57</v>
      </c>
      <c r="E6374" s="13">
        <v>0</v>
      </c>
      <c r="F6374" s="14">
        <v>10.452999999999999</v>
      </c>
      <c r="G6374" s="12">
        <v>-10.452999999999999</v>
      </c>
      <c r="H6374" s="12">
        <v>10.452999999999999</v>
      </c>
      <c r="K6374">
        <v>0</v>
      </c>
      <c r="L6374">
        <v>0</v>
      </c>
      <c r="M6374">
        <v>1</v>
      </c>
      <c r="N6374" s="17" t="s">
        <v>1354</v>
      </c>
    </row>
    <row r="6375" spans="1:14" x14ac:dyDescent="0.3">
      <c r="A6375">
        <v>11673</v>
      </c>
      <c r="B6375">
        <v>1982</v>
      </c>
      <c r="C6375" t="s">
        <v>381</v>
      </c>
      <c r="D6375">
        <v>57</v>
      </c>
      <c r="E6375" s="13">
        <v>0</v>
      </c>
      <c r="F6375" s="14">
        <v>10.454000000000001</v>
      </c>
      <c r="G6375" s="12">
        <v>-10.454000000000001</v>
      </c>
      <c r="H6375" s="12">
        <v>10.454000000000001</v>
      </c>
      <c r="K6375">
        <v>0</v>
      </c>
      <c r="L6375">
        <v>0</v>
      </c>
      <c r="M6375">
        <v>1</v>
      </c>
      <c r="N6375" s="17" t="s">
        <v>1354</v>
      </c>
    </row>
    <row r="6376" spans="1:14" x14ac:dyDescent="0.3">
      <c r="A6376">
        <v>1580</v>
      </c>
      <c r="B6376">
        <v>1964</v>
      </c>
      <c r="C6376" t="s">
        <v>381</v>
      </c>
      <c r="D6376">
        <v>57</v>
      </c>
      <c r="E6376" s="13">
        <v>0</v>
      </c>
      <c r="F6376" s="14">
        <v>10.462</v>
      </c>
      <c r="G6376" s="12">
        <v>-10.462</v>
      </c>
      <c r="H6376" s="12">
        <v>10.462</v>
      </c>
      <c r="K6376">
        <v>0</v>
      </c>
      <c r="L6376">
        <v>0</v>
      </c>
      <c r="M6376">
        <v>1</v>
      </c>
      <c r="N6376" s="17" t="s">
        <v>1354</v>
      </c>
    </row>
    <row r="6377" spans="1:14" x14ac:dyDescent="0.3">
      <c r="A6377">
        <v>4513</v>
      </c>
      <c r="B6377">
        <v>1971</v>
      </c>
      <c r="C6377" t="s">
        <v>381</v>
      </c>
      <c r="D6377">
        <v>57</v>
      </c>
      <c r="E6377" s="13">
        <v>0</v>
      </c>
      <c r="F6377" s="14">
        <v>10.478</v>
      </c>
      <c r="G6377" s="12">
        <v>-10.478</v>
      </c>
      <c r="H6377" s="12">
        <v>10.478</v>
      </c>
      <c r="K6377">
        <v>0</v>
      </c>
      <c r="L6377">
        <v>0</v>
      </c>
      <c r="M6377">
        <v>1</v>
      </c>
      <c r="N6377" s="17" t="s">
        <v>1354</v>
      </c>
    </row>
    <row r="6378" spans="1:14" x14ac:dyDescent="0.3">
      <c r="A6378">
        <v>1213</v>
      </c>
      <c r="B6378">
        <v>1963</v>
      </c>
      <c r="C6378" t="s">
        <v>381</v>
      </c>
      <c r="D6378">
        <v>57</v>
      </c>
      <c r="E6378" s="13">
        <v>0</v>
      </c>
      <c r="F6378" s="14">
        <v>10.481999999999999</v>
      </c>
      <c r="G6378" s="12">
        <v>-10.481999999999999</v>
      </c>
      <c r="H6378" s="12">
        <v>10.481999999999999</v>
      </c>
      <c r="K6378">
        <v>0</v>
      </c>
      <c r="L6378">
        <v>0</v>
      </c>
      <c r="M6378">
        <v>1</v>
      </c>
      <c r="N6378" s="17" t="s">
        <v>1354</v>
      </c>
    </row>
    <row r="6379" spans="1:14" x14ac:dyDescent="0.3">
      <c r="A6379">
        <v>3863</v>
      </c>
      <c r="B6379">
        <v>1970</v>
      </c>
      <c r="C6379" t="s">
        <v>381</v>
      </c>
      <c r="D6379">
        <v>57</v>
      </c>
      <c r="E6379" s="13">
        <v>0</v>
      </c>
      <c r="F6379" s="14">
        <v>10.494</v>
      </c>
      <c r="G6379" s="12">
        <v>-10.494</v>
      </c>
      <c r="H6379" s="12">
        <v>10.494</v>
      </c>
      <c r="K6379">
        <v>0</v>
      </c>
      <c r="L6379">
        <v>0</v>
      </c>
      <c r="M6379">
        <v>1</v>
      </c>
      <c r="N6379" s="17" t="s">
        <v>1354</v>
      </c>
    </row>
    <row r="6380" spans="1:14" x14ac:dyDescent="0.3">
      <c r="A6380">
        <v>12328</v>
      </c>
      <c r="B6380">
        <v>1983</v>
      </c>
      <c r="C6380" t="s">
        <v>381</v>
      </c>
      <c r="D6380">
        <v>57</v>
      </c>
      <c r="E6380" s="13">
        <v>0</v>
      </c>
      <c r="F6380" s="14">
        <v>10.52</v>
      </c>
      <c r="G6380" s="12">
        <v>-10.52</v>
      </c>
      <c r="H6380" s="12">
        <v>10.52</v>
      </c>
      <c r="K6380">
        <v>0</v>
      </c>
      <c r="L6380">
        <v>0</v>
      </c>
      <c r="M6380">
        <v>1</v>
      </c>
      <c r="N6380" s="17" t="s">
        <v>1354</v>
      </c>
    </row>
    <row r="6381" spans="1:14" x14ac:dyDescent="0.3">
      <c r="A6381">
        <v>846</v>
      </c>
      <c r="B6381">
        <v>1962</v>
      </c>
      <c r="C6381" t="s">
        <v>381</v>
      </c>
      <c r="D6381">
        <v>57</v>
      </c>
      <c r="E6381" s="13">
        <v>0</v>
      </c>
      <c r="F6381" s="14">
        <v>10.558</v>
      </c>
      <c r="G6381" s="12">
        <v>-10.558</v>
      </c>
      <c r="H6381" s="12">
        <v>10.558</v>
      </c>
      <c r="K6381">
        <v>0</v>
      </c>
      <c r="L6381">
        <v>0</v>
      </c>
      <c r="M6381">
        <v>1</v>
      </c>
      <c r="N6381" s="17" t="s">
        <v>1354</v>
      </c>
    </row>
    <row r="6382" spans="1:14" x14ac:dyDescent="0.3">
      <c r="A6382">
        <v>479</v>
      </c>
      <c r="B6382">
        <v>1961</v>
      </c>
      <c r="C6382" t="s">
        <v>381</v>
      </c>
      <c r="D6382">
        <v>57</v>
      </c>
      <c r="E6382" s="13">
        <v>0</v>
      </c>
      <c r="F6382" s="14">
        <v>10.65</v>
      </c>
      <c r="G6382" s="12">
        <v>-10.65</v>
      </c>
      <c r="H6382" s="12">
        <v>10.65</v>
      </c>
      <c r="K6382">
        <v>0</v>
      </c>
      <c r="L6382">
        <v>0</v>
      </c>
      <c r="M6382">
        <v>1</v>
      </c>
      <c r="N6382" s="17" t="s">
        <v>1354</v>
      </c>
    </row>
    <row r="6383" spans="1:14" x14ac:dyDescent="0.3">
      <c r="A6383">
        <v>112</v>
      </c>
      <c r="B6383">
        <v>1960</v>
      </c>
      <c r="C6383" t="s">
        <v>381</v>
      </c>
      <c r="D6383">
        <v>57</v>
      </c>
      <c r="E6383" s="13">
        <v>0</v>
      </c>
      <c r="F6383" s="14">
        <v>10.76</v>
      </c>
      <c r="G6383" s="12">
        <v>-10.76</v>
      </c>
      <c r="H6383" s="12">
        <v>10.76</v>
      </c>
      <c r="K6383">
        <v>0</v>
      </c>
      <c r="L6383">
        <v>0</v>
      </c>
      <c r="M6383">
        <v>1</v>
      </c>
      <c r="N6383" s="17" t="s">
        <v>1354</v>
      </c>
    </row>
    <row r="6384" spans="1:14" x14ac:dyDescent="0.3">
      <c r="A6384">
        <v>18913</v>
      </c>
      <c r="B6384">
        <v>1993</v>
      </c>
      <c r="C6384" t="s">
        <v>446</v>
      </c>
      <c r="D6384">
        <v>57</v>
      </c>
      <c r="E6384" s="13">
        <v>175.18299999999999</v>
      </c>
      <c r="F6384" s="14">
        <v>3.577</v>
      </c>
      <c r="G6384" s="12">
        <v>171.60599999999999</v>
      </c>
      <c r="H6384" s="12">
        <v>171.60599999999999</v>
      </c>
      <c r="I6384">
        <v>1</v>
      </c>
      <c r="J6384">
        <v>2.0418647928166545E-2</v>
      </c>
      <c r="K6384">
        <v>48.974839250768802</v>
      </c>
      <c r="L6384">
        <v>1</v>
      </c>
      <c r="M6384">
        <v>0.9795813520718335</v>
      </c>
      <c r="N6384" s="17" t="s">
        <v>1354</v>
      </c>
    </row>
    <row r="6385" spans="1:14" x14ac:dyDescent="0.3">
      <c r="A6385">
        <v>20872</v>
      </c>
      <c r="B6385">
        <v>1996</v>
      </c>
      <c r="C6385" t="s">
        <v>446</v>
      </c>
      <c r="D6385">
        <v>57</v>
      </c>
      <c r="E6385" s="13">
        <v>175.791</v>
      </c>
      <c r="F6385" s="14">
        <v>3.5779999999999998</v>
      </c>
      <c r="G6385" s="12">
        <v>172.21299999999999</v>
      </c>
      <c r="H6385" s="12">
        <v>172.21299999999999</v>
      </c>
      <c r="I6385">
        <v>1</v>
      </c>
      <c r="J6385">
        <v>2.0353715491691838E-2</v>
      </c>
      <c r="K6385">
        <v>49.131078814980434</v>
      </c>
      <c r="L6385">
        <v>1</v>
      </c>
      <c r="M6385">
        <v>0.97964628450830815</v>
      </c>
      <c r="N6385" s="17" t="s">
        <v>1354</v>
      </c>
    </row>
    <row r="6386" spans="1:14" x14ac:dyDescent="0.3">
      <c r="A6386">
        <v>17603</v>
      </c>
      <c r="B6386">
        <v>1991</v>
      </c>
      <c r="C6386" t="s">
        <v>446</v>
      </c>
      <c r="D6386">
        <v>57</v>
      </c>
      <c r="E6386" s="13">
        <v>175.71100000000001</v>
      </c>
      <c r="F6386" s="14">
        <v>3.5750000000000002</v>
      </c>
      <c r="G6386" s="12">
        <v>172.136</v>
      </c>
      <c r="H6386" s="12">
        <v>172.136</v>
      </c>
      <c r="I6386">
        <v>1</v>
      </c>
      <c r="J6386">
        <v>2.0345908907239727E-2</v>
      </c>
      <c r="K6386">
        <v>49.149930069930072</v>
      </c>
      <c r="L6386">
        <v>1</v>
      </c>
      <c r="M6386">
        <v>0.97965409109276014</v>
      </c>
      <c r="N6386" s="17" t="s">
        <v>1354</v>
      </c>
    </row>
    <row r="6387" spans="1:14" x14ac:dyDescent="0.3">
      <c r="A6387">
        <v>18260</v>
      </c>
      <c r="B6387">
        <v>1992</v>
      </c>
      <c r="C6387" t="s">
        <v>446</v>
      </c>
      <c r="D6387">
        <v>57</v>
      </c>
      <c r="E6387" s="13">
        <v>176.893</v>
      </c>
      <c r="F6387" s="14">
        <v>3.5990000000000002</v>
      </c>
      <c r="G6387" s="12">
        <v>173.29400000000001</v>
      </c>
      <c r="H6387" s="12">
        <v>173.29400000000001</v>
      </c>
      <c r="I6387">
        <v>1</v>
      </c>
      <c r="J6387">
        <v>2.0345632670597479E-2</v>
      </c>
      <c r="K6387">
        <v>49.150597388163376</v>
      </c>
      <c r="L6387">
        <v>1</v>
      </c>
      <c r="M6387">
        <v>0.97965436732940259</v>
      </c>
      <c r="N6387" s="17" t="s">
        <v>1354</v>
      </c>
    </row>
    <row r="6388" spans="1:14" x14ac:dyDescent="0.3">
      <c r="A6388">
        <v>20219</v>
      </c>
      <c r="B6388">
        <v>1995</v>
      </c>
      <c r="C6388" t="s">
        <v>446</v>
      </c>
      <c r="D6388">
        <v>57</v>
      </c>
      <c r="E6388" s="13">
        <v>177.04300000000001</v>
      </c>
      <c r="F6388" s="14">
        <v>3.5979999999999999</v>
      </c>
      <c r="G6388" s="12">
        <v>173.44499999999999</v>
      </c>
      <c r="H6388" s="12">
        <v>173.44499999999999</v>
      </c>
      <c r="I6388">
        <v>1</v>
      </c>
      <c r="J6388">
        <v>2.0322746451427055E-2</v>
      </c>
      <c r="K6388">
        <v>49.20594774874931</v>
      </c>
      <c r="L6388">
        <v>1</v>
      </c>
      <c r="M6388">
        <v>0.97967725354857282</v>
      </c>
      <c r="N6388" s="17" t="s">
        <v>1354</v>
      </c>
    </row>
    <row r="6389" spans="1:14" x14ac:dyDescent="0.3">
      <c r="A6389">
        <v>19566</v>
      </c>
      <c r="B6389">
        <v>1994</v>
      </c>
      <c r="C6389" t="s">
        <v>446</v>
      </c>
      <c r="D6389">
        <v>57</v>
      </c>
      <c r="E6389" s="13">
        <v>177.956999999999</v>
      </c>
      <c r="F6389" s="14">
        <v>3.6160000000000001</v>
      </c>
      <c r="G6389" s="12">
        <v>174.34099999999901</v>
      </c>
      <c r="H6389" s="12">
        <v>174.34099999999901</v>
      </c>
      <c r="I6389">
        <v>1</v>
      </c>
      <c r="J6389">
        <v>2.0319515388549033E-2</v>
      </c>
      <c r="K6389">
        <v>49.213772123893527</v>
      </c>
      <c r="L6389">
        <v>1</v>
      </c>
      <c r="M6389">
        <v>0.97968048461145107</v>
      </c>
      <c r="N6389" s="17" t="s">
        <v>1354</v>
      </c>
    </row>
    <row r="6390" spans="1:14" x14ac:dyDescent="0.3">
      <c r="A6390">
        <v>22841</v>
      </c>
      <c r="B6390">
        <v>1999</v>
      </c>
      <c r="C6390" t="s">
        <v>446</v>
      </c>
      <c r="D6390">
        <v>57</v>
      </c>
      <c r="E6390" s="13">
        <v>175.90600000000001</v>
      </c>
      <c r="F6390" s="14">
        <v>3.5739999999999998</v>
      </c>
      <c r="G6390" s="12">
        <v>172.33199999999999</v>
      </c>
      <c r="H6390" s="12">
        <v>172.33199999999999</v>
      </c>
      <c r="I6390">
        <v>1</v>
      </c>
      <c r="J6390">
        <v>2.0317669664479891E-2</v>
      </c>
      <c r="K6390">
        <v>49.218242865137107</v>
      </c>
      <c r="L6390">
        <v>1</v>
      </c>
      <c r="M6390">
        <v>0.97968233033551999</v>
      </c>
      <c r="N6390" s="17" t="s">
        <v>1354</v>
      </c>
    </row>
    <row r="6391" spans="1:14" x14ac:dyDescent="0.3">
      <c r="A6391">
        <v>23498</v>
      </c>
      <c r="B6391">
        <v>2000</v>
      </c>
      <c r="C6391" t="s">
        <v>446</v>
      </c>
      <c r="D6391">
        <v>57</v>
      </c>
      <c r="E6391" s="13">
        <v>174.77499999999901</v>
      </c>
      <c r="F6391" s="14">
        <v>3.5489999999999999</v>
      </c>
      <c r="G6391" s="12">
        <v>171.225999999999</v>
      </c>
      <c r="H6391" s="12">
        <v>171.225999999999</v>
      </c>
      <c r="I6391">
        <v>1</v>
      </c>
      <c r="J6391">
        <v>2.0306107852953913E-2</v>
      </c>
      <c r="K6391">
        <v>49.246266553958584</v>
      </c>
      <c r="L6391">
        <v>1</v>
      </c>
      <c r="M6391">
        <v>0.97969389214704605</v>
      </c>
      <c r="N6391" s="17" t="s">
        <v>1354</v>
      </c>
    </row>
    <row r="6392" spans="1:14" x14ac:dyDescent="0.3">
      <c r="A6392">
        <v>16946</v>
      </c>
      <c r="B6392">
        <v>1990</v>
      </c>
      <c r="C6392" t="s">
        <v>446</v>
      </c>
      <c r="D6392">
        <v>57</v>
      </c>
      <c r="E6392" s="13">
        <v>176.34299999999999</v>
      </c>
      <c r="F6392" s="14">
        <v>3.5779999999999998</v>
      </c>
      <c r="G6392" s="12">
        <v>172.76499999999999</v>
      </c>
      <c r="H6392" s="12">
        <v>172.76499999999999</v>
      </c>
      <c r="I6392">
        <v>1</v>
      </c>
      <c r="J6392">
        <v>2.0290003005506315E-2</v>
      </c>
      <c r="K6392">
        <v>49.285354946897705</v>
      </c>
      <c r="L6392">
        <v>1</v>
      </c>
      <c r="M6392">
        <v>0.97970999699449368</v>
      </c>
      <c r="N6392" s="17" t="s">
        <v>1354</v>
      </c>
    </row>
    <row r="6393" spans="1:14" x14ac:dyDescent="0.3">
      <c r="A6393">
        <v>21527</v>
      </c>
      <c r="B6393">
        <v>1997</v>
      </c>
      <c r="C6393" t="s">
        <v>446</v>
      </c>
      <c r="D6393">
        <v>57</v>
      </c>
      <c r="E6393" s="13">
        <v>176.45099999999999</v>
      </c>
      <c r="F6393" s="14">
        <v>3.577</v>
      </c>
      <c r="G6393" s="12">
        <v>172.874</v>
      </c>
      <c r="H6393" s="12">
        <v>172.874</v>
      </c>
      <c r="I6393">
        <v>1</v>
      </c>
      <c r="J6393">
        <v>2.0271916849436956E-2</v>
      </c>
      <c r="K6393">
        <v>49.329326251048364</v>
      </c>
      <c r="L6393">
        <v>1</v>
      </c>
      <c r="M6393">
        <v>0.97972808315056303</v>
      </c>
      <c r="N6393" s="17" t="s">
        <v>1354</v>
      </c>
    </row>
    <row r="6394" spans="1:14" x14ac:dyDescent="0.3">
      <c r="A6394">
        <v>22184</v>
      </c>
      <c r="B6394">
        <v>1998</v>
      </c>
      <c r="C6394" t="s">
        <v>446</v>
      </c>
      <c r="D6394">
        <v>57</v>
      </c>
      <c r="E6394" s="13">
        <v>176.36099999999999</v>
      </c>
      <c r="F6394" s="14">
        <v>3.5680000000000001</v>
      </c>
      <c r="G6394" s="12">
        <v>172.79300000000001</v>
      </c>
      <c r="H6394" s="12">
        <v>172.79300000000001</v>
      </c>
      <c r="I6394">
        <v>1</v>
      </c>
      <c r="J6394">
        <v>2.0231230260658536E-2</v>
      </c>
      <c r="K6394">
        <v>49.428531390134523</v>
      </c>
      <c r="L6394">
        <v>1</v>
      </c>
      <c r="M6394">
        <v>0.97976876973934157</v>
      </c>
      <c r="N6394" s="17" t="s">
        <v>1354</v>
      </c>
    </row>
    <row r="6395" spans="1:14" x14ac:dyDescent="0.3">
      <c r="A6395">
        <v>24155</v>
      </c>
      <c r="B6395">
        <v>2001</v>
      </c>
      <c r="C6395" t="s">
        <v>446</v>
      </c>
      <c r="D6395">
        <v>57</v>
      </c>
      <c r="E6395" s="13">
        <v>175.053</v>
      </c>
      <c r="F6395" s="14">
        <v>3.5369999999999999</v>
      </c>
      <c r="G6395" s="12">
        <v>171.51599999999999</v>
      </c>
      <c r="H6395" s="12">
        <v>171.51599999999999</v>
      </c>
      <c r="I6395">
        <v>1</v>
      </c>
      <c r="J6395">
        <v>2.0205309249198816E-2</v>
      </c>
      <c r="K6395">
        <v>49.491942324003396</v>
      </c>
      <c r="L6395">
        <v>1</v>
      </c>
      <c r="M6395">
        <v>0.97979469075080117</v>
      </c>
      <c r="N6395" s="17" t="s">
        <v>1354</v>
      </c>
    </row>
    <row r="6396" spans="1:14" x14ac:dyDescent="0.3">
      <c r="A6396">
        <v>13014</v>
      </c>
      <c r="B6396">
        <v>1984</v>
      </c>
      <c r="C6396" t="s">
        <v>446</v>
      </c>
      <c r="D6396">
        <v>57</v>
      </c>
      <c r="E6396" s="13">
        <v>174.56899999999999</v>
      </c>
      <c r="F6396" s="14">
        <v>3.5270000000000001</v>
      </c>
      <c r="G6396" s="12">
        <v>171.042</v>
      </c>
      <c r="H6396" s="12">
        <v>171.042</v>
      </c>
      <c r="I6396">
        <v>1</v>
      </c>
      <c r="J6396">
        <v>2.0204045391793504E-2</v>
      </c>
      <c r="K6396">
        <v>49.49503827615537</v>
      </c>
      <c r="L6396">
        <v>1</v>
      </c>
      <c r="M6396">
        <v>0.97979595460820657</v>
      </c>
      <c r="N6396" s="17" t="s">
        <v>1354</v>
      </c>
    </row>
    <row r="6397" spans="1:14" x14ac:dyDescent="0.3">
      <c r="A6397">
        <v>14979</v>
      </c>
      <c r="B6397">
        <v>1987</v>
      </c>
      <c r="C6397" t="s">
        <v>446</v>
      </c>
      <c r="D6397">
        <v>57</v>
      </c>
      <c r="E6397" s="13">
        <v>179.53800000000001</v>
      </c>
      <c r="F6397" s="14">
        <v>3.6219999999999999</v>
      </c>
      <c r="G6397" s="12">
        <v>175.916</v>
      </c>
      <c r="H6397" s="12">
        <v>175.916</v>
      </c>
      <c r="I6397">
        <v>1</v>
      </c>
      <c r="J6397">
        <v>2.0174002161102385E-2</v>
      </c>
      <c r="K6397">
        <v>49.568746548868035</v>
      </c>
      <c r="L6397">
        <v>1</v>
      </c>
      <c r="M6397">
        <v>0.97982599783889757</v>
      </c>
      <c r="N6397" s="17" t="s">
        <v>1354</v>
      </c>
    </row>
    <row r="6398" spans="1:14" x14ac:dyDescent="0.3">
      <c r="A6398">
        <v>13669</v>
      </c>
      <c r="B6398">
        <v>1985</v>
      </c>
      <c r="C6398" t="s">
        <v>446</v>
      </c>
      <c r="D6398">
        <v>57</v>
      </c>
      <c r="E6398" s="13">
        <v>174.83699999999999</v>
      </c>
      <c r="F6398" s="14">
        <v>3.5270000000000001</v>
      </c>
      <c r="G6398" s="12">
        <v>171.31</v>
      </c>
      <c r="H6398" s="12">
        <v>171.31</v>
      </c>
      <c r="I6398">
        <v>1</v>
      </c>
      <c r="J6398">
        <v>2.0173075493173643E-2</v>
      </c>
      <c r="K6398">
        <v>49.571023532747375</v>
      </c>
      <c r="L6398">
        <v>1</v>
      </c>
      <c r="M6398">
        <v>0.9798269245068264</v>
      </c>
      <c r="N6398" s="17" t="s">
        <v>1354</v>
      </c>
    </row>
    <row r="6399" spans="1:14" x14ac:dyDescent="0.3">
      <c r="A6399">
        <v>11049</v>
      </c>
      <c r="B6399">
        <v>1981</v>
      </c>
      <c r="C6399" t="s">
        <v>446</v>
      </c>
      <c r="D6399">
        <v>57</v>
      </c>
      <c r="E6399" s="13">
        <v>177.73</v>
      </c>
      <c r="F6399" s="14">
        <v>3.5830000000000002</v>
      </c>
      <c r="G6399" s="12">
        <v>174.14699999999999</v>
      </c>
      <c r="H6399" s="12">
        <v>174.14699999999999</v>
      </c>
      <c r="I6399">
        <v>1</v>
      </c>
      <c r="J6399">
        <v>2.0159792944353796E-2</v>
      </c>
      <c r="K6399">
        <v>49.603684063633821</v>
      </c>
      <c r="L6399">
        <v>1</v>
      </c>
      <c r="M6399">
        <v>0.97984020705564623</v>
      </c>
      <c r="N6399" s="17" t="s">
        <v>1354</v>
      </c>
    </row>
    <row r="6400" spans="1:14" x14ac:dyDescent="0.3">
      <c r="A6400">
        <v>14324</v>
      </c>
      <c r="B6400">
        <v>1986</v>
      </c>
      <c r="C6400" t="s">
        <v>446</v>
      </c>
      <c r="D6400">
        <v>57</v>
      </c>
      <c r="E6400" s="13">
        <v>177.843999999999</v>
      </c>
      <c r="F6400" s="14">
        <v>3.5819999999999999</v>
      </c>
      <c r="G6400" s="12">
        <v>174.26199999999901</v>
      </c>
      <c r="H6400" s="12">
        <v>174.26199999999901</v>
      </c>
      <c r="I6400">
        <v>1</v>
      </c>
      <c r="J6400">
        <v>2.014124738534907E-2</v>
      </c>
      <c r="K6400">
        <v>49.649357900613907</v>
      </c>
      <c r="L6400">
        <v>1</v>
      </c>
      <c r="M6400">
        <v>0.97985875261465094</v>
      </c>
      <c r="N6400" s="17" t="s">
        <v>1354</v>
      </c>
    </row>
    <row r="6401" spans="1:14" x14ac:dyDescent="0.3">
      <c r="A6401">
        <v>10394</v>
      </c>
      <c r="B6401">
        <v>1980</v>
      </c>
      <c r="C6401" t="s">
        <v>446</v>
      </c>
      <c r="D6401">
        <v>57</v>
      </c>
      <c r="E6401" s="13">
        <v>180.24700000000001</v>
      </c>
      <c r="F6401" s="14">
        <v>3.629</v>
      </c>
      <c r="G6401" s="12">
        <v>176.61799999999999</v>
      </c>
      <c r="H6401" s="12">
        <v>176.61799999999999</v>
      </c>
      <c r="I6401">
        <v>1</v>
      </c>
      <c r="J6401">
        <v>2.0133483497644898E-2</v>
      </c>
      <c r="K6401">
        <v>49.668503720033073</v>
      </c>
      <c r="L6401">
        <v>1</v>
      </c>
      <c r="M6401">
        <v>0.97986651650235501</v>
      </c>
      <c r="N6401" s="17" t="s">
        <v>1354</v>
      </c>
    </row>
    <row r="6402" spans="1:14" x14ac:dyDescent="0.3">
      <c r="A6402">
        <v>15634</v>
      </c>
      <c r="B6402">
        <v>1988</v>
      </c>
      <c r="C6402" t="s">
        <v>446</v>
      </c>
      <c r="D6402">
        <v>57</v>
      </c>
      <c r="E6402" s="13">
        <v>178.94300000000001</v>
      </c>
      <c r="F6402" s="14">
        <v>3.5979999999999999</v>
      </c>
      <c r="G6402" s="12">
        <v>175.345</v>
      </c>
      <c r="H6402" s="12">
        <v>175.345</v>
      </c>
      <c r="I6402">
        <v>1</v>
      </c>
      <c r="J6402">
        <v>2.0106961434646783E-2</v>
      </c>
      <c r="K6402">
        <v>49.734018899388552</v>
      </c>
      <c r="L6402">
        <v>1</v>
      </c>
      <c r="M6402">
        <v>0.97989303856535315</v>
      </c>
      <c r="N6402" s="17" t="s">
        <v>1354</v>
      </c>
    </row>
    <row r="6403" spans="1:14" x14ac:dyDescent="0.3">
      <c r="A6403">
        <v>25469</v>
      </c>
      <c r="B6403">
        <v>2003</v>
      </c>
      <c r="C6403" t="s">
        <v>446</v>
      </c>
      <c r="D6403">
        <v>57</v>
      </c>
      <c r="E6403" s="13">
        <v>176.11199999999999</v>
      </c>
      <c r="F6403" s="14">
        <v>3.5390000000000001</v>
      </c>
      <c r="G6403" s="12">
        <v>172.57300000000001</v>
      </c>
      <c r="H6403" s="12">
        <v>172.57300000000001</v>
      </c>
      <c r="I6403">
        <v>1</v>
      </c>
      <c r="J6403">
        <v>2.0095166712092306E-2</v>
      </c>
      <c r="K6403">
        <v>49.763209946312514</v>
      </c>
      <c r="L6403">
        <v>1</v>
      </c>
      <c r="M6403">
        <v>0.97990483328790778</v>
      </c>
      <c r="N6403" s="17" t="s">
        <v>1354</v>
      </c>
    </row>
    <row r="6404" spans="1:14" x14ac:dyDescent="0.3">
      <c r="A6404">
        <v>11704</v>
      </c>
      <c r="B6404">
        <v>1982</v>
      </c>
      <c r="C6404" t="s">
        <v>446</v>
      </c>
      <c r="D6404">
        <v>57</v>
      </c>
      <c r="E6404" s="13">
        <v>175.785</v>
      </c>
      <c r="F6404" s="14">
        <v>3.532</v>
      </c>
      <c r="G6404" s="12">
        <v>172.25299999999999</v>
      </c>
      <c r="H6404" s="12">
        <v>172.25299999999999</v>
      </c>
      <c r="I6404">
        <v>1</v>
      </c>
      <c r="J6404">
        <v>2.0092726910714793E-2</v>
      </c>
      <c r="K6404">
        <v>49.769252548131369</v>
      </c>
      <c r="L6404">
        <v>1</v>
      </c>
      <c r="M6404">
        <v>0.97990727308928516</v>
      </c>
      <c r="N6404" s="17" t="s">
        <v>1354</v>
      </c>
    </row>
    <row r="6405" spans="1:14" x14ac:dyDescent="0.3">
      <c r="A6405">
        <v>24812</v>
      </c>
      <c r="B6405">
        <v>2002</v>
      </c>
      <c r="C6405" t="s">
        <v>446</v>
      </c>
      <c r="D6405">
        <v>57</v>
      </c>
      <c r="E6405" s="13">
        <v>175.17400000000001</v>
      </c>
      <c r="F6405" s="14">
        <v>3.5190000000000001</v>
      </c>
      <c r="G6405" s="12">
        <v>171.655</v>
      </c>
      <c r="H6405" s="12">
        <v>171.655</v>
      </c>
      <c r="I6405">
        <v>1</v>
      </c>
      <c r="J6405">
        <v>2.0088597622934912E-2</v>
      </c>
      <c r="K6405">
        <v>49.7794828076158</v>
      </c>
      <c r="L6405">
        <v>1</v>
      </c>
      <c r="M6405">
        <v>0.97991140237706509</v>
      </c>
      <c r="N6405" s="17" t="s">
        <v>1354</v>
      </c>
    </row>
    <row r="6406" spans="1:14" x14ac:dyDescent="0.3">
      <c r="A6406">
        <v>16289</v>
      </c>
      <c r="B6406">
        <v>1989</v>
      </c>
      <c r="C6406" t="s">
        <v>446</v>
      </c>
      <c r="D6406">
        <v>57</v>
      </c>
      <c r="E6406" s="13">
        <v>181.06899999999999</v>
      </c>
      <c r="F6406" s="14">
        <v>3.637</v>
      </c>
      <c r="G6406" s="12">
        <v>177.43199999999999</v>
      </c>
      <c r="H6406" s="12">
        <v>177.43199999999999</v>
      </c>
      <c r="I6406">
        <v>1</v>
      </c>
      <c r="J6406">
        <v>2.0086265456814807E-2</v>
      </c>
      <c r="K6406">
        <v>49.785262579048663</v>
      </c>
      <c r="L6406">
        <v>1</v>
      </c>
      <c r="M6406">
        <v>0.9799137345431852</v>
      </c>
      <c r="N6406" s="17" t="s">
        <v>1354</v>
      </c>
    </row>
    <row r="6407" spans="1:14" x14ac:dyDescent="0.3">
      <c r="A6407">
        <v>26126</v>
      </c>
      <c r="B6407">
        <v>2004</v>
      </c>
      <c r="C6407" t="s">
        <v>446</v>
      </c>
      <c r="D6407">
        <v>57</v>
      </c>
      <c r="E6407" s="13">
        <v>175.42099999999999</v>
      </c>
      <c r="F6407" s="14">
        <v>3.5230000000000001</v>
      </c>
      <c r="G6407" s="12">
        <v>171.898</v>
      </c>
      <c r="H6407" s="12">
        <v>171.898</v>
      </c>
      <c r="I6407">
        <v>1</v>
      </c>
      <c r="J6407">
        <v>2.008311433636794E-2</v>
      </c>
      <c r="K6407">
        <v>49.793074084586998</v>
      </c>
      <c r="L6407">
        <v>1</v>
      </c>
      <c r="M6407">
        <v>0.97991688566363211</v>
      </c>
      <c r="N6407" s="17" t="s">
        <v>1354</v>
      </c>
    </row>
    <row r="6408" spans="1:14" x14ac:dyDescent="0.3">
      <c r="A6408">
        <v>26783</v>
      </c>
      <c r="B6408">
        <v>2005</v>
      </c>
      <c r="C6408" t="s">
        <v>446</v>
      </c>
      <c r="D6408">
        <v>57</v>
      </c>
      <c r="E6408" s="13">
        <v>175.350999999999</v>
      </c>
      <c r="F6408" s="14">
        <v>3.5169999999999999</v>
      </c>
      <c r="G6408" s="12">
        <v>171.83399999999901</v>
      </c>
      <c r="H6408" s="12">
        <v>171.83399999999901</v>
      </c>
      <c r="I6408">
        <v>1</v>
      </c>
      <c r="J6408">
        <v>2.0056914417368704E-2</v>
      </c>
      <c r="K6408">
        <v>49.858117713960482</v>
      </c>
      <c r="L6408">
        <v>1</v>
      </c>
      <c r="M6408">
        <v>0.97994308558263132</v>
      </c>
      <c r="N6408" s="17" t="s">
        <v>1354</v>
      </c>
    </row>
    <row r="6409" spans="1:14" x14ac:dyDescent="0.3">
      <c r="A6409">
        <v>28754</v>
      </c>
      <c r="B6409">
        <v>2008</v>
      </c>
      <c r="C6409" t="s">
        <v>446</v>
      </c>
      <c r="D6409">
        <v>57</v>
      </c>
      <c r="E6409" s="13">
        <v>172.02699999999999</v>
      </c>
      <c r="F6409" s="14">
        <v>3.4460000000000002</v>
      </c>
      <c r="G6409" s="12">
        <v>168.58099999999999</v>
      </c>
      <c r="H6409" s="12">
        <v>168.58099999999999</v>
      </c>
      <c r="I6409">
        <v>1</v>
      </c>
      <c r="J6409">
        <v>2.0031739203729651E-2</v>
      </c>
      <c r="K6409">
        <v>49.920777713290768</v>
      </c>
      <c r="L6409">
        <v>1</v>
      </c>
      <c r="M6409">
        <v>0.97996826079627042</v>
      </c>
      <c r="N6409" s="17" t="s">
        <v>1354</v>
      </c>
    </row>
    <row r="6410" spans="1:14" x14ac:dyDescent="0.3">
      <c r="A6410">
        <v>28097</v>
      </c>
      <c r="B6410">
        <v>2007</v>
      </c>
      <c r="C6410" t="s">
        <v>446</v>
      </c>
      <c r="D6410">
        <v>57</v>
      </c>
      <c r="E6410" s="13">
        <v>173.214</v>
      </c>
      <c r="F6410" s="14">
        <v>3.468</v>
      </c>
      <c r="G6410" s="12">
        <v>169.74600000000001</v>
      </c>
      <c r="H6410" s="12">
        <v>169.74600000000001</v>
      </c>
      <c r="I6410">
        <v>1</v>
      </c>
      <c r="J6410">
        <v>2.0021476324084658E-2</v>
      </c>
      <c r="K6410">
        <v>49.946366782006919</v>
      </c>
      <c r="L6410">
        <v>1</v>
      </c>
      <c r="M6410">
        <v>0.97997852367591542</v>
      </c>
      <c r="N6410" s="17" t="s">
        <v>1354</v>
      </c>
    </row>
    <row r="6411" spans="1:14" x14ac:dyDescent="0.3">
      <c r="A6411">
        <v>1600</v>
      </c>
      <c r="B6411">
        <v>1964</v>
      </c>
      <c r="C6411" t="s">
        <v>446</v>
      </c>
      <c r="D6411">
        <v>57</v>
      </c>
      <c r="E6411" s="13">
        <v>189.25</v>
      </c>
      <c r="F6411" s="14">
        <v>3.7850000000000001</v>
      </c>
      <c r="G6411" s="12">
        <v>185.465</v>
      </c>
      <c r="H6411" s="12">
        <v>185.465</v>
      </c>
      <c r="I6411">
        <v>1</v>
      </c>
      <c r="J6411">
        <v>0.02</v>
      </c>
      <c r="K6411">
        <v>50</v>
      </c>
      <c r="L6411">
        <v>1</v>
      </c>
      <c r="M6411">
        <v>0.98</v>
      </c>
      <c r="N6411" s="17" t="s">
        <v>1354</v>
      </c>
    </row>
    <row r="6412" spans="1:14" x14ac:dyDescent="0.3">
      <c r="A6412">
        <v>29411</v>
      </c>
      <c r="B6412">
        <v>2009</v>
      </c>
      <c r="C6412" t="s">
        <v>446</v>
      </c>
      <c r="D6412">
        <v>57</v>
      </c>
      <c r="E6412" s="13">
        <v>169.08599999999899</v>
      </c>
      <c r="F6412" s="14">
        <v>3.375</v>
      </c>
      <c r="G6412" s="12">
        <v>165.71099999999899</v>
      </c>
      <c r="H6412" s="12">
        <v>165.71099999999899</v>
      </c>
      <c r="I6412">
        <v>1</v>
      </c>
      <c r="J6412">
        <v>1.9960256910684624E-2</v>
      </c>
      <c r="K6412">
        <v>50.099555555555256</v>
      </c>
      <c r="L6412">
        <v>1</v>
      </c>
      <c r="M6412">
        <v>0.98003974308931541</v>
      </c>
      <c r="N6412" s="17" t="s">
        <v>1354</v>
      </c>
    </row>
    <row r="6413" spans="1:14" x14ac:dyDescent="0.3">
      <c r="A6413">
        <v>27440</v>
      </c>
      <c r="B6413">
        <v>2006</v>
      </c>
      <c r="C6413" t="s">
        <v>446</v>
      </c>
      <c r="D6413">
        <v>57</v>
      </c>
      <c r="E6413" s="13">
        <v>174.595</v>
      </c>
      <c r="F6413" s="14">
        <v>3.4790000000000001</v>
      </c>
      <c r="G6413" s="12">
        <v>171.11599999999899</v>
      </c>
      <c r="H6413" s="12">
        <v>171.11599999999899</v>
      </c>
      <c r="I6413">
        <v>1</v>
      </c>
      <c r="J6413">
        <v>1.9926114722643832E-2</v>
      </c>
      <c r="K6413">
        <v>50.185398102903129</v>
      </c>
      <c r="L6413">
        <v>1</v>
      </c>
      <c r="M6413">
        <v>0.9800738852773504</v>
      </c>
      <c r="N6413" s="17" t="s">
        <v>1354</v>
      </c>
    </row>
    <row r="6414" spans="1:14" x14ac:dyDescent="0.3">
      <c r="A6414">
        <v>9744</v>
      </c>
      <c r="B6414">
        <v>1979</v>
      </c>
      <c r="C6414" t="s">
        <v>446</v>
      </c>
      <c r="D6414">
        <v>57</v>
      </c>
      <c r="E6414" s="13">
        <v>180.636</v>
      </c>
      <c r="F6414" s="14">
        <v>3.5960000000000001</v>
      </c>
      <c r="G6414" s="12">
        <v>177.04</v>
      </c>
      <c r="H6414" s="12">
        <v>177.04</v>
      </c>
      <c r="I6414">
        <v>1</v>
      </c>
      <c r="J6414">
        <v>1.9907438162935408E-2</v>
      </c>
      <c r="K6414">
        <v>50.232480533926584</v>
      </c>
      <c r="L6414">
        <v>1</v>
      </c>
      <c r="M6414">
        <v>0.98009256183706461</v>
      </c>
      <c r="N6414" s="17" t="s">
        <v>1354</v>
      </c>
    </row>
    <row r="6415" spans="1:14" x14ac:dyDescent="0.3">
      <c r="A6415">
        <v>7144</v>
      </c>
      <c r="B6415">
        <v>1975</v>
      </c>
      <c r="C6415" t="s">
        <v>446</v>
      </c>
      <c r="D6415">
        <v>57</v>
      </c>
      <c r="E6415" s="13">
        <v>180.384999999999</v>
      </c>
      <c r="F6415" s="14">
        <v>3.5750000000000002</v>
      </c>
      <c r="G6415" s="12">
        <v>176.80999999999901</v>
      </c>
      <c r="H6415" s="12">
        <v>176.80999999999901</v>
      </c>
      <c r="I6415">
        <v>1</v>
      </c>
      <c r="J6415">
        <v>1.9818721068825124E-2</v>
      </c>
      <c r="K6415">
        <v>50.457342657342373</v>
      </c>
      <c r="L6415">
        <v>1</v>
      </c>
      <c r="M6415">
        <v>0.9801812789311749</v>
      </c>
      <c r="N6415" s="17" t="s">
        <v>1354</v>
      </c>
    </row>
    <row r="6416" spans="1:14" x14ac:dyDescent="0.3">
      <c r="A6416">
        <v>6494</v>
      </c>
      <c r="B6416">
        <v>1974</v>
      </c>
      <c r="C6416" t="s">
        <v>446</v>
      </c>
      <c r="D6416">
        <v>57</v>
      </c>
      <c r="E6416" s="13">
        <v>182.035</v>
      </c>
      <c r="F6416" s="14">
        <v>3.6</v>
      </c>
      <c r="G6416" s="12">
        <v>178.435</v>
      </c>
      <c r="H6416" s="12">
        <v>178.435</v>
      </c>
      <c r="I6416">
        <v>1</v>
      </c>
      <c r="J6416">
        <v>1.9776416623176862E-2</v>
      </c>
      <c r="K6416">
        <v>50.565277777777773</v>
      </c>
      <c r="L6416">
        <v>1</v>
      </c>
      <c r="M6416">
        <v>0.98022358337682314</v>
      </c>
      <c r="N6416" s="17" t="s">
        <v>1354</v>
      </c>
    </row>
    <row r="6417" spans="1:14" x14ac:dyDescent="0.3">
      <c r="A6417">
        <v>12359</v>
      </c>
      <c r="B6417">
        <v>1983</v>
      </c>
      <c r="C6417" t="s">
        <v>446</v>
      </c>
      <c r="D6417">
        <v>57</v>
      </c>
      <c r="E6417" s="13">
        <v>174.41200000000001</v>
      </c>
      <c r="F6417" s="14">
        <v>3.4470000000000001</v>
      </c>
      <c r="G6417" s="12">
        <v>170.965</v>
      </c>
      <c r="H6417" s="12">
        <v>170.965</v>
      </c>
      <c r="I6417">
        <v>1</v>
      </c>
      <c r="J6417">
        <v>1.9763548379698643E-2</v>
      </c>
      <c r="K6417">
        <v>50.598201334493766</v>
      </c>
      <c r="L6417">
        <v>1</v>
      </c>
      <c r="M6417">
        <v>0.98023645162030137</v>
      </c>
      <c r="N6417" s="17" t="s">
        <v>1354</v>
      </c>
    </row>
    <row r="6418" spans="1:14" x14ac:dyDescent="0.3">
      <c r="A6418">
        <v>5844</v>
      </c>
      <c r="B6418">
        <v>1973</v>
      </c>
      <c r="C6418" t="s">
        <v>446</v>
      </c>
      <c r="D6418">
        <v>57</v>
      </c>
      <c r="E6418" s="13">
        <v>183.277999999999</v>
      </c>
      <c r="F6418" s="14">
        <v>3.6030000000000002</v>
      </c>
      <c r="G6418" s="12">
        <v>179.67499999999899</v>
      </c>
      <c r="H6418" s="12">
        <v>179.67499999999899</v>
      </c>
      <c r="I6418">
        <v>1</v>
      </c>
      <c r="J6418">
        <v>1.9658660613930859E-2</v>
      </c>
      <c r="K6418">
        <v>50.868165417707182</v>
      </c>
      <c r="L6418">
        <v>1</v>
      </c>
      <c r="M6418">
        <v>0.98034133938606904</v>
      </c>
      <c r="N6418" s="17" t="s">
        <v>1354</v>
      </c>
    </row>
    <row r="6419" spans="1:14" x14ac:dyDescent="0.3">
      <c r="A6419">
        <v>7794</v>
      </c>
      <c r="B6419">
        <v>1976</v>
      </c>
      <c r="C6419" t="s">
        <v>446</v>
      </c>
      <c r="D6419">
        <v>57</v>
      </c>
      <c r="E6419" s="13">
        <v>179.94799999999901</v>
      </c>
      <c r="F6419" s="14">
        <v>3.5329999999999999</v>
      </c>
      <c r="G6419" s="12">
        <v>176.414999999999</v>
      </c>
      <c r="H6419" s="12">
        <v>176.414999999999</v>
      </c>
      <c r="I6419">
        <v>1</v>
      </c>
      <c r="J6419">
        <v>1.9633449663236154E-2</v>
      </c>
      <c r="K6419">
        <v>50.933484290970569</v>
      </c>
      <c r="L6419">
        <v>1</v>
      </c>
      <c r="M6419">
        <v>0.98036655033676379</v>
      </c>
      <c r="N6419" s="17" t="s">
        <v>1354</v>
      </c>
    </row>
    <row r="6420" spans="1:14" x14ac:dyDescent="0.3">
      <c r="A6420">
        <v>4544</v>
      </c>
      <c r="B6420">
        <v>1971</v>
      </c>
      <c r="C6420" t="s">
        <v>446</v>
      </c>
      <c r="D6420">
        <v>57</v>
      </c>
      <c r="E6420" s="13">
        <v>185.33399999999901</v>
      </c>
      <c r="F6420" s="14">
        <v>3.6339999999999999</v>
      </c>
      <c r="G6420" s="12">
        <v>181.69999999999899</v>
      </c>
      <c r="H6420" s="12">
        <v>181.69999999999899</v>
      </c>
      <c r="I6420">
        <v>1</v>
      </c>
      <c r="J6420">
        <v>1.9607843137255006E-2</v>
      </c>
      <c r="K6420">
        <v>50.99999999999973</v>
      </c>
      <c r="L6420">
        <v>1</v>
      </c>
      <c r="M6420">
        <v>0.98039215686274495</v>
      </c>
      <c r="N6420" s="17" t="s">
        <v>1354</v>
      </c>
    </row>
    <row r="6421" spans="1:14" x14ac:dyDescent="0.3">
      <c r="A6421">
        <v>1233</v>
      </c>
      <c r="B6421">
        <v>1963</v>
      </c>
      <c r="C6421" t="s">
        <v>446</v>
      </c>
      <c r="D6421">
        <v>57</v>
      </c>
      <c r="E6421" s="13">
        <v>192.98399999999901</v>
      </c>
      <c r="F6421" s="14">
        <v>3.7839999999999998</v>
      </c>
      <c r="G6421" s="12">
        <v>189.19999999999899</v>
      </c>
      <c r="H6421" s="12">
        <v>189.19999999999899</v>
      </c>
      <c r="I6421">
        <v>1</v>
      </c>
      <c r="J6421">
        <v>1.9607843137255002E-2</v>
      </c>
      <c r="K6421">
        <v>50.999999999999744</v>
      </c>
      <c r="L6421">
        <v>1</v>
      </c>
      <c r="M6421">
        <v>0.98039215686274495</v>
      </c>
      <c r="N6421" s="17" t="s">
        <v>1354</v>
      </c>
    </row>
    <row r="6422" spans="1:14" x14ac:dyDescent="0.3">
      <c r="A6422">
        <v>9094</v>
      </c>
      <c r="B6422">
        <v>1978</v>
      </c>
      <c r="C6422" t="s">
        <v>446</v>
      </c>
      <c r="D6422">
        <v>57</v>
      </c>
      <c r="E6422" s="13">
        <v>175.797</v>
      </c>
      <c r="F6422" s="14">
        <v>3.4470000000000001</v>
      </c>
      <c r="G6422" s="12">
        <v>172.35</v>
      </c>
      <c r="H6422" s="12">
        <v>172.35</v>
      </c>
      <c r="I6422">
        <v>1</v>
      </c>
      <c r="J6422">
        <v>1.9607843137254902E-2</v>
      </c>
      <c r="K6422">
        <v>51</v>
      </c>
      <c r="L6422">
        <v>1</v>
      </c>
      <c r="M6422">
        <v>0.98039215686274506</v>
      </c>
      <c r="N6422" s="17" t="s">
        <v>1354</v>
      </c>
    </row>
    <row r="6423" spans="1:14" x14ac:dyDescent="0.3">
      <c r="A6423">
        <v>8444</v>
      </c>
      <c r="B6423">
        <v>1977</v>
      </c>
      <c r="C6423" t="s">
        <v>446</v>
      </c>
      <c r="D6423">
        <v>57</v>
      </c>
      <c r="E6423" s="13">
        <v>176.66399999999999</v>
      </c>
      <c r="F6423" s="14">
        <v>3.464</v>
      </c>
      <c r="G6423" s="12">
        <v>173.2</v>
      </c>
      <c r="H6423" s="12">
        <v>173.2</v>
      </c>
      <c r="I6423">
        <v>1</v>
      </c>
      <c r="J6423">
        <v>1.9607843137254902E-2</v>
      </c>
      <c r="K6423">
        <v>51</v>
      </c>
      <c r="L6423">
        <v>1</v>
      </c>
      <c r="M6423">
        <v>0.98039215686274506</v>
      </c>
      <c r="N6423" s="17" t="s">
        <v>1354</v>
      </c>
    </row>
    <row r="6424" spans="1:14" x14ac:dyDescent="0.3">
      <c r="A6424">
        <v>5194</v>
      </c>
      <c r="B6424">
        <v>1972</v>
      </c>
      <c r="C6424" t="s">
        <v>446</v>
      </c>
      <c r="D6424">
        <v>57</v>
      </c>
      <c r="E6424" s="13">
        <v>184.36500000000001</v>
      </c>
      <c r="F6424" s="14">
        <v>3.6150000000000002</v>
      </c>
      <c r="G6424" s="12">
        <v>180.75</v>
      </c>
      <c r="H6424" s="12">
        <v>180.75</v>
      </c>
      <c r="I6424">
        <v>1</v>
      </c>
      <c r="J6424">
        <v>1.9607843137254902E-2</v>
      </c>
      <c r="K6424">
        <v>51</v>
      </c>
      <c r="L6424">
        <v>1</v>
      </c>
      <c r="M6424">
        <v>0.98039215686274506</v>
      </c>
      <c r="N6424" s="17" t="s">
        <v>1354</v>
      </c>
    </row>
    <row r="6425" spans="1:14" x14ac:dyDescent="0.3">
      <c r="A6425">
        <v>3068</v>
      </c>
      <c r="B6425">
        <v>1968</v>
      </c>
      <c r="C6425" t="s">
        <v>446</v>
      </c>
      <c r="D6425">
        <v>57</v>
      </c>
      <c r="E6425" s="13">
        <v>190.68899999999999</v>
      </c>
      <c r="F6425" s="14">
        <v>3.7389999999999999</v>
      </c>
      <c r="G6425" s="12">
        <v>186.95</v>
      </c>
      <c r="H6425" s="12">
        <v>186.95</v>
      </c>
      <c r="I6425">
        <v>1</v>
      </c>
      <c r="J6425">
        <v>1.9607843137254902E-2</v>
      </c>
      <c r="K6425">
        <v>51</v>
      </c>
      <c r="L6425">
        <v>1</v>
      </c>
      <c r="M6425">
        <v>0.98039215686274506</v>
      </c>
      <c r="N6425" s="17" t="s">
        <v>1354</v>
      </c>
    </row>
    <row r="6426" spans="1:14" x14ac:dyDescent="0.3">
      <c r="A6426">
        <v>132</v>
      </c>
      <c r="B6426">
        <v>1960</v>
      </c>
      <c r="C6426" t="s">
        <v>446</v>
      </c>
      <c r="D6426">
        <v>57</v>
      </c>
      <c r="E6426" s="13">
        <v>192.932999999999</v>
      </c>
      <c r="F6426" s="14">
        <v>3.7829999999999999</v>
      </c>
      <c r="G6426" s="12">
        <v>189.14999999999901</v>
      </c>
      <c r="H6426" s="12">
        <v>189.14999999999901</v>
      </c>
      <c r="I6426">
        <v>1</v>
      </c>
      <c r="J6426">
        <v>1.9607843137255002E-2</v>
      </c>
      <c r="K6426">
        <v>50.999999999999737</v>
      </c>
      <c r="L6426">
        <v>1</v>
      </c>
      <c r="M6426">
        <v>0.98039215686274506</v>
      </c>
      <c r="N6426" s="17" t="s">
        <v>1354</v>
      </c>
    </row>
    <row r="6427" spans="1:14" x14ac:dyDescent="0.3">
      <c r="A6427">
        <v>1967</v>
      </c>
      <c r="B6427">
        <v>1965</v>
      </c>
      <c r="C6427" t="s">
        <v>446</v>
      </c>
      <c r="D6427">
        <v>57</v>
      </c>
      <c r="E6427" s="13">
        <v>193.08600000000001</v>
      </c>
      <c r="F6427" s="14">
        <v>3.786</v>
      </c>
      <c r="G6427" s="12">
        <v>189.3</v>
      </c>
      <c r="H6427" s="12">
        <v>189.3</v>
      </c>
      <c r="I6427">
        <v>1</v>
      </c>
      <c r="J6427">
        <v>1.9607843137254902E-2</v>
      </c>
      <c r="K6427">
        <v>51</v>
      </c>
      <c r="L6427">
        <v>1</v>
      </c>
      <c r="M6427">
        <v>0.98039215686274506</v>
      </c>
      <c r="N6427" s="17" t="s">
        <v>1354</v>
      </c>
    </row>
    <row r="6428" spans="1:14" x14ac:dyDescent="0.3">
      <c r="A6428">
        <v>3894</v>
      </c>
      <c r="B6428">
        <v>1970</v>
      </c>
      <c r="C6428" t="s">
        <v>446</v>
      </c>
      <c r="D6428">
        <v>57</v>
      </c>
      <c r="E6428" s="13">
        <v>186.048</v>
      </c>
      <c r="F6428" s="14">
        <v>3.6480000000000001</v>
      </c>
      <c r="G6428" s="12">
        <v>182.4</v>
      </c>
      <c r="H6428" s="12">
        <v>182.4</v>
      </c>
      <c r="I6428">
        <v>1</v>
      </c>
      <c r="J6428">
        <v>1.9607843137254902E-2</v>
      </c>
      <c r="K6428">
        <v>51</v>
      </c>
      <c r="L6428">
        <v>1</v>
      </c>
      <c r="M6428">
        <v>0.98039215686274517</v>
      </c>
      <c r="N6428" s="17" t="s">
        <v>1354</v>
      </c>
    </row>
    <row r="6429" spans="1:14" x14ac:dyDescent="0.3">
      <c r="A6429">
        <v>3435</v>
      </c>
      <c r="B6429">
        <v>1969</v>
      </c>
      <c r="C6429" t="s">
        <v>446</v>
      </c>
      <c r="D6429">
        <v>57</v>
      </c>
      <c r="E6429" s="13">
        <v>189.05699999999999</v>
      </c>
      <c r="F6429" s="14">
        <v>3.7069999999999999</v>
      </c>
      <c r="G6429" s="12">
        <v>185.35</v>
      </c>
      <c r="H6429" s="12">
        <v>185.35</v>
      </c>
      <c r="I6429">
        <v>1</v>
      </c>
      <c r="J6429">
        <v>1.9607843137254902E-2</v>
      </c>
      <c r="K6429">
        <v>51</v>
      </c>
      <c r="L6429">
        <v>1</v>
      </c>
      <c r="M6429">
        <v>0.98039215686274517</v>
      </c>
      <c r="N6429" s="17" t="s">
        <v>1354</v>
      </c>
    </row>
    <row r="6430" spans="1:14" x14ac:dyDescent="0.3">
      <c r="A6430">
        <v>2334</v>
      </c>
      <c r="B6430">
        <v>1966</v>
      </c>
      <c r="C6430" t="s">
        <v>446</v>
      </c>
      <c r="D6430">
        <v>57</v>
      </c>
      <c r="E6430" s="13">
        <v>193.035</v>
      </c>
      <c r="F6430" s="14">
        <v>3.7850000000000001</v>
      </c>
      <c r="G6430" s="12">
        <v>189.25</v>
      </c>
      <c r="H6430" s="12">
        <v>189.25</v>
      </c>
      <c r="I6430">
        <v>1</v>
      </c>
      <c r="J6430">
        <v>1.9607843137254902E-2</v>
      </c>
      <c r="K6430">
        <v>51</v>
      </c>
      <c r="L6430">
        <v>1</v>
      </c>
      <c r="M6430">
        <v>0.98039215686274517</v>
      </c>
      <c r="N6430" s="17" t="s">
        <v>1354</v>
      </c>
    </row>
    <row r="6431" spans="1:14" x14ac:dyDescent="0.3">
      <c r="A6431">
        <v>33659</v>
      </c>
      <c r="B6431">
        <v>2015</v>
      </c>
      <c r="C6431" t="s">
        <v>446</v>
      </c>
      <c r="D6431">
        <v>57</v>
      </c>
      <c r="E6431" s="13">
        <v>188.81899999999999</v>
      </c>
      <c r="F6431" s="14">
        <v>3.3849999999999998</v>
      </c>
      <c r="G6431" s="12">
        <v>185.434</v>
      </c>
      <c r="H6431" s="12">
        <v>185.434</v>
      </c>
      <c r="I6431">
        <v>1</v>
      </c>
      <c r="J6431">
        <v>1.7927221307177773E-2</v>
      </c>
      <c r="K6431">
        <v>55.781093057607087</v>
      </c>
      <c r="L6431">
        <v>1</v>
      </c>
      <c r="M6431">
        <v>0.98207277869282228</v>
      </c>
      <c r="N6431" s="17" t="s">
        <v>1354</v>
      </c>
    </row>
    <row r="6432" spans="1:14" x14ac:dyDescent="0.3">
      <c r="A6432">
        <v>31514</v>
      </c>
      <c r="B6432">
        <v>2012</v>
      </c>
      <c r="C6432" t="s">
        <v>446</v>
      </c>
      <c r="D6432">
        <v>57</v>
      </c>
      <c r="E6432" s="13">
        <v>189.60499999999999</v>
      </c>
      <c r="F6432" s="14">
        <v>3.359</v>
      </c>
      <c r="G6432" s="12">
        <v>186.24600000000001</v>
      </c>
      <c r="H6432" s="12">
        <v>186.24600000000001</v>
      </c>
      <c r="I6432">
        <v>1</v>
      </c>
      <c r="J6432">
        <v>1.7715777537512196E-2</v>
      </c>
      <c r="K6432">
        <v>56.446859184281031</v>
      </c>
      <c r="L6432">
        <v>1</v>
      </c>
      <c r="M6432">
        <v>0.98228422246248792</v>
      </c>
      <c r="N6432" s="17" t="s">
        <v>1354</v>
      </c>
    </row>
    <row r="6433" spans="1:14" x14ac:dyDescent="0.3">
      <c r="A6433">
        <v>34374</v>
      </c>
      <c r="B6433">
        <v>2016</v>
      </c>
      <c r="C6433" t="s">
        <v>446</v>
      </c>
      <c r="D6433">
        <v>57</v>
      </c>
      <c r="E6433" s="13">
        <v>188.73</v>
      </c>
      <c r="F6433" s="14">
        <v>3.3420000000000001</v>
      </c>
      <c r="G6433" s="12">
        <v>185.38800000000001</v>
      </c>
      <c r="H6433" s="12">
        <v>185.38800000000001</v>
      </c>
      <c r="I6433">
        <v>1</v>
      </c>
      <c r="J6433">
        <v>1.7707836591956766E-2</v>
      </c>
      <c r="K6433">
        <v>56.472172351885092</v>
      </c>
      <c r="L6433">
        <v>1</v>
      </c>
      <c r="M6433">
        <v>0.98229216340804326</v>
      </c>
      <c r="N6433" s="17" t="s">
        <v>1354</v>
      </c>
    </row>
    <row r="6434" spans="1:14" x14ac:dyDescent="0.3">
      <c r="A6434">
        <v>30084</v>
      </c>
      <c r="B6434">
        <v>2010</v>
      </c>
      <c r="C6434" t="s">
        <v>446</v>
      </c>
      <c r="D6434">
        <v>57</v>
      </c>
      <c r="E6434" s="13">
        <v>193.494</v>
      </c>
      <c r="F6434" s="14">
        <v>3.3929999999999998</v>
      </c>
      <c r="G6434" s="12">
        <v>190.101</v>
      </c>
      <c r="H6434" s="12">
        <v>190.101</v>
      </c>
      <c r="I6434">
        <v>1</v>
      </c>
      <c r="J6434">
        <v>1.7535427455114886E-2</v>
      </c>
      <c r="K6434">
        <v>57.02740937223696</v>
      </c>
      <c r="L6434">
        <v>1</v>
      </c>
      <c r="M6434">
        <v>0.98246457254488506</v>
      </c>
      <c r="N6434" s="17" t="s">
        <v>1354</v>
      </c>
    </row>
    <row r="6435" spans="1:14" x14ac:dyDescent="0.3">
      <c r="A6435">
        <v>32229</v>
      </c>
      <c r="B6435">
        <v>2013</v>
      </c>
      <c r="C6435" t="s">
        <v>446</v>
      </c>
      <c r="D6435">
        <v>57</v>
      </c>
      <c r="E6435" s="13">
        <v>193.554</v>
      </c>
      <c r="F6435" s="14">
        <v>3.3879999999999999</v>
      </c>
      <c r="G6435" s="12">
        <v>190.166</v>
      </c>
      <c r="H6435" s="12">
        <v>190.166</v>
      </c>
      <c r="I6435">
        <v>1</v>
      </c>
      <c r="J6435">
        <v>1.7504159046054329E-2</v>
      </c>
      <c r="K6435">
        <v>57.129279811097994</v>
      </c>
      <c r="L6435">
        <v>1</v>
      </c>
      <c r="M6435">
        <v>0.9824958409539456</v>
      </c>
      <c r="N6435" s="17" t="s">
        <v>1354</v>
      </c>
    </row>
    <row r="6436" spans="1:14" x14ac:dyDescent="0.3">
      <c r="A6436">
        <v>32944</v>
      </c>
      <c r="B6436">
        <v>2014</v>
      </c>
      <c r="C6436" t="s">
        <v>446</v>
      </c>
      <c r="D6436">
        <v>57</v>
      </c>
      <c r="E6436" s="13">
        <v>192.67599999999999</v>
      </c>
      <c r="F6436" s="14">
        <v>3.3439999999999999</v>
      </c>
      <c r="G6436" s="12">
        <v>189.33199999999999</v>
      </c>
      <c r="H6436" s="12">
        <v>189.33199999999999</v>
      </c>
      <c r="I6436">
        <v>1</v>
      </c>
      <c r="J6436">
        <v>1.7355560630280886E-2</v>
      </c>
      <c r="K6436">
        <v>57.618421052631575</v>
      </c>
      <c r="L6436">
        <v>1</v>
      </c>
      <c r="M6436">
        <v>0.98264443936971912</v>
      </c>
      <c r="N6436" s="17" t="s">
        <v>1354</v>
      </c>
    </row>
    <row r="6437" spans="1:14" x14ac:dyDescent="0.3">
      <c r="A6437">
        <v>35089</v>
      </c>
      <c r="B6437">
        <v>2017</v>
      </c>
      <c r="C6437" t="s">
        <v>446</v>
      </c>
      <c r="D6437">
        <v>57</v>
      </c>
      <c r="E6437" s="13">
        <v>192.49700000000001</v>
      </c>
      <c r="F6437" s="14">
        <v>3.3149999999999999</v>
      </c>
      <c r="G6437" s="12">
        <v>189.18199999999999</v>
      </c>
      <c r="H6437" s="12">
        <v>189.18199999999999</v>
      </c>
      <c r="I6437">
        <v>1</v>
      </c>
      <c r="J6437">
        <v>1.7221047600741828E-2</v>
      </c>
      <c r="K6437">
        <v>58.068476621417801</v>
      </c>
      <c r="L6437">
        <v>1</v>
      </c>
      <c r="M6437">
        <v>0.98277895239925805</v>
      </c>
      <c r="N6437" s="17" t="s">
        <v>1354</v>
      </c>
    </row>
    <row r="6438" spans="1:14" x14ac:dyDescent="0.3">
      <c r="A6438">
        <v>36519</v>
      </c>
      <c r="B6438">
        <v>2019</v>
      </c>
      <c r="C6438" t="s">
        <v>446</v>
      </c>
      <c r="D6438">
        <v>57</v>
      </c>
      <c r="E6438" s="13">
        <v>192.56</v>
      </c>
      <c r="F6438" s="14">
        <v>3.31</v>
      </c>
      <c r="G6438" s="12">
        <v>189.25</v>
      </c>
      <c r="H6438" s="12">
        <v>189.25</v>
      </c>
      <c r="I6438">
        <v>1</v>
      </c>
      <c r="J6438">
        <v>1.7189447444952224E-2</v>
      </c>
      <c r="K6438">
        <v>58.175226586102717</v>
      </c>
      <c r="L6438">
        <v>1</v>
      </c>
      <c r="M6438">
        <v>0.98281055255504779</v>
      </c>
      <c r="N6438" s="17" t="s">
        <v>1354</v>
      </c>
    </row>
    <row r="6439" spans="1:14" x14ac:dyDescent="0.3">
      <c r="A6439">
        <v>30799</v>
      </c>
      <c r="B6439">
        <v>2011</v>
      </c>
      <c r="C6439" t="s">
        <v>446</v>
      </c>
      <c r="D6439">
        <v>57</v>
      </c>
      <c r="E6439" s="13">
        <v>193.31</v>
      </c>
      <c r="F6439" s="14">
        <v>3.3159999999999998</v>
      </c>
      <c r="G6439" s="12">
        <v>189.994</v>
      </c>
      <c r="H6439" s="12">
        <v>189.994</v>
      </c>
      <c r="I6439">
        <v>1</v>
      </c>
      <c r="J6439">
        <v>1.7153794423464899E-2</v>
      </c>
      <c r="K6439">
        <v>58.296139927623649</v>
      </c>
      <c r="L6439">
        <v>1</v>
      </c>
      <c r="M6439">
        <v>0.98284620557653513</v>
      </c>
      <c r="N6439" s="17" t="s">
        <v>1354</v>
      </c>
    </row>
    <row r="6440" spans="1:14" x14ac:dyDescent="0.3">
      <c r="A6440">
        <v>35804</v>
      </c>
      <c r="B6440">
        <v>2018</v>
      </c>
      <c r="C6440" t="s">
        <v>446</v>
      </c>
      <c r="D6440">
        <v>57</v>
      </c>
      <c r="E6440" s="13">
        <v>192.476</v>
      </c>
      <c r="F6440" s="14">
        <v>3.2919999999999998</v>
      </c>
      <c r="G6440" s="12">
        <v>189.184</v>
      </c>
      <c r="H6440" s="12">
        <v>189.184</v>
      </c>
      <c r="I6440">
        <v>1</v>
      </c>
      <c r="J6440">
        <v>1.7103431077121301E-2</v>
      </c>
      <c r="K6440">
        <v>58.4678007290401</v>
      </c>
      <c r="L6440">
        <v>1</v>
      </c>
      <c r="M6440">
        <v>0.98289656892287869</v>
      </c>
      <c r="N6440" s="17" t="s">
        <v>1354</v>
      </c>
    </row>
    <row r="6441" spans="1:14" x14ac:dyDescent="0.3">
      <c r="A6441">
        <v>2058</v>
      </c>
      <c r="B6441">
        <v>1965</v>
      </c>
      <c r="C6441" t="s">
        <v>743</v>
      </c>
      <c r="D6441">
        <v>57</v>
      </c>
      <c r="E6441" s="13">
        <v>49.194000000000003</v>
      </c>
      <c r="F6441" s="14">
        <v>1.032</v>
      </c>
      <c r="G6441" s="12">
        <v>48.161999999999999</v>
      </c>
      <c r="H6441" s="12">
        <v>48.161999999999999</v>
      </c>
      <c r="I6441">
        <v>1</v>
      </c>
      <c r="J6441">
        <v>2.0978168069276739E-2</v>
      </c>
      <c r="K6441">
        <v>47.668604651162795</v>
      </c>
      <c r="L6441">
        <v>1</v>
      </c>
      <c r="M6441">
        <v>0.97902183193072323</v>
      </c>
      <c r="N6441" s="17" t="s">
        <v>1354</v>
      </c>
    </row>
    <row r="6442" spans="1:14" x14ac:dyDescent="0.3">
      <c r="A6442">
        <v>1691</v>
      </c>
      <c r="B6442">
        <v>1964</v>
      </c>
      <c r="C6442" t="s">
        <v>743</v>
      </c>
      <c r="D6442">
        <v>57</v>
      </c>
      <c r="E6442" s="13">
        <v>49.204999999999998</v>
      </c>
      <c r="F6442" s="14">
        <v>1.032</v>
      </c>
      <c r="G6442" s="12">
        <v>48.173000000000002</v>
      </c>
      <c r="H6442" s="12">
        <v>48.173000000000002</v>
      </c>
      <c r="I6442">
        <v>1</v>
      </c>
      <c r="J6442">
        <v>2.0973478305050301E-2</v>
      </c>
      <c r="K6442">
        <v>47.679263565891468</v>
      </c>
      <c r="L6442">
        <v>1</v>
      </c>
      <c r="M6442">
        <v>0.97902652169494975</v>
      </c>
      <c r="N6442" s="17" t="s">
        <v>1354</v>
      </c>
    </row>
    <row r="6443" spans="1:14" x14ac:dyDescent="0.3">
      <c r="A6443">
        <v>1324</v>
      </c>
      <c r="B6443">
        <v>1963</v>
      </c>
      <c r="C6443" t="s">
        <v>743</v>
      </c>
      <c r="D6443">
        <v>57</v>
      </c>
      <c r="E6443" s="13">
        <v>49.207999999999998</v>
      </c>
      <c r="F6443" s="14">
        <v>1.032</v>
      </c>
      <c r="G6443" s="12">
        <v>48.176000000000002</v>
      </c>
      <c r="H6443" s="12">
        <v>48.176000000000002</v>
      </c>
      <c r="I6443">
        <v>1</v>
      </c>
      <c r="J6443">
        <v>2.0972199642334582E-2</v>
      </c>
      <c r="K6443">
        <v>47.682170542635653</v>
      </c>
      <c r="L6443">
        <v>1</v>
      </c>
      <c r="M6443">
        <v>0.97902780035766546</v>
      </c>
      <c r="N6443" s="17" t="s">
        <v>1354</v>
      </c>
    </row>
    <row r="6444" spans="1:14" x14ac:dyDescent="0.3">
      <c r="A6444">
        <v>223</v>
      </c>
      <c r="B6444">
        <v>1960</v>
      </c>
      <c r="C6444" t="s">
        <v>743</v>
      </c>
      <c r="D6444">
        <v>57</v>
      </c>
      <c r="E6444" s="13">
        <v>49.6799999999999</v>
      </c>
      <c r="F6444" s="14">
        <v>1.0349999999999999</v>
      </c>
      <c r="G6444" s="12">
        <v>48.644999999999897</v>
      </c>
      <c r="H6444" s="12">
        <v>48.644999999999897</v>
      </c>
      <c r="I6444">
        <v>1</v>
      </c>
      <c r="J6444">
        <v>2.0833333333333374E-2</v>
      </c>
      <c r="K6444">
        <v>47.999999999999908</v>
      </c>
      <c r="L6444">
        <v>1</v>
      </c>
      <c r="M6444">
        <v>0.97916666666666652</v>
      </c>
      <c r="N6444" s="17" t="s">
        <v>1354</v>
      </c>
    </row>
    <row r="6445" spans="1:14" x14ac:dyDescent="0.3">
      <c r="A6445">
        <v>2792</v>
      </c>
      <c r="B6445">
        <v>1967</v>
      </c>
      <c r="C6445" t="s">
        <v>743</v>
      </c>
      <c r="D6445">
        <v>57</v>
      </c>
      <c r="E6445" s="13">
        <v>51.140999999999998</v>
      </c>
      <c r="F6445" s="14">
        <v>1.032</v>
      </c>
      <c r="G6445" s="12">
        <v>50.109000000000002</v>
      </c>
      <c r="H6445" s="12">
        <v>50.109000000000002</v>
      </c>
      <c r="I6445">
        <v>1</v>
      </c>
      <c r="J6445">
        <v>2.0179503724995603E-2</v>
      </c>
      <c r="K6445">
        <v>49.555232558139529</v>
      </c>
      <c r="L6445">
        <v>1</v>
      </c>
      <c r="M6445">
        <v>0.97982049627500445</v>
      </c>
      <c r="N6445" s="17" t="s">
        <v>1354</v>
      </c>
    </row>
    <row r="6446" spans="1:14" x14ac:dyDescent="0.3">
      <c r="A6446">
        <v>2425</v>
      </c>
      <c r="B6446">
        <v>1966</v>
      </c>
      <c r="C6446" t="s">
        <v>743</v>
      </c>
      <c r="D6446">
        <v>57</v>
      </c>
      <c r="E6446" s="13">
        <v>51.235999999999997</v>
      </c>
      <c r="F6446" s="14">
        <v>1.0329999999999999</v>
      </c>
      <c r="G6446" s="12">
        <v>50.203000000000003</v>
      </c>
      <c r="H6446" s="12">
        <v>50.203000000000003</v>
      </c>
      <c r="I6446">
        <v>1</v>
      </c>
      <c r="J6446">
        <v>2.0161605121399015E-2</v>
      </c>
      <c r="K6446">
        <v>49.599225556631175</v>
      </c>
      <c r="L6446">
        <v>1</v>
      </c>
      <c r="M6446">
        <v>0.97983839487860114</v>
      </c>
      <c r="N6446" s="17" t="s">
        <v>1354</v>
      </c>
    </row>
    <row r="6447" spans="1:14" x14ac:dyDescent="0.3">
      <c r="A6447">
        <v>9899</v>
      </c>
      <c r="B6447">
        <v>1979</v>
      </c>
      <c r="C6447" t="s">
        <v>743</v>
      </c>
      <c r="D6447">
        <v>57</v>
      </c>
      <c r="E6447" s="13">
        <v>50.634999999999998</v>
      </c>
      <c r="F6447" s="14">
        <v>1.02</v>
      </c>
      <c r="G6447" s="12">
        <v>49.615000000000002</v>
      </c>
      <c r="H6447" s="12">
        <v>49.615000000000002</v>
      </c>
      <c r="I6447">
        <v>1</v>
      </c>
      <c r="J6447">
        <v>2.0144169053026562E-2</v>
      </c>
      <c r="K6447">
        <v>49.642156862745097</v>
      </c>
      <c r="L6447">
        <v>1</v>
      </c>
      <c r="M6447">
        <v>0.97985583094697348</v>
      </c>
      <c r="N6447" s="17" t="s">
        <v>1354</v>
      </c>
    </row>
    <row r="6448" spans="1:14" x14ac:dyDescent="0.3">
      <c r="A6448">
        <v>3159</v>
      </c>
      <c r="B6448">
        <v>1968</v>
      </c>
      <c r="C6448" t="s">
        <v>743</v>
      </c>
      <c r="D6448">
        <v>57</v>
      </c>
      <c r="E6448" s="13">
        <v>51.177</v>
      </c>
      <c r="F6448" s="14">
        <v>1.03</v>
      </c>
      <c r="G6448" s="12">
        <v>50.146999999999998</v>
      </c>
      <c r="H6448" s="12">
        <v>50.146999999999998</v>
      </c>
      <c r="I6448">
        <v>1</v>
      </c>
      <c r="J6448">
        <v>2.0126228579244582E-2</v>
      </c>
      <c r="K6448">
        <v>49.686407766990293</v>
      </c>
      <c r="L6448">
        <v>1</v>
      </c>
      <c r="M6448">
        <v>0.97987377142075538</v>
      </c>
      <c r="N6448" s="17" t="s">
        <v>1354</v>
      </c>
    </row>
    <row r="6449" spans="1:14" x14ac:dyDescent="0.3">
      <c r="A6449">
        <v>9249</v>
      </c>
      <c r="B6449">
        <v>1978</v>
      </c>
      <c r="C6449" t="s">
        <v>743</v>
      </c>
      <c r="D6449">
        <v>57</v>
      </c>
      <c r="E6449" s="13">
        <v>50.683999999999997</v>
      </c>
      <c r="F6449" s="14">
        <v>1.02</v>
      </c>
      <c r="G6449" s="12">
        <v>49.664000000000001</v>
      </c>
      <c r="H6449" s="12">
        <v>49.664000000000001</v>
      </c>
      <c r="I6449">
        <v>1</v>
      </c>
      <c r="J6449">
        <v>2.012469418356878E-2</v>
      </c>
      <c r="K6449">
        <v>49.69019607843137</v>
      </c>
      <c r="L6449">
        <v>1</v>
      </c>
      <c r="M6449">
        <v>0.97987530581643134</v>
      </c>
      <c r="N6449" s="17" t="s">
        <v>1354</v>
      </c>
    </row>
    <row r="6450" spans="1:14" x14ac:dyDescent="0.3">
      <c r="A6450">
        <v>8599</v>
      </c>
      <c r="B6450">
        <v>1977</v>
      </c>
      <c r="C6450" t="s">
        <v>743</v>
      </c>
      <c r="D6450">
        <v>57</v>
      </c>
      <c r="E6450" s="13">
        <v>50.786000000000001</v>
      </c>
      <c r="F6450" s="14">
        <v>1.022</v>
      </c>
      <c r="G6450" s="12">
        <v>49.764000000000003</v>
      </c>
      <c r="H6450" s="12">
        <v>49.764000000000003</v>
      </c>
      <c r="I6450">
        <v>1</v>
      </c>
      <c r="J6450">
        <v>2.0123656125703934E-2</v>
      </c>
      <c r="K6450">
        <v>49.692759295499023</v>
      </c>
      <c r="L6450">
        <v>1</v>
      </c>
      <c r="M6450">
        <v>0.97987634387429612</v>
      </c>
      <c r="N6450" s="17" t="s">
        <v>1354</v>
      </c>
    </row>
    <row r="6451" spans="1:14" x14ac:dyDescent="0.3">
      <c r="A6451">
        <v>7299</v>
      </c>
      <c r="B6451">
        <v>1975</v>
      </c>
      <c r="C6451" t="s">
        <v>743</v>
      </c>
      <c r="D6451">
        <v>57</v>
      </c>
      <c r="E6451" s="13">
        <v>50.793999999999997</v>
      </c>
      <c r="F6451" s="14">
        <v>1.022</v>
      </c>
      <c r="G6451" s="12">
        <v>49.771999999999998</v>
      </c>
      <c r="H6451" s="12">
        <v>49.771999999999998</v>
      </c>
      <c r="I6451">
        <v>1</v>
      </c>
      <c r="J6451">
        <v>2.0120486671654135E-2</v>
      </c>
      <c r="K6451">
        <v>49.700587084148722</v>
      </c>
      <c r="L6451">
        <v>1</v>
      </c>
      <c r="M6451">
        <v>0.97987951332834589</v>
      </c>
      <c r="N6451" s="17" t="s">
        <v>1354</v>
      </c>
    </row>
    <row r="6452" spans="1:14" x14ac:dyDescent="0.3">
      <c r="A6452">
        <v>7949</v>
      </c>
      <c r="B6452">
        <v>1976</v>
      </c>
      <c r="C6452" t="s">
        <v>743</v>
      </c>
      <c r="D6452">
        <v>57</v>
      </c>
      <c r="E6452" s="13">
        <v>50.771999999999998</v>
      </c>
      <c r="F6452" s="14">
        <v>1.0209999999999999</v>
      </c>
      <c r="G6452" s="12">
        <v>49.750999999999998</v>
      </c>
      <c r="H6452" s="12">
        <v>49.750999999999998</v>
      </c>
      <c r="I6452">
        <v>1</v>
      </c>
      <c r="J6452">
        <v>2.0109509178287244E-2</v>
      </c>
      <c r="K6452">
        <v>49.72771792360431</v>
      </c>
      <c r="L6452">
        <v>1</v>
      </c>
      <c r="M6452">
        <v>0.97989049082171276</v>
      </c>
      <c r="N6452" s="17" t="s">
        <v>1354</v>
      </c>
    </row>
    <row r="6453" spans="1:14" x14ac:dyDescent="0.3">
      <c r="A6453">
        <v>6649</v>
      </c>
      <c r="B6453">
        <v>1974</v>
      </c>
      <c r="C6453" t="s">
        <v>743</v>
      </c>
      <c r="D6453">
        <v>57</v>
      </c>
      <c r="E6453" s="13">
        <v>50.980999999999902</v>
      </c>
      <c r="F6453" s="14">
        <v>1.0249999999999999</v>
      </c>
      <c r="G6453" s="12">
        <v>49.955999999999896</v>
      </c>
      <c r="H6453" s="12">
        <v>49.955999999999896</v>
      </c>
      <c r="I6453">
        <v>1</v>
      </c>
      <c r="J6453">
        <v>2.0105529510994327E-2</v>
      </c>
      <c r="K6453">
        <v>49.737560975609668</v>
      </c>
      <c r="L6453">
        <v>1</v>
      </c>
      <c r="M6453">
        <v>0.97989447048900558</v>
      </c>
      <c r="N6453" s="17" t="s">
        <v>1354</v>
      </c>
    </row>
    <row r="6454" spans="1:14" x14ac:dyDescent="0.3">
      <c r="A6454">
        <v>3526</v>
      </c>
      <c r="B6454">
        <v>1969</v>
      </c>
      <c r="C6454" t="s">
        <v>743</v>
      </c>
      <c r="D6454">
        <v>57</v>
      </c>
      <c r="E6454" s="13">
        <v>51.203999999999901</v>
      </c>
      <c r="F6454" s="14">
        <v>1.0289999999999999</v>
      </c>
      <c r="G6454" s="12">
        <v>50.174999999999997</v>
      </c>
      <c r="H6454" s="12">
        <v>50.174999999999997</v>
      </c>
      <c r="I6454">
        <v>1</v>
      </c>
      <c r="J6454">
        <v>2.0096086243262281E-2</v>
      </c>
      <c r="K6454">
        <v>49.760932944606324</v>
      </c>
      <c r="L6454">
        <v>1</v>
      </c>
      <c r="M6454">
        <v>0.97990391375673958</v>
      </c>
      <c r="N6454" s="17" t="s">
        <v>1354</v>
      </c>
    </row>
    <row r="6455" spans="1:14" x14ac:dyDescent="0.3">
      <c r="A6455">
        <v>4699</v>
      </c>
      <c r="B6455">
        <v>1971</v>
      </c>
      <c r="C6455" t="s">
        <v>743</v>
      </c>
      <c r="D6455">
        <v>57</v>
      </c>
      <c r="E6455" s="13">
        <v>51.139000000000003</v>
      </c>
      <c r="F6455" s="14">
        <v>1.026</v>
      </c>
      <c r="G6455" s="12">
        <v>50.113</v>
      </c>
      <c r="H6455" s="12">
        <v>50.113</v>
      </c>
      <c r="I6455">
        <v>1</v>
      </c>
      <c r="J6455">
        <v>2.0062965642660201E-2</v>
      </c>
      <c r="K6455">
        <v>49.843079922027293</v>
      </c>
      <c r="L6455">
        <v>1</v>
      </c>
      <c r="M6455">
        <v>0.9799370343573397</v>
      </c>
      <c r="N6455" s="17" t="s">
        <v>1354</v>
      </c>
    </row>
    <row r="6456" spans="1:14" x14ac:dyDescent="0.3">
      <c r="A6456">
        <v>5999</v>
      </c>
      <c r="B6456">
        <v>1973</v>
      </c>
      <c r="C6456" t="s">
        <v>743</v>
      </c>
      <c r="D6456">
        <v>57</v>
      </c>
      <c r="E6456" s="13">
        <v>51.098999999999997</v>
      </c>
      <c r="F6456" s="14">
        <v>1.0249999999999999</v>
      </c>
      <c r="G6456" s="12">
        <v>50.073999999999998</v>
      </c>
      <c r="H6456" s="12">
        <v>50.073999999999998</v>
      </c>
      <c r="I6456">
        <v>1</v>
      </c>
      <c r="J6456">
        <v>2.0059100960879862E-2</v>
      </c>
      <c r="K6456">
        <v>49.852682926829267</v>
      </c>
      <c r="L6456">
        <v>1</v>
      </c>
      <c r="M6456">
        <v>0.97994089903912018</v>
      </c>
      <c r="N6456" s="17" t="s">
        <v>1354</v>
      </c>
    </row>
    <row r="6457" spans="1:14" x14ac:dyDescent="0.3">
      <c r="A6457">
        <v>4049</v>
      </c>
      <c r="B6457">
        <v>1970</v>
      </c>
      <c r="C6457" t="s">
        <v>743</v>
      </c>
      <c r="D6457">
        <v>57</v>
      </c>
      <c r="E6457" s="13">
        <v>51.139000000000003</v>
      </c>
      <c r="F6457" s="14">
        <v>1.0249999999999999</v>
      </c>
      <c r="G6457" s="12">
        <v>50.113999999999997</v>
      </c>
      <c r="H6457" s="12">
        <v>50.113999999999997</v>
      </c>
      <c r="I6457">
        <v>1</v>
      </c>
      <c r="J6457">
        <v>2.0043411095250197E-2</v>
      </c>
      <c r="K6457">
        <v>49.891707317073177</v>
      </c>
      <c r="L6457">
        <v>1</v>
      </c>
      <c r="M6457">
        <v>0.97995658890474968</v>
      </c>
      <c r="N6457" s="17" t="s">
        <v>1354</v>
      </c>
    </row>
    <row r="6458" spans="1:14" x14ac:dyDescent="0.3">
      <c r="A6458">
        <v>5349</v>
      </c>
      <c r="B6458">
        <v>1972</v>
      </c>
      <c r="C6458" t="s">
        <v>743</v>
      </c>
      <c r="D6458">
        <v>57</v>
      </c>
      <c r="E6458" s="13">
        <v>51.204000000000001</v>
      </c>
      <c r="F6458" s="14">
        <v>1.026</v>
      </c>
      <c r="G6458" s="12">
        <v>50.177999999999997</v>
      </c>
      <c r="H6458" s="12">
        <v>50.177999999999997</v>
      </c>
      <c r="I6458">
        <v>1</v>
      </c>
      <c r="J6458">
        <v>2.0037497070541366E-2</v>
      </c>
      <c r="K6458">
        <v>49.906432748538009</v>
      </c>
      <c r="L6458">
        <v>1</v>
      </c>
      <c r="M6458">
        <v>0.97996250292945852</v>
      </c>
      <c r="N6458" s="17" t="s">
        <v>1354</v>
      </c>
    </row>
    <row r="6459" spans="1:14" x14ac:dyDescent="0.3">
      <c r="A6459">
        <v>22339</v>
      </c>
      <c r="B6459">
        <v>1998</v>
      </c>
      <c r="C6459" t="s">
        <v>743</v>
      </c>
      <c r="D6459">
        <v>57</v>
      </c>
      <c r="E6459" s="13">
        <v>52.572000000000003</v>
      </c>
      <c r="F6459" s="14">
        <v>1.0369999999999999</v>
      </c>
      <c r="G6459" s="12">
        <v>51.534999999999997</v>
      </c>
      <c r="H6459" s="12">
        <v>51.534999999999997</v>
      </c>
      <c r="I6459">
        <v>1</v>
      </c>
      <c r="J6459">
        <v>1.9725329072510078E-2</v>
      </c>
      <c r="K6459">
        <v>50.696239151398274</v>
      </c>
      <c r="L6459">
        <v>1</v>
      </c>
      <c r="M6459">
        <v>0.98027467092748977</v>
      </c>
      <c r="N6459" s="17" t="s">
        <v>1354</v>
      </c>
    </row>
    <row r="6460" spans="1:14" x14ac:dyDescent="0.3">
      <c r="A6460">
        <v>21682</v>
      </c>
      <c r="B6460">
        <v>1997</v>
      </c>
      <c r="C6460" t="s">
        <v>743</v>
      </c>
      <c r="D6460">
        <v>57</v>
      </c>
      <c r="E6460" s="13">
        <v>52.548000000000002</v>
      </c>
      <c r="F6460" s="14">
        <v>1.0349999999999999</v>
      </c>
      <c r="G6460" s="12">
        <v>51.512999999999998</v>
      </c>
      <c r="H6460" s="12">
        <v>51.512999999999998</v>
      </c>
      <c r="I6460">
        <v>1</v>
      </c>
      <c r="J6460">
        <v>1.9696277688970084E-2</v>
      </c>
      <c r="K6460">
        <v>50.771014492753629</v>
      </c>
      <c r="L6460">
        <v>1</v>
      </c>
      <c r="M6460">
        <v>0.9803037223110298</v>
      </c>
      <c r="N6460" s="17" t="s">
        <v>1354</v>
      </c>
    </row>
    <row r="6461" spans="1:14" x14ac:dyDescent="0.3">
      <c r="A6461">
        <v>11859</v>
      </c>
      <c r="B6461">
        <v>1982</v>
      </c>
      <c r="C6461" t="s">
        <v>743</v>
      </c>
      <c r="D6461">
        <v>57</v>
      </c>
      <c r="E6461" s="13">
        <v>52.21</v>
      </c>
      <c r="F6461" s="14">
        <v>1.0269999999999999</v>
      </c>
      <c r="G6461" s="12">
        <v>51.183</v>
      </c>
      <c r="H6461" s="12">
        <v>51.183</v>
      </c>
      <c r="I6461">
        <v>1</v>
      </c>
      <c r="J6461">
        <v>1.9670561195173335E-2</v>
      </c>
      <c r="K6461">
        <v>50.837390457643629</v>
      </c>
      <c r="L6461">
        <v>1</v>
      </c>
      <c r="M6461">
        <v>0.98032943880482659</v>
      </c>
      <c r="N6461" s="17" t="s">
        <v>1354</v>
      </c>
    </row>
    <row r="6462" spans="1:14" x14ac:dyDescent="0.3">
      <c r="A6462">
        <v>17101</v>
      </c>
      <c r="B6462">
        <v>1990</v>
      </c>
      <c r="C6462" t="s">
        <v>743</v>
      </c>
      <c r="D6462">
        <v>57</v>
      </c>
      <c r="E6462" s="13">
        <v>52.413999999999902</v>
      </c>
      <c r="F6462" s="14">
        <v>1.0309999999999999</v>
      </c>
      <c r="G6462" s="12">
        <v>51.382999999999903</v>
      </c>
      <c r="H6462" s="12">
        <v>51.382999999999903</v>
      </c>
      <c r="I6462">
        <v>1</v>
      </c>
      <c r="J6462">
        <v>1.9670317090853623E-2</v>
      </c>
      <c r="K6462">
        <v>50.838021338506216</v>
      </c>
      <c r="L6462">
        <v>1</v>
      </c>
      <c r="M6462">
        <v>0.98032968290914635</v>
      </c>
      <c r="N6462" s="17" t="s">
        <v>1354</v>
      </c>
    </row>
    <row r="6463" spans="1:14" x14ac:dyDescent="0.3">
      <c r="A6463">
        <v>14479</v>
      </c>
      <c r="B6463">
        <v>1986</v>
      </c>
      <c r="C6463" t="s">
        <v>743</v>
      </c>
      <c r="D6463">
        <v>57</v>
      </c>
      <c r="E6463" s="13">
        <v>52.366</v>
      </c>
      <c r="F6463" s="14">
        <v>1.03</v>
      </c>
      <c r="G6463" s="12">
        <v>51.335999999999999</v>
      </c>
      <c r="H6463" s="12">
        <v>51.335999999999999</v>
      </c>
      <c r="I6463">
        <v>1</v>
      </c>
      <c r="J6463">
        <v>1.9669251040751633E-2</v>
      </c>
      <c r="K6463">
        <v>50.840776699029128</v>
      </c>
      <c r="L6463">
        <v>1</v>
      </c>
      <c r="M6463">
        <v>0.98033074895924832</v>
      </c>
      <c r="N6463" s="17" t="s">
        <v>1354</v>
      </c>
    </row>
    <row r="6464" spans="1:14" x14ac:dyDescent="0.3">
      <c r="A6464">
        <v>18415</v>
      </c>
      <c r="B6464">
        <v>1992</v>
      </c>
      <c r="C6464" t="s">
        <v>743</v>
      </c>
      <c r="D6464">
        <v>57</v>
      </c>
      <c r="E6464" s="13">
        <v>52.486999999999902</v>
      </c>
      <c r="F6464" s="14">
        <v>1.032</v>
      </c>
      <c r="G6464" s="12">
        <v>51.454999999999899</v>
      </c>
      <c r="H6464" s="12">
        <v>51.454999999999899</v>
      </c>
      <c r="I6464">
        <v>1</v>
      </c>
      <c r="J6464">
        <v>1.9662011545716118E-2</v>
      </c>
      <c r="K6464">
        <v>50.859496124030912</v>
      </c>
      <c r="L6464">
        <v>1</v>
      </c>
      <c r="M6464">
        <v>0.98033798845428377</v>
      </c>
      <c r="N6464" s="17" t="s">
        <v>1354</v>
      </c>
    </row>
    <row r="6465" spans="1:14" x14ac:dyDescent="0.3">
      <c r="A6465">
        <v>16444</v>
      </c>
      <c r="B6465">
        <v>1989</v>
      </c>
      <c r="C6465" t="s">
        <v>743</v>
      </c>
      <c r="D6465">
        <v>57</v>
      </c>
      <c r="E6465" s="13">
        <v>52.491</v>
      </c>
      <c r="F6465" s="14">
        <v>1.032</v>
      </c>
      <c r="G6465" s="12">
        <v>51.459000000000003</v>
      </c>
      <c r="H6465" s="12">
        <v>51.459000000000003</v>
      </c>
      <c r="I6465">
        <v>1</v>
      </c>
      <c r="J6465">
        <v>1.9660513230839574E-2</v>
      </c>
      <c r="K6465">
        <v>50.863372093023251</v>
      </c>
      <c r="L6465">
        <v>1</v>
      </c>
      <c r="M6465">
        <v>0.9803394867691605</v>
      </c>
      <c r="N6465" s="17" t="s">
        <v>1354</v>
      </c>
    </row>
    <row r="6466" spans="1:14" x14ac:dyDescent="0.3">
      <c r="A6466">
        <v>12514</v>
      </c>
      <c r="B6466">
        <v>1983</v>
      </c>
      <c r="C6466" t="s">
        <v>743</v>
      </c>
      <c r="D6466">
        <v>57</v>
      </c>
      <c r="E6466" s="13">
        <v>52.477999999999902</v>
      </c>
      <c r="F6466" s="14">
        <v>1.0309999999999999</v>
      </c>
      <c r="G6466" s="12">
        <v>51.446999999999903</v>
      </c>
      <c r="H6466" s="12">
        <v>51.446999999999903</v>
      </c>
      <c r="I6466">
        <v>1</v>
      </c>
      <c r="J6466">
        <v>1.9646327985060441E-2</v>
      </c>
      <c r="K6466">
        <v>50.900096993210383</v>
      </c>
      <c r="L6466">
        <v>1</v>
      </c>
      <c r="M6466">
        <v>0.98035367201493961</v>
      </c>
      <c r="N6466" s="17" t="s">
        <v>1354</v>
      </c>
    </row>
    <row r="6467" spans="1:14" x14ac:dyDescent="0.3">
      <c r="A6467">
        <v>17758</v>
      </c>
      <c r="B6467">
        <v>1991</v>
      </c>
      <c r="C6467" t="s">
        <v>743</v>
      </c>
      <c r="D6467">
        <v>57</v>
      </c>
      <c r="E6467" s="13">
        <v>52.482999999999997</v>
      </c>
      <c r="F6467" s="14">
        <v>1.0309999999999999</v>
      </c>
      <c r="G6467" s="12">
        <v>51.451999999999998</v>
      </c>
      <c r="H6467" s="12">
        <v>51.451999999999998</v>
      </c>
      <c r="I6467">
        <v>1</v>
      </c>
      <c r="J6467">
        <v>1.9644456300135282E-2</v>
      </c>
      <c r="K6467">
        <v>50.904946653734243</v>
      </c>
      <c r="L6467">
        <v>1</v>
      </c>
      <c r="M6467">
        <v>0.98035554369986477</v>
      </c>
      <c r="N6467" s="17" t="s">
        <v>1354</v>
      </c>
    </row>
    <row r="6468" spans="1:14" x14ac:dyDescent="0.3">
      <c r="A6468">
        <v>15789</v>
      </c>
      <c r="B6468">
        <v>1988</v>
      </c>
      <c r="C6468" t="s">
        <v>743</v>
      </c>
      <c r="D6468">
        <v>57</v>
      </c>
      <c r="E6468" s="13">
        <v>52.433999999999997</v>
      </c>
      <c r="F6468" s="14">
        <v>1.03</v>
      </c>
      <c r="G6468" s="12">
        <v>51.403999999999897</v>
      </c>
      <c r="H6468" s="12">
        <v>51.403999999999897</v>
      </c>
      <c r="I6468">
        <v>1</v>
      </c>
      <c r="J6468">
        <v>1.9643742609757028E-2</v>
      </c>
      <c r="K6468">
        <v>50.90679611650485</v>
      </c>
      <c r="L6468">
        <v>1</v>
      </c>
      <c r="M6468">
        <v>0.98035625739024101</v>
      </c>
      <c r="N6468" s="17" t="s">
        <v>1354</v>
      </c>
    </row>
    <row r="6469" spans="1:14" x14ac:dyDescent="0.3">
      <c r="A6469">
        <v>10549</v>
      </c>
      <c r="B6469">
        <v>1980</v>
      </c>
      <c r="C6469" t="s">
        <v>743</v>
      </c>
      <c r="D6469">
        <v>57</v>
      </c>
      <c r="E6469" s="13">
        <v>52.133999999999901</v>
      </c>
      <c r="F6469" s="14">
        <v>1.024</v>
      </c>
      <c r="G6469" s="12">
        <v>51.1099999999999</v>
      </c>
      <c r="H6469" s="12">
        <v>51.1099999999999</v>
      </c>
      <c r="I6469">
        <v>1</v>
      </c>
      <c r="J6469">
        <v>1.9641692561476232E-2</v>
      </c>
      <c r="K6469">
        <v>50.912109374999901</v>
      </c>
      <c r="L6469">
        <v>1</v>
      </c>
      <c r="M6469">
        <v>0.9803583074385237</v>
      </c>
      <c r="N6469" s="17" t="s">
        <v>1354</v>
      </c>
    </row>
    <row r="6470" spans="1:14" x14ac:dyDescent="0.3">
      <c r="A6470">
        <v>13169</v>
      </c>
      <c r="B6470">
        <v>1984</v>
      </c>
      <c r="C6470" t="s">
        <v>743</v>
      </c>
      <c r="D6470">
        <v>57</v>
      </c>
      <c r="E6470" s="13">
        <v>52.448</v>
      </c>
      <c r="F6470" s="14">
        <v>1.03</v>
      </c>
      <c r="G6470" s="12">
        <v>51.417999999999999</v>
      </c>
      <c r="H6470" s="12">
        <v>51.417999999999999</v>
      </c>
      <c r="I6470">
        <v>1</v>
      </c>
      <c r="J6470">
        <v>1.963849908480781E-2</v>
      </c>
      <c r="K6470">
        <v>50.92038834951456</v>
      </c>
      <c r="L6470">
        <v>1</v>
      </c>
      <c r="M6470">
        <v>0.98036150091519214</v>
      </c>
      <c r="N6470" s="17" t="s">
        <v>1354</v>
      </c>
    </row>
    <row r="6471" spans="1:14" x14ac:dyDescent="0.3">
      <c r="A6471">
        <v>15134</v>
      </c>
      <c r="B6471">
        <v>1987</v>
      </c>
      <c r="C6471" t="s">
        <v>743</v>
      </c>
      <c r="D6471">
        <v>57</v>
      </c>
      <c r="E6471" s="13">
        <v>52.505000000000003</v>
      </c>
      <c r="F6471" s="14">
        <v>1.0309999999999999</v>
      </c>
      <c r="G6471" s="12">
        <v>51.473999999999997</v>
      </c>
      <c r="H6471" s="12">
        <v>51.473999999999997</v>
      </c>
      <c r="I6471">
        <v>1</v>
      </c>
      <c r="J6471">
        <v>1.9636225121417005E-2</v>
      </c>
      <c r="K6471">
        <v>50.926285160038802</v>
      </c>
      <c r="L6471">
        <v>1</v>
      </c>
      <c r="M6471">
        <v>0.98036377487858284</v>
      </c>
      <c r="N6471" s="17" t="s">
        <v>1354</v>
      </c>
    </row>
    <row r="6472" spans="1:14" x14ac:dyDescent="0.3">
      <c r="A6472">
        <v>11204</v>
      </c>
      <c r="B6472">
        <v>1981</v>
      </c>
      <c r="C6472" t="s">
        <v>743</v>
      </c>
      <c r="D6472">
        <v>57</v>
      </c>
      <c r="E6472" s="13">
        <v>52.252999999999901</v>
      </c>
      <c r="F6472" s="14">
        <v>1.026</v>
      </c>
      <c r="G6472" s="12">
        <v>51.226999999999897</v>
      </c>
      <c r="H6472" s="12">
        <v>51.226999999999897</v>
      </c>
      <c r="I6472">
        <v>1</v>
      </c>
      <c r="J6472">
        <v>1.9635236254377776E-2</v>
      </c>
      <c r="K6472">
        <v>50.928849902534012</v>
      </c>
      <c r="L6472">
        <v>1</v>
      </c>
      <c r="M6472">
        <v>0.9803647637456222</v>
      </c>
      <c r="N6472" s="17" t="s">
        <v>1354</v>
      </c>
    </row>
    <row r="6473" spans="1:14" x14ac:dyDescent="0.3">
      <c r="A6473">
        <v>19721</v>
      </c>
      <c r="B6473">
        <v>1994</v>
      </c>
      <c r="C6473" t="s">
        <v>743</v>
      </c>
      <c r="D6473">
        <v>57</v>
      </c>
      <c r="E6473" s="13">
        <v>52.506</v>
      </c>
      <c r="F6473" s="14">
        <v>1.03</v>
      </c>
      <c r="G6473" s="12">
        <v>51.475999999999999</v>
      </c>
      <c r="H6473" s="12">
        <v>51.475999999999999</v>
      </c>
      <c r="I6473">
        <v>1</v>
      </c>
      <c r="J6473">
        <v>1.9616805698396373E-2</v>
      </c>
      <c r="K6473">
        <v>50.976699029126209</v>
      </c>
      <c r="L6473">
        <v>1</v>
      </c>
      <c r="M6473">
        <v>0.98038319430160359</v>
      </c>
      <c r="N6473" s="17" t="s">
        <v>1354</v>
      </c>
    </row>
    <row r="6474" spans="1:14" x14ac:dyDescent="0.3">
      <c r="A6474">
        <v>33107</v>
      </c>
      <c r="B6474">
        <v>2014</v>
      </c>
      <c r="C6474" t="s">
        <v>743</v>
      </c>
      <c r="D6474">
        <v>57</v>
      </c>
      <c r="E6474" s="13">
        <v>52.658999999999899</v>
      </c>
      <c r="F6474" s="14">
        <v>1.0329999999999999</v>
      </c>
      <c r="G6474" s="12">
        <v>51.625999999999898</v>
      </c>
      <c r="H6474" s="12">
        <v>51.625999999999898</v>
      </c>
      <c r="I6474">
        <v>1</v>
      </c>
      <c r="J6474">
        <v>1.9616779657798324E-2</v>
      </c>
      <c r="K6474">
        <v>50.976766698935045</v>
      </c>
      <c r="L6474">
        <v>1</v>
      </c>
      <c r="M6474">
        <v>0.9803832203422016</v>
      </c>
      <c r="N6474" s="17" t="s">
        <v>1354</v>
      </c>
    </row>
    <row r="6475" spans="1:14" x14ac:dyDescent="0.3">
      <c r="A6475">
        <v>20374</v>
      </c>
      <c r="B6475">
        <v>1995</v>
      </c>
      <c r="C6475" t="s">
        <v>743</v>
      </c>
      <c r="D6475">
        <v>57</v>
      </c>
      <c r="E6475" s="13">
        <v>52.509</v>
      </c>
      <c r="F6475" s="14">
        <v>1.03</v>
      </c>
      <c r="G6475" s="12">
        <v>51.478999999999999</v>
      </c>
      <c r="H6475" s="12">
        <v>51.478999999999999</v>
      </c>
      <c r="I6475">
        <v>1</v>
      </c>
      <c r="J6475">
        <v>1.9615684930202441E-2</v>
      </c>
      <c r="K6475">
        <v>50.979611650485438</v>
      </c>
      <c r="L6475">
        <v>1</v>
      </c>
      <c r="M6475">
        <v>0.98038431506979751</v>
      </c>
      <c r="N6475" s="17" t="s">
        <v>1354</v>
      </c>
    </row>
    <row r="6476" spans="1:14" x14ac:dyDescent="0.3">
      <c r="A6476">
        <v>22996</v>
      </c>
      <c r="B6476">
        <v>1999</v>
      </c>
      <c r="C6476" t="s">
        <v>743</v>
      </c>
      <c r="D6476">
        <v>57</v>
      </c>
      <c r="E6476" s="13">
        <v>52.459000000000003</v>
      </c>
      <c r="F6476" s="14">
        <v>1.0289999999999999</v>
      </c>
      <c r="G6476" s="12">
        <v>51.43</v>
      </c>
      <c r="H6476" s="12">
        <v>51.43</v>
      </c>
      <c r="I6476">
        <v>1</v>
      </c>
      <c r="J6476">
        <v>1.9615318629787069E-2</v>
      </c>
      <c r="K6476">
        <v>50.980563654033048</v>
      </c>
      <c r="L6476">
        <v>1</v>
      </c>
      <c r="M6476">
        <v>0.98038468137021284</v>
      </c>
      <c r="N6476" s="17" t="s">
        <v>1354</v>
      </c>
    </row>
    <row r="6477" spans="1:14" x14ac:dyDescent="0.3">
      <c r="A6477">
        <v>13824</v>
      </c>
      <c r="B6477">
        <v>1985</v>
      </c>
      <c r="C6477" t="s">
        <v>743</v>
      </c>
      <c r="D6477">
        <v>57</v>
      </c>
      <c r="E6477" s="13">
        <v>52.616</v>
      </c>
      <c r="F6477" s="14">
        <v>1.032</v>
      </c>
      <c r="G6477" s="12">
        <v>51.584000000000003</v>
      </c>
      <c r="H6477" s="12">
        <v>51.584000000000003</v>
      </c>
      <c r="I6477">
        <v>1</v>
      </c>
      <c r="J6477">
        <v>1.9613805686483198E-2</v>
      </c>
      <c r="K6477">
        <v>50.984496124031004</v>
      </c>
      <c r="L6477">
        <v>1</v>
      </c>
      <c r="M6477">
        <v>0.98038619431351692</v>
      </c>
      <c r="N6477" s="17" t="s">
        <v>1354</v>
      </c>
    </row>
    <row r="6478" spans="1:14" x14ac:dyDescent="0.3">
      <c r="A6478">
        <v>19068</v>
      </c>
      <c r="B6478">
        <v>1993</v>
      </c>
      <c r="C6478" t="s">
        <v>743</v>
      </c>
      <c r="D6478">
        <v>57</v>
      </c>
      <c r="E6478" s="13">
        <v>52.472999999999999</v>
      </c>
      <c r="F6478" s="14">
        <v>1.0289999999999999</v>
      </c>
      <c r="G6478" s="12">
        <v>51.444000000000003</v>
      </c>
      <c r="H6478" s="12">
        <v>51.444000000000003</v>
      </c>
      <c r="I6478">
        <v>1</v>
      </c>
      <c r="J6478">
        <v>1.9610085186667427E-2</v>
      </c>
      <c r="K6478">
        <v>50.994169096209916</v>
      </c>
      <c r="L6478">
        <v>1</v>
      </c>
      <c r="M6478">
        <v>0.9803899148133326</v>
      </c>
      <c r="N6478" s="17" t="s">
        <v>1354</v>
      </c>
    </row>
    <row r="6479" spans="1:14" x14ac:dyDescent="0.3">
      <c r="A6479">
        <v>30247</v>
      </c>
      <c r="B6479">
        <v>2010</v>
      </c>
      <c r="C6479" t="s">
        <v>743</v>
      </c>
      <c r="D6479">
        <v>57</v>
      </c>
      <c r="E6479" s="13">
        <v>52.180999999999898</v>
      </c>
      <c r="F6479" s="14">
        <v>1.0229999999999999</v>
      </c>
      <c r="G6479" s="12">
        <v>51.157999999999902</v>
      </c>
      <c r="H6479" s="12">
        <v>51.157999999999902</v>
      </c>
      <c r="I6479">
        <v>1</v>
      </c>
      <c r="J6479">
        <v>1.960483700963956E-2</v>
      </c>
      <c r="K6479">
        <v>51.007820136852303</v>
      </c>
      <c r="L6479">
        <v>1</v>
      </c>
      <c r="M6479">
        <v>0.98039516299036056</v>
      </c>
      <c r="N6479" s="17" t="s">
        <v>1354</v>
      </c>
    </row>
    <row r="6480" spans="1:14" x14ac:dyDescent="0.3">
      <c r="A6480">
        <v>21027</v>
      </c>
      <c r="B6480">
        <v>1996</v>
      </c>
      <c r="C6480" t="s">
        <v>743</v>
      </c>
      <c r="D6480">
        <v>57</v>
      </c>
      <c r="E6480" s="13">
        <v>52.6009999999999</v>
      </c>
      <c r="F6480" s="14">
        <v>1.0309999999999999</v>
      </c>
      <c r="G6480" s="12">
        <v>51.569999999999901</v>
      </c>
      <c r="H6480" s="12">
        <v>51.569999999999901</v>
      </c>
      <c r="I6480">
        <v>1</v>
      </c>
      <c r="J6480">
        <v>1.9600387825326551E-2</v>
      </c>
      <c r="K6480">
        <v>51.019398642094963</v>
      </c>
      <c r="L6480">
        <v>1</v>
      </c>
      <c r="M6480">
        <v>0.98039961217467342</v>
      </c>
      <c r="N6480" s="17" t="s">
        <v>1354</v>
      </c>
    </row>
    <row r="6481" spans="1:14" x14ac:dyDescent="0.3">
      <c r="A6481">
        <v>33822</v>
      </c>
      <c r="B6481">
        <v>2015</v>
      </c>
      <c r="C6481" t="s">
        <v>743</v>
      </c>
      <c r="D6481">
        <v>57</v>
      </c>
      <c r="E6481" s="13">
        <v>52.967999999999897</v>
      </c>
      <c r="F6481" s="14">
        <v>1.038</v>
      </c>
      <c r="G6481" s="12">
        <v>51.93</v>
      </c>
      <c r="H6481" s="12">
        <v>51.93</v>
      </c>
      <c r="I6481">
        <v>1</v>
      </c>
      <c r="J6481">
        <v>1.9596737652922559E-2</v>
      </c>
      <c r="K6481">
        <v>51.028901734103947</v>
      </c>
      <c r="L6481">
        <v>1</v>
      </c>
      <c r="M6481">
        <v>0.98040326234707942</v>
      </c>
      <c r="N6481" s="17" t="s">
        <v>1354</v>
      </c>
    </row>
    <row r="6482" spans="1:14" x14ac:dyDescent="0.3">
      <c r="A6482">
        <v>26281</v>
      </c>
      <c r="B6482">
        <v>2004</v>
      </c>
      <c r="C6482" t="s">
        <v>743</v>
      </c>
      <c r="D6482">
        <v>57</v>
      </c>
      <c r="E6482" s="13">
        <v>52.36</v>
      </c>
      <c r="F6482" s="14">
        <v>1.026</v>
      </c>
      <c r="G6482" s="12">
        <v>51.333999999999897</v>
      </c>
      <c r="H6482" s="12">
        <v>51.333999999999897</v>
      </c>
      <c r="I6482">
        <v>1</v>
      </c>
      <c r="J6482">
        <v>1.959511077158136E-2</v>
      </c>
      <c r="K6482">
        <v>51.033138401559455</v>
      </c>
      <c r="L6482">
        <v>1</v>
      </c>
      <c r="M6482">
        <v>0.98040488922841673</v>
      </c>
      <c r="N6482" s="17" t="s">
        <v>1354</v>
      </c>
    </row>
    <row r="6483" spans="1:14" x14ac:dyDescent="0.3">
      <c r="A6483">
        <v>24967</v>
      </c>
      <c r="B6483">
        <v>2002</v>
      </c>
      <c r="C6483" t="s">
        <v>743</v>
      </c>
      <c r="D6483">
        <v>57</v>
      </c>
      <c r="E6483" s="13">
        <v>52.318999999999903</v>
      </c>
      <c r="F6483" s="14">
        <v>1.0249999999999999</v>
      </c>
      <c r="G6483" s="12">
        <v>51.293999999999897</v>
      </c>
      <c r="H6483" s="12">
        <v>51.293999999999897</v>
      </c>
      <c r="I6483">
        <v>1</v>
      </c>
      <c r="J6483">
        <v>1.9591353045738676E-2</v>
      </c>
      <c r="K6483">
        <v>51.042926829268204</v>
      </c>
      <c r="L6483">
        <v>1</v>
      </c>
      <c r="M6483">
        <v>0.98040864695426122</v>
      </c>
      <c r="N6483" s="17" t="s">
        <v>1354</v>
      </c>
    </row>
    <row r="6484" spans="1:14" x14ac:dyDescent="0.3">
      <c r="A6484">
        <v>32392</v>
      </c>
      <c r="B6484">
        <v>2013</v>
      </c>
      <c r="C6484" t="s">
        <v>743</v>
      </c>
      <c r="D6484">
        <v>57</v>
      </c>
      <c r="E6484" s="13">
        <v>52.447000000000003</v>
      </c>
      <c r="F6484" s="14">
        <v>1.0269999999999999</v>
      </c>
      <c r="G6484" s="12">
        <v>51.42</v>
      </c>
      <c r="H6484" s="12">
        <v>51.42</v>
      </c>
      <c r="I6484">
        <v>1</v>
      </c>
      <c r="J6484">
        <v>1.9581672926954827E-2</v>
      </c>
      <c r="K6484">
        <v>51.068159688412862</v>
      </c>
      <c r="L6484">
        <v>1</v>
      </c>
      <c r="M6484">
        <v>0.9804183270730451</v>
      </c>
      <c r="N6484" s="17" t="s">
        <v>1354</v>
      </c>
    </row>
    <row r="6485" spans="1:14" x14ac:dyDescent="0.3">
      <c r="A6485">
        <v>28252</v>
      </c>
      <c r="B6485">
        <v>2007</v>
      </c>
      <c r="C6485" t="s">
        <v>743</v>
      </c>
      <c r="D6485">
        <v>57</v>
      </c>
      <c r="E6485" s="13">
        <v>52.451000000000001</v>
      </c>
      <c r="F6485" s="14">
        <v>1.0269999999999999</v>
      </c>
      <c r="G6485" s="12">
        <v>51.423999999999999</v>
      </c>
      <c r="H6485" s="12">
        <v>51.423999999999999</v>
      </c>
      <c r="I6485">
        <v>1</v>
      </c>
      <c r="J6485">
        <v>1.9580179596194541E-2</v>
      </c>
      <c r="K6485">
        <v>51.072054527750737</v>
      </c>
      <c r="L6485">
        <v>1</v>
      </c>
      <c r="M6485">
        <v>0.98041982040380549</v>
      </c>
      <c r="N6485" s="17" t="s">
        <v>1354</v>
      </c>
    </row>
    <row r="6486" spans="1:14" x14ac:dyDescent="0.3">
      <c r="A6486">
        <v>28909</v>
      </c>
      <c r="B6486">
        <v>2008</v>
      </c>
      <c r="C6486" t="s">
        <v>743</v>
      </c>
      <c r="D6486">
        <v>57</v>
      </c>
      <c r="E6486" s="13">
        <v>52.400999999999897</v>
      </c>
      <c r="F6486" s="14">
        <v>1.026</v>
      </c>
      <c r="G6486" s="12">
        <v>51.374999999999901</v>
      </c>
      <c r="H6486" s="12">
        <v>51.374999999999901</v>
      </c>
      <c r="I6486">
        <v>1</v>
      </c>
      <c r="J6486">
        <v>1.9579779011850956E-2</v>
      </c>
      <c r="K6486">
        <v>51.073099415204574</v>
      </c>
      <c r="L6486">
        <v>1</v>
      </c>
      <c r="M6486">
        <v>0.98042022098814907</v>
      </c>
      <c r="N6486" s="17" t="s">
        <v>1354</v>
      </c>
    </row>
    <row r="6487" spans="1:14" x14ac:dyDescent="0.3">
      <c r="A6487">
        <v>29566</v>
      </c>
      <c r="B6487">
        <v>2009</v>
      </c>
      <c r="C6487" t="s">
        <v>743</v>
      </c>
      <c r="D6487">
        <v>57</v>
      </c>
      <c r="E6487" s="13">
        <v>52.362000000000002</v>
      </c>
      <c r="F6487" s="14">
        <v>1.0249999999999999</v>
      </c>
      <c r="G6487" s="12">
        <v>51.337000000000003</v>
      </c>
      <c r="H6487" s="12">
        <v>51.337000000000003</v>
      </c>
      <c r="I6487">
        <v>1</v>
      </c>
      <c r="J6487">
        <v>1.9575264504793549E-2</v>
      </c>
      <c r="K6487">
        <v>51.084878048780496</v>
      </c>
      <c r="L6487">
        <v>1</v>
      </c>
      <c r="M6487">
        <v>0.98042473549520648</v>
      </c>
      <c r="N6487" s="17" t="s">
        <v>1354</v>
      </c>
    </row>
    <row r="6488" spans="1:14" x14ac:dyDescent="0.3">
      <c r="A6488">
        <v>26938</v>
      </c>
      <c r="B6488">
        <v>2005</v>
      </c>
      <c r="C6488" t="s">
        <v>743</v>
      </c>
      <c r="D6488">
        <v>57</v>
      </c>
      <c r="E6488" s="13">
        <v>52.517999999999901</v>
      </c>
      <c r="F6488" s="14">
        <v>1.028</v>
      </c>
      <c r="G6488" s="12">
        <v>51.489999999999903</v>
      </c>
      <c r="H6488" s="12">
        <v>51.489999999999903</v>
      </c>
      <c r="I6488">
        <v>1</v>
      </c>
      <c r="J6488">
        <v>1.9574241212536692E-2</v>
      </c>
      <c r="K6488">
        <v>51.087548638132198</v>
      </c>
      <c r="L6488">
        <v>1</v>
      </c>
      <c r="M6488">
        <v>0.9804257587874633</v>
      </c>
      <c r="N6488" s="17" t="s">
        <v>1354</v>
      </c>
    </row>
    <row r="6489" spans="1:14" x14ac:dyDescent="0.3">
      <c r="A6489">
        <v>35967</v>
      </c>
      <c r="B6489">
        <v>2018</v>
      </c>
      <c r="C6489" t="s">
        <v>743</v>
      </c>
      <c r="D6489">
        <v>57</v>
      </c>
      <c r="E6489" s="13">
        <v>53.035999999999902</v>
      </c>
      <c r="F6489" s="14">
        <v>1.038</v>
      </c>
      <c r="G6489" s="12">
        <v>51.997999999999998</v>
      </c>
      <c r="H6489" s="12">
        <v>51.997999999999998</v>
      </c>
      <c r="I6489">
        <v>1</v>
      </c>
      <c r="J6489">
        <v>1.9571611735425033E-2</v>
      </c>
      <c r="K6489">
        <v>51.094412331406453</v>
      </c>
      <c r="L6489">
        <v>1</v>
      </c>
      <c r="M6489">
        <v>0.98042838826457679</v>
      </c>
      <c r="N6489" s="17" t="s">
        <v>1354</v>
      </c>
    </row>
    <row r="6490" spans="1:14" x14ac:dyDescent="0.3">
      <c r="A6490">
        <v>30962</v>
      </c>
      <c r="B6490">
        <v>2011</v>
      </c>
      <c r="C6490" t="s">
        <v>743</v>
      </c>
      <c r="D6490">
        <v>57</v>
      </c>
      <c r="E6490" s="13">
        <v>52.222999999999999</v>
      </c>
      <c r="F6490" s="14">
        <v>1.022</v>
      </c>
      <c r="G6490" s="12">
        <v>51.201000000000001</v>
      </c>
      <c r="H6490" s="12">
        <v>51.201000000000001</v>
      </c>
      <c r="I6490">
        <v>1</v>
      </c>
      <c r="J6490">
        <v>1.9569921299044484E-2</v>
      </c>
      <c r="K6490">
        <v>51.098825831702541</v>
      </c>
      <c r="L6490">
        <v>1</v>
      </c>
      <c r="M6490">
        <v>0.98043007870095555</v>
      </c>
      <c r="N6490" s="17" t="s">
        <v>1354</v>
      </c>
    </row>
    <row r="6491" spans="1:14" x14ac:dyDescent="0.3">
      <c r="A6491">
        <v>35252</v>
      </c>
      <c r="B6491">
        <v>2017</v>
      </c>
      <c r="C6491" t="s">
        <v>743</v>
      </c>
      <c r="D6491">
        <v>57</v>
      </c>
      <c r="E6491" s="13">
        <v>53.042000000000002</v>
      </c>
      <c r="F6491" s="14">
        <v>1.038</v>
      </c>
      <c r="G6491" s="12">
        <v>52.003999999999998</v>
      </c>
      <c r="H6491" s="12">
        <v>52.003999999999998</v>
      </c>
      <c r="I6491">
        <v>1</v>
      </c>
      <c r="J6491">
        <v>1.9569397835677387E-2</v>
      </c>
      <c r="K6491">
        <v>51.100192678227359</v>
      </c>
      <c r="L6491">
        <v>1</v>
      </c>
      <c r="M6491">
        <v>0.98043060216432254</v>
      </c>
      <c r="N6491" s="17" t="s">
        <v>1354</v>
      </c>
    </row>
    <row r="6492" spans="1:14" x14ac:dyDescent="0.3">
      <c r="A6492">
        <v>31677</v>
      </c>
      <c r="B6492">
        <v>2012</v>
      </c>
      <c r="C6492" t="s">
        <v>743</v>
      </c>
      <c r="D6492">
        <v>57</v>
      </c>
      <c r="E6492" s="13">
        <v>52.338999999999999</v>
      </c>
      <c r="F6492" s="14">
        <v>1.024</v>
      </c>
      <c r="G6492" s="12">
        <v>51.314999999999998</v>
      </c>
      <c r="H6492" s="12">
        <v>51.314999999999998</v>
      </c>
      <c r="I6492">
        <v>1</v>
      </c>
      <c r="J6492">
        <v>1.9564760503639735E-2</v>
      </c>
      <c r="K6492">
        <v>51.1123046875</v>
      </c>
      <c r="L6492">
        <v>1</v>
      </c>
      <c r="M6492">
        <v>0.98043523949636024</v>
      </c>
      <c r="N6492" s="17" t="s">
        <v>1354</v>
      </c>
    </row>
    <row r="6493" spans="1:14" x14ac:dyDescent="0.3">
      <c r="A6493">
        <v>27595</v>
      </c>
      <c r="B6493">
        <v>2006</v>
      </c>
      <c r="C6493" t="s">
        <v>743</v>
      </c>
      <c r="D6493">
        <v>57</v>
      </c>
      <c r="E6493" s="13">
        <v>52.4969999999999</v>
      </c>
      <c r="F6493" s="14">
        <v>1.0269999999999999</v>
      </c>
      <c r="G6493" s="12">
        <v>51.469999999999899</v>
      </c>
      <c r="H6493" s="12">
        <v>51.469999999999899</v>
      </c>
      <c r="I6493">
        <v>1</v>
      </c>
      <c r="J6493">
        <v>1.9563022648913308E-2</v>
      </c>
      <c r="K6493">
        <v>51.116845180136224</v>
      </c>
      <c r="L6493">
        <v>1</v>
      </c>
      <c r="M6493">
        <v>0.9804369773510867</v>
      </c>
      <c r="N6493" s="17" t="s">
        <v>1354</v>
      </c>
    </row>
    <row r="6494" spans="1:14" x14ac:dyDescent="0.3">
      <c r="A6494">
        <v>36682</v>
      </c>
      <c r="B6494">
        <v>2019</v>
      </c>
      <c r="C6494" t="s">
        <v>743</v>
      </c>
      <c r="D6494">
        <v>57</v>
      </c>
      <c r="E6494" s="13">
        <v>53.1129999999999</v>
      </c>
      <c r="F6494" s="14">
        <v>1.0389999999999999</v>
      </c>
      <c r="G6494" s="12">
        <v>52.073999999999899</v>
      </c>
      <c r="H6494" s="12">
        <v>52.073999999999899</v>
      </c>
      <c r="I6494">
        <v>1</v>
      </c>
      <c r="J6494">
        <v>1.9562065784271308E-2</v>
      </c>
      <c r="K6494">
        <v>51.119345524542737</v>
      </c>
      <c r="L6494">
        <v>1</v>
      </c>
      <c r="M6494">
        <v>0.98043793421572867</v>
      </c>
      <c r="N6494" s="17" t="s">
        <v>1354</v>
      </c>
    </row>
    <row r="6495" spans="1:14" x14ac:dyDescent="0.3">
      <c r="A6495">
        <v>34537</v>
      </c>
      <c r="B6495">
        <v>2016</v>
      </c>
      <c r="C6495" t="s">
        <v>743</v>
      </c>
      <c r="D6495">
        <v>57</v>
      </c>
      <c r="E6495" s="13">
        <v>53.075999999999901</v>
      </c>
      <c r="F6495" s="14">
        <v>1.038</v>
      </c>
      <c r="G6495" s="12">
        <v>52.037999999999997</v>
      </c>
      <c r="H6495" s="12">
        <v>52.037999999999997</v>
      </c>
      <c r="I6495">
        <v>1</v>
      </c>
      <c r="J6495">
        <v>1.9556861858467139E-2</v>
      </c>
      <c r="K6495">
        <v>51.132947976878519</v>
      </c>
      <c r="L6495">
        <v>1</v>
      </c>
      <c r="M6495">
        <v>0.98044313814153461</v>
      </c>
      <c r="N6495" s="17" t="s">
        <v>1354</v>
      </c>
    </row>
    <row r="6496" spans="1:14" x14ac:dyDescent="0.3">
      <c r="A6496">
        <v>24310</v>
      </c>
      <c r="B6496">
        <v>2001</v>
      </c>
      <c r="C6496" t="s">
        <v>743</v>
      </c>
      <c r="D6496">
        <v>57</v>
      </c>
      <c r="E6496" s="13">
        <v>52.547999999999902</v>
      </c>
      <c r="F6496" s="14">
        <v>1.026</v>
      </c>
      <c r="G6496" s="12">
        <v>51.521999999999899</v>
      </c>
      <c r="H6496" s="12">
        <v>51.521999999999899</v>
      </c>
      <c r="I6496">
        <v>1</v>
      </c>
      <c r="J6496">
        <v>1.9525005709066033E-2</v>
      </c>
      <c r="K6496">
        <v>51.216374269005755</v>
      </c>
      <c r="L6496">
        <v>1</v>
      </c>
      <c r="M6496">
        <v>0.98047499429093388</v>
      </c>
      <c r="N6496" s="17" t="s">
        <v>1354</v>
      </c>
    </row>
    <row r="6497" spans="1:14" x14ac:dyDescent="0.3">
      <c r="A6497">
        <v>23653</v>
      </c>
      <c r="B6497">
        <v>2000</v>
      </c>
      <c r="C6497" t="s">
        <v>743</v>
      </c>
      <c r="D6497">
        <v>57</v>
      </c>
      <c r="E6497" s="13">
        <v>52.598999999999897</v>
      </c>
      <c r="F6497" s="14">
        <v>1.026</v>
      </c>
      <c r="G6497" s="12">
        <v>51.572999999999901</v>
      </c>
      <c r="H6497" s="12">
        <v>51.572999999999901</v>
      </c>
      <c r="I6497">
        <v>1</v>
      </c>
      <c r="J6497">
        <v>1.9506074259966959E-2</v>
      </c>
      <c r="K6497">
        <v>51.26608187134493</v>
      </c>
      <c r="L6497">
        <v>1</v>
      </c>
      <c r="M6497">
        <v>0.98049392574003313</v>
      </c>
      <c r="N6497" s="17" t="s">
        <v>1354</v>
      </c>
    </row>
    <row r="6498" spans="1:14" x14ac:dyDescent="0.3">
      <c r="A6498">
        <v>36752</v>
      </c>
      <c r="B6498">
        <v>2019</v>
      </c>
      <c r="C6498" t="s">
        <v>871</v>
      </c>
      <c r="D6498">
        <v>57</v>
      </c>
      <c r="E6498" s="13">
        <v>0</v>
      </c>
      <c r="F6498" s="14">
        <v>4.5359999999999996</v>
      </c>
      <c r="G6498" s="12">
        <v>-4.5359999999999996</v>
      </c>
      <c r="H6498" s="12">
        <v>4.5359999999999996</v>
      </c>
      <c r="K6498">
        <v>0</v>
      </c>
      <c r="L6498">
        <v>0</v>
      </c>
      <c r="M6498">
        <v>1</v>
      </c>
      <c r="N6498" s="17" t="s">
        <v>1354</v>
      </c>
    </row>
    <row r="6499" spans="1:14" x14ac:dyDescent="0.3">
      <c r="A6499">
        <v>36037</v>
      </c>
      <c r="B6499">
        <v>2018</v>
      </c>
      <c r="C6499" t="s">
        <v>871</v>
      </c>
      <c r="D6499">
        <v>57</v>
      </c>
      <c r="E6499" s="13">
        <v>0</v>
      </c>
      <c r="F6499" s="14">
        <v>4.6150000000000002</v>
      </c>
      <c r="G6499" s="12">
        <v>-4.6150000000000002</v>
      </c>
      <c r="H6499" s="12">
        <v>4.6150000000000002</v>
      </c>
      <c r="K6499">
        <v>0</v>
      </c>
      <c r="L6499">
        <v>0</v>
      </c>
      <c r="M6499">
        <v>1</v>
      </c>
      <c r="N6499" s="17" t="s">
        <v>1354</v>
      </c>
    </row>
    <row r="6500" spans="1:14" x14ac:dyDescent="0.3">
      <c r="A6500">
        <v>35322</v>
      </c>
      <c r="B6500">
        <v>2017</v>
      </c>
      <c r="C6500" t="s">
        <v>871</v>
      </c>
      <c r="D6500">
        <v>57</v>
      </c>
      <c r="E6500" s="13">
        <v>0</v>
      </c>
      <c r="F6500" s="14">
        <v>4.617</v>
      </c>
      <c r="G6500" s="12">
        <v>-4.617</v>
      </c>
      <c r="H6500" s="12">
        <v>4.617</v>
      </c>
      <c r="K6500">
        <v>0</v>
      </c>
      <c r="L6500">
        <v>0</v>
      </c>
      <c r="M6500">
        <v>1</v>
      </c>
      <c r="N6500" s="17" t="s">
        <v>1354</v>
      </c>
    </row>
    <row r="6501" spans="1:14" x14ac:dyDescent="0.3">
      <c r="A6501">
        <v>34607</v>
      </c>
      <c r="B6501">
        <v>2016</v>
      </c>
      <c r="C6501" t="s">
        <v>871</v>
      </c>
      <c r="D6501">
        <v>57</v>
      </c>
      <c r="E6501" s="13">
        <v>0</v>
      </c>
      <c r="F6501" s="14">
        <v>4.625</v>
      </c>
      <c r="G6501" s="12">
        <v>-4.625</v>
      </c>
      <c r="H6501" s="12">
        <v>4.625</v>
      </c>
      <c r="K6501">
        <v>0</v>
      </c>
      <c r="L6501">
        <v>0</v>
      </c>
      <c r="M6501">
        <v>1</v>
      </c>
      <c r="N6501" s="17" t="s">
        <v>1354</v>
      </c>
    </row>
    <row r="6502" spans="1:14" x14ac:dyDescent="0.3">
      <c r="A6502">
        <v>32462</v>
      </c>
      <c r="B6502">
        <v>2013</v>
      </c>
      <c r="C6502" t="s">
        <v>871</v>
      </c>
      <c r="D6502">
        <v>57</v>
      </c>
      <c r="E6502" s="13">
        <v>0</v>
      </c>
      <c r="F6502" s="14">
        <v>4.6429999999999998</v>
      </c>
      <c r="G6502" s="12">
        <v>-4.6429999999999998</v>
      </c>
      <c r="H6502" s="12">
        <v>4.6429999999999998</v>
      </c>
      <c r="K6502">
        <v>0</v>
      </c>
      <c r="L6502">
        <v>0</v>
      </c>
      <c r="M6502">
        <v>1</v>
      </c>
      <c r="N6502" s="17" t="s">
        <v>1354</v>
      </c>
    </row>
    <row r="6503" spans="1:14" x14ac:dyDescent="0.3">
      <c r="A6503">
        <v>31032</v>
      </c>
      <c r="B6503">
        <v>2011</v>
      </c>
      <c r="C6503" t="s">
        <v>871</v>
      </c>
      <c r="D6503">
        <v>57</v>
      </c>
      <c r="E6503" s="13">
        <v>0</v>
      </c>
      <c r="F6503" s="14">
        <v>4.6539999999999999</v>
      </c>
      <c r="G6503" s="12">
        <v>-4.6539999999999999</v>
      </c>
      <c r="H6503" s="12">
        <v>4.6539999999999999</v>
      </c>
      <c r="K6503">
        <v>0</v>
      </c>
      <c r="L6503">
        <v>0</v>
      </c>
      <c r="M6503">
        <v>1</v>
      </c>
      <c r="N6503" s="17" t="s">
        <v>1354</v>
      </c>
    </row>
    <row r="6504" spans="1:14" x14ac:dyDescent="0.3">
      <c r="A6504">
        <v>33177</v>
      </c>
      <c r="B6504">
        <v>2014</v>
      </c>
      <c r="C6504" t="s">
        <v>871</v>
      </c>
      <c r="D6504">
        <v>57</v>
      </c>
      <c r="E6504" s="13">
        <v>0</v>
      </c>
      <c r="F6504" s="14">
        <v>4.66</v>
      </c>
      <c r="G6504" s="12">
        <v>-4.66</v>
      </c>
      <c r="H6504" s="12">
        <v>4.66</v>
      </c>
      <c r="K6504">
        <v>0</v>
      </c>
      <c r="L6504">
        <v>0</v>
      </c>
      <c r="M6504">
        <v>1</v>
      </c>
      <c r="N6504" s="17" t="s">
        <v>1354</v>
      </c>
    </row>
    <row r="6505" spans="1:14" x14ac:dyDescent="0.3">
      <c r="A6505">
        <v>29633</v>
      </c>
      <c r="B6505">
        <v>2009</v>
      </c>
      <c r="C6505" t="s">
        <v>871</v>
      </c>
      <c r="D6505">
        <v>57</v>
      </c>
      <c r="E6505" s="13">
        <v>0</v>
      </c>
      <c r="F6505" s="14">
        <v>4.6619999999999999</v>
      </c>
      <c r="G6505" s="12">
        <v>-4.6619999999999999</v>
      </c>
      <c r="H6505" s="12">
        <v>4.6619999999999999</v>
      </c>
      <c r="K6505">
        <v>0</v>
      </c>
      <c r="L6505">
        <v>0</v>
      </c>
      <c r="M6505">
        <v>1</v>
      </c>
      <c r="N6505" s="17" t="s">
        <v>1354</v>
      </c>
    </row>
    <row r="6506" spans="1:14" x14ac:dyDescent="0.3">
      <c r="A6506">
        <v>31747</v>
      </c>
      <c r="B6506">
        <v>2012</v>
      </c>
      <c r="C6506" t="s">
        <v>871</v>
      </c>
      <c r="D6506">
        <v>57</v>
      </c>
      <c r="E6506" s="13">
        <v>0</v>
      </c>
      <c r="F6506" s="14">
        <v>4.7110000000000003</v>
      </c>
      <c r="G6506" s="12">
        <v>-4.7110000000000003</v>
      </c>
      <c r="H6506" s="12">
        <v>4.7110000000000003</v>
      </c>
      <c r="K6506">
        <v>0</v>
      </c>
      <c r="L6506">
        <v>0</v>
      </c>
      <c r="M6506">
        <v>1</v>
      </c>
      <c r="N6506" s="17" t="s">
        <v>1354</v>
      </c>
    </row>
    <row r="6507" spans="1:14" x14ac:dyDescent="0.3">
      <c r="A6507">
        <v>33892</v>
      </c>
      <c r="B6507">
        <v>2015</v>
      </c>
      <c r="C6507" t="s">
        <v>871</v>
      </c>
      <c r="D6507">
        <v>57</v>
      </c>
      <c r="E6507" s="13">
        <v>0</v>
      </c>
      <c r="F6507" s="14">
        <v>4.7160000000000002</v>
      </c>
      <c r="G6507" s="12">
        <v>-4.7160000000000002</v>
      </c>
      <c r="H6507" s="12">
        <v>4.7160000000000002</v>
      </c>
      <c r="K6507">
        <v>0</v>
      </c>
      <c r="L6507">
        <v>0</v>
      </c>
      <c r="M6507">
        <v>1</v>
      </c>
      <c r="N6507" s="17" t="s">
        <v>1354</v>
      </c>
    </row>
    <row r="6508" spans="1:14" x14ac:dyDescent="0.3">
      <c r="A6508">
        <v>28976</v>
      </c>
      <c r="B6508">
        <v>2008</v>
      </c>
      <c r="C6508" t="s">
        <v>871</v>
      </c>
      <c r="D6508">
        <v>57</v>
      </c>
      <c r="E6508" s="13">
        <v>0</v>
      </c>
      <c r="F6508" s="14">
        <v>4.7720000000000002</v>
      </c>
      <c r="G6508" s="12">
        <v>-4.7720000000000002</v>
      </c>
      <c r="H6508" s="12">
        <v>4.7720000000000002</v>
      </c>
      <c r="K6508">
        <v>0</v>
      </c>
      <c r="L6508">
        <v>0</v>
      </c>
      <c r="M6508">
        <v>1</v>
      </c>
      <c r="N6508" s="17" t="s">
        <v>1354</v>
      </c>
    </row>
    <row r="6509" spans="1:14" x14ac:dyDescent="0.3">
      <c r="A6509">
        <v>28319</v>
      </c>
      <c r="B6509">
        <v>2007</v>
      </c>
      <c r="C6509" t="s">
        <v>871</v>
      </c>
      <c r="D6509">
        <v>57</v>
      </c>
      <c r="E6509" s="13">
        <v>0</v>
      </c>
      <c r="F6509" s="14">
        <v>4.8330000000000002</v>
      </c>
      <c r="G6509" s="12">
        <v>-4.8330000000000002</v>
      </c>
      <c r="H6509" s="12">
        <v>4.8330000000000002</v>
      </c>
      <c r="K6509">
        <v>0</v>
      </c>
      <c r="L6509">
        <v>0</v>
      </c>
      <c r="M6509">
        <v>1</v>
      </c>
      <c r="N6509" s="17" t="s">
        <v>1354</v>
      </c>
    </row>
    <row r="6510" spans="1:14" x14ac:dyDescent="0.3">
      <c r="A6510">
        <v>25034</v>
      </c>
      <c r="B6510">
        <v>2002</v>
      </c>
      <c r="C6510" t="s">
        <v>871</v>
      </c>
      <c r="D6510">
        <v>57</v>
      </c>
      <c r="E6510" s="13">
        <v>0</v>
      </c>
      <c r="F6510" s="14">
        <v>4.8849999999999998</v>
      </c>
      <c r="G6510" s="12">
        <v>-4.8849999999999998</v>
      </c>
      <c r="H6510" s="12">
        <v>4.8849999999999998</v>
      </c>
      <c r="K6510">
        <v>0</v>
      </c>
      <c r="L6510">
        <v>0</v>
      </c>
      <c r="M6510">
        <v>1</v>
      </c>
      <c r="N6510" s="17" t="s">
        <v>1354</v>
      </c>
    </row>
    <row r="6511" spans="1:14" x14ac:dyDescent="0.3">
      <c r="A6511">
        <v>27662</v>
      </c>
      <c r="B6511">
        <v>2006</v>
      </c>
      <c r="C6511" t="s">
        <v>871</v>
      </c>
      <c r="D6511">
        <v>57</v>
      </c>
      <c r="E6511" s="13">
        <v>0</v>
      </c>
      <c r="F6511" s="14">
        <v>4.8860000000000001</v>
      </c>
      <c r="G6511" s="12">
        <v>-4.8860000000000001</v>
      </c>
      <c r="H6511" s="12">
        <v>4.8860000000000001</v>
      </c>
      <c r="K6511">
        <v>0</v>
      </c>
      <c r="L6511">
        <v>0</v>
      </c>
      <c r="M6511">
        <v>1</v>
      </c>
      <c r="N6511" s="17" t="s">
        <v>1354</v>
      </c>
    </row>
    <row r="6512" spans="1:14" x14ac:dyDescent="0.3">
      <c r="A6512">
        <v>23063</v>
      </c>
      <c r="B6512">
        <v>1999</v>
      </c>
      <c r="C6512" t="s">
        <v>871</v>
      </c>
      <c r="D6512">
        <v>57</v>
      </c>
      <c r="E6512" s="13">
        <v>0</v>
      </c>
      <c r="F6512" s="14">
        <v>4.9020000000000001</v>
      </c>
      <c r="G6512" s="12">
        <v>-4.9020000000000001</v>
      </c>
      <c r="H6512" s="12">
        <v>4.9020000000000001</v>
      </c>
      <c r="K6512">
        <v>0</v>
      </c>
      <c r="L6512">
        <v>0</v>
      </c>
      <c r="M6512">
        <v>1</v>
      </c>
      <c r="N6512" s="17" t="s">
        <v>1354</v>
      </c>
    </row>
    <row r="6513" spans="1:14" x14ac:dyDescent="0.3">
      <c r="A6513">
        <v>23720</v>
      </c>
      <c r="B6513">
        <v>2000</v>
      </c>
      <c r="C6513" t="s">
        <v>871</v>
      </c>
      <c r="D6513">
        <v>57</v>
      </c>
      <c r="E6513" s="13">
        <v>0</v>
      </c>
      <c r="F6513" s="14">
        <v>4.9080000000000004</v>
      </c>
      <c r="G6513" s="12">
        <v>-4.9080000000000004</v>
      </c>
      <c r="H6513" s="12">
        <v>4.9080000000000004</v>
      </c>
      <c r="K6513">
        <v>0</v>
      </c>
      <c r="L6513">
        <v>0</v>
      </c>
      <c r="M6513">
        <v>1</v>
      </c>
      <c r="N6513" s="17" t="s">
        <v>1354</v>
      </c>
    </row>
    <row r="6514" spans="1:14" x14ac:dyDescent="0.3">
      <c r="A6514">
        <v>27005</v>
      </c>
      <c r="B6514">
        <v>2005</v>
      </c>
      <c r="C6514" t="s">
        <v>871</v>
      </c>
      <c r="D6514">
        <v>57</v>
      </c>
      <c r="E6514" s="13">
        <v>0</v>
      </c>
      <c r="F6514" s="14">
        <v>4.915</v>
      </c>
      <c r="G6514" s="12">
        <v>-4.915</v>
      </c>
      <c r="H6514" s="12">
        <v>4.915</v>
      </c>
      <c r="K6514">
        <v>0</v>
      </c>
      <c r="L6514">
        <v>0</v>
      </c>
      <c r="M6514">
        <v>1</v>
      </c>
      <c r="N6514" s="17" t="s">
        <v>1354</v>
      </c>
    </row>
    <row r="6515" spans="1:14" x14ac:dyDescent="0.3">
      <c r="A6515">
        <v>25691</v>
      </c>
      <c r="B6515">
        <v>2003</v>
      </c>
      <c r="C6515" t="s">
        <v>871</v>
      </c>
      <c r="D6515">
        <v>57</v>
      </c>
      <c r="E6515" s="13">
        <v>0</v>
      </c>
      <c r="F6515" s="14">
        <v>4.92</v>
      </c>
      <c r="G6515" s="12">
        <v>-4.92</v>
      </c>
      <c r="H6515" s="12">
        <v>4.92</v>
      </c>
      <c r="K6515">
        <v>0</v>
      </c>
      <c r="L6515">
        <v>0</v>
      </c>
      <c r="M6515">
        <v>1</v>
      </c>
      <c r="N6515" s="17" t="s">
        <v>1354</v>
      </c>
    </row>
    <row r="6516" spans="1:14" x14ac:dyDescent="0.3">
      <c r="A6516">
        <v>24377</v>
      </c>
      <c r="B6516">
        <v>2001</v>
      </c>
      <c r="C6516" t="s">
        <v>871</v>
      </c>
      <c r="D6516">
        <v>57</v>
      </c>
      <c r="E6516" s="13">
        <v>0</v>
      </c>
      <c r="F6516" s="14">
        <v>4.9359999999999999</v>
      </c>
      <c r="G6516" s="12">
        <v>-4.9359999999999999</v>
      </c>
      <c r="H6516" s="12">
        <v>4.9359999999999999</v>
      </c>
      <c r="K6516">
        <v>0</v>
      </c>
      <c r="L6516">
        <v>0</v>
      </c>
      <c r="M6516">
        <v>1</v>
      </c>
      <c r="N6516" s="17" t="s">
        <v>1354</v>
      </c>
    </row>
    <row r="6517" spans="1:14" x14ac:dyDescent="0.3">
      <c r="A6517">
        <v>26348</v>
      </c>
      <c r="B6517">
        <v>2004</v>
      </c>
      <c r="C6517" t="s">
        <v>871</v>
      </c>
      <c r="D6517">
        <v>57</v>
      </c>
      <c r="E6517" s="13">
        <v>0</v>
      </c>
      <c r="F6517" s="14">
        <v>4.952</v>
      </c>
      <c r="G6517" s="12">
        <v>-4.952</v>
      </c>
      <c r="H6517" s="12">
        <v>4.952</v>
      </c>
      <c r="K6517">
        <v>0</v>
      </c>
      <c r="L6517">
        <v>0</v>
      </c>
      <c r="M6517">
        <v>1</v>
      </c>
      <c r="N6517" s="17" t="s">
        <v>1354</v>
      </c>
    </row>
    <row r="6518" spans="1:14" x14ac:dyDescent="0.3">
      <c r="A6518">
        <v>22406</v>
      </c>
      <c r="B6518">
        <v>1998</v>
      </c>
      <c r="C6518" t="s">
        <v>871</v>
      </c>
      <c r="D6518">
        <v>57</v>
      </c>
      <c r="E6518" s="13">
        <v>0</v>
      </c>
      <c r="F6518" s="14">
        <v>4.9740000000000002</v>
      </c>
      <c r="G6518" s="12">
        <v>-4.9740000000000002</v>
      </c>
      <c r="H6518" s="12">
        <v>4.9740000000000002</v>
      </c>
      <c r="K6518">
        <v>0</v>
      </c>
      <c r="L6518">
        <v>0</v>
      </c>
      <c r="M6518">
        <v>1</v>
      </c>
      <c r="N6518" s="17" t="s">
        <v>1354</v>
      </c>
    </row>
    <row r="6519" spans="1:14" x14ac:dyDescent="0.3">
      <c r="A6519">
        <v>21749</v>
      </c>
      <c r="B6519">
        <v>1997</v>
      </c>
      <c r="C6519" t="s">
        <v>871</v>
      </c>
      <c r="D6519">
        <v>57</v>
      </c>
      <c r="E6519" s="13">
        <v>0</v>
      </c>
      <c r="F6519" s="14">
        <v>4.9880000000000004</v>
      </c>
      <c r="G6519" s="12">
        <v>-4.9880000000000004</v>
      </c>
      <c r="H6519" s="12">
        <v>4.9880000000000004</v>
      </c>
      <c r="K6519">
        <v>0</v>
      </c>
      <c r="L6519">
        <v>0</v>
      </c>
      <c r="M6519">
        <v>1</v>
      </c>
      <c r="N6519" s="17" t="s">
        <v>1354</v>
      </c>
    </row>
    <row r="6520" spans="1:14" x14ac:dyDescent="0.3">
      <c r="A6520">
        <v>21094</v>
      </c>
      <c r="B6520">
        <v>1996</v>
      </c>
      <c r="C6520" t="s">
        <v>871</v>
      </c>
      <c r="D6520">
        <v>57</v>
      </c>
      <c r="E6520" s="13">
        <v>0</v>
      </c>
      <c r="F6520" s="14">
        <v>4.9969999999999999</v>
      </c>
      <c r="G6520" s="12">
        <v>-4.9969999999999999</v>
      </c>
      <c r="H6520" s="12">
        <v>4.9969999999999999</v>
      </c>
      <c r="K6520">
        <v>0</v>
      </c>
      <c r="L6520">
        <v>0</v>
      </c>
      <c r="M6520">
        <v>1</v>
      </c>
      <c r="N6520" s="17" t="s">
        <v>1354</v>
      </c>
    </row>
    <row r="6521" spans="1:14" x14ac:dyDescent="0.3">
      <c r="A6521">
        <v>20441</v>
      </c>
      <c r="B6521">
        <v>1995</v>
      </c>
      <c r="C6521" t="s">
        <v>871</v>
      </c>
      <c r="D6521">
        <v>57</v>
      </c>
      <c r="E6521" s="13">
        <v>0</v>
      </c>
      <c r="F6521" s="14">
        <v>5.0620000000000003</v>
      </c>
      <c r="G6521" s="12">
        <v>-5.0620000000000003</v>
      </c>
      <c r="H6521" s="12">
        <v>5.0620000000000003</v>
      </c>
      <c r="K6521">
        <v>0</v>
      </c>
      <c r="L6521">
        <v>0</v>
      </c>
      <c r="M6521">
        <v>1</v>
      </c>
      <c r="N6521" s="17" t="s">
        <v>1354</v>
      </c>
    </row>
    <row r="6522" spans="1:14" x14ac:dyDescent="0.3">
      <c r="A6522">
        <v>17825</v>
      </c>
      <c r="B6522">
        <v>1991</v>
      </c>
      <c r="C6522" t="s">
        <v>871</v>
      </c>
      <c r="D6522">
        <v>57</v>
      </c>
      <c r="E6522" s="13">
        <v>0</v>
      </c>
      <c r="F6522" s="14">
        <v>5.0960000000000001</v>
      </c>
      <c r="G6522" s="12">
        <v>-5.0960000000000001</v>
      </c>
      <c r="H6522" s="12">
        <v>5.0960000000000001</v>
      </c>
      <c r="K6522">
        <v>0</v>
      </c>
      <c r="L6522">
        <v>0</v>
      </c>
      <c r="M6522">
        <v>1</v>
      </c>
      <c r="N6522" s="17" t="s">
        <v>1354</v>
      </c>
    </row>
    <row r="6523" spans="1:14" x14ac:dyDescent="0.3">
      <c r="A6523">
        <v>19788</v>
      </c>
      <c r="B6523">
        <v>1994</v>
      </c>
      <c r="C6523" t="s">
        <v>871</v>
      </c>
      <c r="D6523">
        <v>57</v>
      </c>
      <c r="E6523" s="13">
        <v>0</v>
      </c>
      <c r="F6523" s="14">
        <v>5.0970000000000004</v>
      </c>
      <c r="G6523" s="12">
        <v>-5.0970000000000004</v>
      </c>
      <c r="H6523" s="12">
        <v>5.0970000000000004</v>
      </c>
      <c r="K6523">
        <v>0</v>
      </c>
      <c r="L6523">
        <v>0</v>
      </c>
      <c r="M6523">
        <v>1</v>
      </c>
      <c r="N6523" s="17" t="s">
        <v>1354</v>
      </c>
    </row>
    <row r="6524" spans="1:14" x14ac:dyDescent="0.3">
      <c r="A6524">
        <v>19135</v>
      </c>
      <c r="B6524">
        <v>1993</v>
      </c>
      <c r="C6524" t="s">
        <v>871</v>
      </c>
      <c r="D6524">
        <v>57</v>
      </c>
      <c r="E6524" s="13">
        <v>0</v>
      </c>
      <c r="F6524" s="14">
        <v>5.1029999999999998</v>
      </c>
      <c r="G6524" s="12">
        <v>-5.1029999999999998</v>
      </c>
      <c r="H6524" s="12">
        <v>5.1029999999999998</v>
      </c>
      <c r="K6524">
        <v>0</v>
      </c>
      <c r="L6524">
        <v>0</v>
      </c>
      <c r="M6524">
        <v>1</v>
      </c>
      <c r="N6524" s="17" t="s">
        <v>1354</v>
      </c>
    </row>
    <row r="6525" spans="1:14" x14ac:dyDescent="0.3">
      <c r="A6525">
        <v>18482</v>
      </c>
      <c r="B6525">
        <v>1992</v>
      </c>
      <c r="C6525" t="s">
        <v>871</v>
      </c>
      <c r="D6525">
        <v>57</v>
      </c>
      <c r="E6525" s="13">
        <v>0</v>
      </c>
      <c r="F6525" s="14">
        <v>5.1260000000000003</v>
      </c>
      <c r="G6525" s="12">
        <v>-5.1260000000000003</v>
      </c>
      <c r="H6525" s="12">
        <v>5.1260000000000003</v>
      </c>
      <c r="K6525">
        <v>0</v>
      </c>
      <c r="L6525">
        <v>0</v>
      </c>
      <c r="M6525">
        <v>1</v>
      </c>
      <c r="N6525" s="17" t="s">
        <v>1354</v>
      </c>
    </row>
    <row r="6526" spans="1:14" x14ac:dyDescent="0.3">
      <c r="A6526">
        <v>12581</v>
      </c>
      <c r="B6526">
        <v>1983</v>
      </c>
      <c r="C6526" t="s">
        <v>871</v>
      </c>
      <c r="D6526">
        <v>57</v>
      </c>
      <c r="E6526" s="13">
        <v>0</v>
      </c>
      <c r="F6526" s="14">
        <v>5.141</v>
      </c>
      <c r="G6526" s="12">
        <v>-5.141</v>
      </c>
      <c r="H6526" s="12">
        <v>5.141</v>
      </c>
      <c r="K6526">
        <v>0</v>
      </c>
      <c r="L6526">
        <v>0</v>
      </c>
      <c r="M6526">
        <v>1</v>
      </c>
      <c r="N6526" s="17" t="s">
        <v>1354</v>
      </c>
    </row>
    <row r="6527" spans="1:14" x14ac:dyDescent="0.3">
      <c r="A6527">
        <v>17168</v>
      </c>
      <c r="B6527">
        <v>1990</v>
      </c>
      <c r="C6527" t="s">
        <v>871</v>
      </c>
      <c r="D6527">
        <v>57</v>
      </c>
      <c r="E6527" s="13">
        <v>0</v>
      </c>
      <c r="F6527" s="14">
        <v>5.1459999999999999</v>
      </c>
      <c r="G6527" s="12">
        <v>-5.1459999999999999</v>
      </c>
      <c r="H6527" s="12">
        <v>5.1459999999999999</v>
      </c>
      <c r="K6527">
        <v>0</v>
      </c>
      <c r="L6527">
        <v>0</v>
      </c>
      <c r="M6527">
        <v>1</v>
      </c>
      <c r="N6527" s="17" t="s">
        <v>1354</v>
      </c>
    </row>
    <row r="6528" spans="1:14" x14ac:dyDescent="0.3">
      <c r="A6528">
        <v>16511</v>
      </c>
      <c r="B6528">
        <v>1989</v>
      </c>
      <c r="C6528" t="s">
        <v>871</v>
      </c>
      <c r="D6528">
        <v>57</v>
      </c>
      <c r="E6528" s="13">
        <v>0</v>
      </c>
      <c r="F6528" s="14">
        <v>5.1950000000000003</v>
      </c>
      <c r="G6528" s="12">
        <v>-5.1950000000000003</v>
      </c>
      <c r="H6528" s="12">
        <v>5.1950000000000003</v>
      </c>
      <c r="K6528">
        <v>0</v>
      </c>
      <c r="L6528">
        <v>0</v>
      </c>
      <c r="M6528">
        <v>1</v>
      </c>
      <c r="N6528" s="17" t="s">
        <v>1354</v>
      </c>
    </row>
    <row r="6529" spans="1:14" x14ac:dyDescent="0.3">
      <c r="A6529">
        <v>15201</v>
      </c>
      <c r="B6529">
        <v>1987</v>
      </c>
      <c r="C6529" t="s">
        <v>871</v>
      </c>
      <c r="D6529">
        <v>57</v>
      </c>
      <c r="E6529" s="13">
        <v>0</v>
      </c>
      <c r="F6529" s="14">
        <v>5.2409999999999997</v>
      </c>
      <c r="G6529" s="12">
        <v>-5.2409999999999997</v>
      </c>
      <c r="H6529" s="12">
        <v>5.2409999999999997</v>
      </c>
      <c r="K6529">
        <v>0</v>
      </c>
      <c r="L6529">
        <v>0</v>
      </c>
      <c r="M6529">
        <v>1</v>
      </c>
      <c r="N6529" s="17" t="s">
        <v>1354</v>
      </c>
    </row>
    <row r="6530" spans="1:14" x14ac:dyDescent="0.3">
      <c r="A6530">
        <v>5416</v>
      </c>
      <c r="B6530">
        <v>1972</v>
      </c>
      <c r="C6530" t="s">
        <v>871</v>
      </c>
      <c r="D6530">
        <v>57</v>
      </c>
      <c r="E6530" s="13">
        <v>0</v>
      </c>
      <c r="F6530" s="14">
        <v>5.2439999999999998</v>
      </c>
      <c r="G6530" s="12">
        <v>-5.2439999999999998</v>
      </c>
      <c r="H6530" s="12">
        <v>5.2439999999999998</v>
      </c>
      <c r="K6530">
        <v>0</v>
      </c>
      <c r="L6530">
        <v>0</v>
      </c>
      <c r="M6530">
        <v>1</v>
      </c>
      <c r="N6530" s="17" t="s">
        <v>1354</v>
      </c>
    </row>
    <row r="6531" spans="1:14" x14ac:dyDescent="0.3">
      <c r="A6531">
        <v>3561</v>
      </c>
      <c r="B6531">
        <v>1969</v>
      </c>
      <c r="C6531" t="s">
        <v>871</v>
      </c>
      <c r="D6531">
        <v>57</v>
      </c>
      <c r="E6531" s="13">
        <v>0</v>
      </c>
      <c r="F6531" s="14">
        <v>5.2510000000000003</v>
      </c>
      <c r="G6531" s="12">
        <v>-5.2510000000000003</v>
      </c>
      <c r="H6531" s="12">
        <v>5.2510000000000003</v>
      </c>
      <c r="K6531">
        <v>0</v>
      </c>
      <c r="L6531">
        <v>0</v>
      </c>
      <c r="M6531">
        <v>1</v>
      </c>
      <c r="N6531" s="17" t="s">
        <v>1354</v>
      </c>
    </row>
    <row r="6532" spans="1:14" x14ac:dyDescent="0.3">
      <c r="A6532">
        <v>6716</v>
      </c>
      <c r="B6532">
        <v>1974</v>
      </c>
      <c r="C6532" t="s">
        <v>871</v>
      </c>
      <c r="D6532">
        <v>57</v>
      </c>
      <c r="E6532" s="13">
        <v>0</v>
      </c>
      <c r="F6532" s="14">
        <v>5.2549999999999999</v>
      </c>
      <c r="G6532" s="12">
        <v>-5.2549999999999999</v>
      </c>
      <c r="H6532" s="12">
        <v>5.2549999999999999</v>
      </c>
      <c r="K6532">
        <v>0</v>
      </c>
      <c r="L6532">
        <v>0</v>
      </c>
      <c r="M6532">
        <v>1</v>
      </c>
      <c r="N6532" s="17" t="s">
        <v>1354</v>
      </c>
    </row>
    <row r="6533" spans="1:14" x14ac:dyDescent="0.3">
      <c r="A6533">
        <v>4766</v>
      </c>
      <c r="B6533">
        <v>1971</v>
      </c>
      <c r="C6533" t="s">
        <v>871</v>
      </c>
      <c r="D6533">
        <v>57</v>
      </c>
      <c r="E6533" s="13">
        <v>0</v>
      </c>
      <c r="F6533" s="14">
        <v>5.2590000000000003</v>
      </c>
      <c r="G6533" s="12">
        <v>-5.2590000000000003</v>
      </c>
      <c r="H6533" s="12">
        <v>5.2590000000000003</v>
      </c>
      <c r="K6533">
        <v>0</v>
      </c>
      <c r="L6533">
        <v>0</v>
      </c>
      <c r="M6533">
        <v>1</v>
      </c>
      <c r="N6533" s="17" t="s">
        <v>1354</v>
      </c>
    </row>
    <row r="6534" spans="1:14" x14ac:dyDescent="0.3">
      <c r="A6534">
        <v>6066</v>
      </c>
      <c r="B6534">
        <v>1973</v>
      </c>
      <c r="C6534" t="s">
        <v>871</v>
      </c>
      <c r="D6534">
        <v>57</v>
      </c>
      <c r="E6534" s="13">
        <v>0</v>
      </c>
      <c r="F6534" s="14">
        <v>5.26</v>
      </c>
      <c r="G6534" s="12">
        <v>-5.26</v>
      </c>
      <c r="H6534" s="12">
        <v>5.26</v>
      </c>
      <c r="K6534">
        <v>0</v>
      </c>
      <c r="L6534">
        <v>0</v>
      </c>
      <c r="M6534">
        <v>1</v>
      </c>
      <c r="N6534" s="17" t="s">
        <v>1354</v>
      </c>
    </row>
    <row r="6535" spans="1:14" x14ac:dyDescent="0.3">
      <c r="A6535">
        <v>4116</v>
      </c>
      <c r="B6535">
        <v>1970</v>
      </c>
      <c r="C6535" t="s">
        <v>871</v>
      </c>
      <c r="D6535">
        <v>57</v>
      </c>
      <c r="E6535" s="13">
        <v>0</v>
      </c>
      <c r="F6535" s="14">
        <v>5.2619999999999996</v>
      </c>
      <c r="G6535" s="12">
        <v>-5.2619999999999996</v>
      </c>
      <c r="H6535" s="12">
        <v>5.2619999999999996</v>
      </c>
      <c r="K6535">
        <v>0</v>
      </c>
      <c r="L6535">
        <v>0</v>
      </c>
      <c r="M6535">
        <v>1</v>
      </c>
      <c r="N6535" s="17" t="s">
        <v>1354</v>
      </c>
    </row>
    <row r="6536" spans="1:14" x14ac:dyDescent="0.3">
      <c r="A6536">
        <v>13891</v>
      </c>
      <c r="B6536">
        <v>1985</v>
      </c>
      <c r="C6536" t="s">
        <v>871</v>
      </c>
      <c r="D6536">
        <v>57</v>
      </c>
      <c r="E6536" s="13">
        <v>0</v>
      </c>
      <c r="F6536" s="14">
        <v>5.2640000000000002</v>
      </c>
      <c r="G6536" s="12">
        <v>-5.2640000000000002</v>
      </c>
      <c r="H6536" s="12">
        <v>5.2640000000000002</v>
      </c>
      <c r="K6536">
        <v>0</v>
      </c>
      <c r="L6536">
        <v>0</v>
      </c>
      <c r="M6536">
        <v>1</v>
      </c>
      <c r="N6536" s="17" t="s">
        <v>1354</v>
      </c>
    </row>
    <row r="6537" spans="1:14" x14ac:dyDescent="0.3">
      <c r="A6537">
        <v>11926</v>
      </c>
      <c r="B6537">
        <v>1982</v>
      </c>
      <c r="C6537" t="s">
        <v>871</v>
      </c>
      <c r="D6537">
        <v>57</v>
      </c>
      <c r="E6537" s="13">
        <v>0</v>
      </c>
      <c r="F6537" s="14">
        <v>5.2670000000000003</v>
      </c>
      <c r="G6537" s="12">
        <v>-5.2670000000000003</v>
      </c>
      <c r="H6537" s="12">
        <v>5.2670000000000003</v>
      </c>
      <c r="K6537">
        <v>0</v>
      </c>
      <c r="L6537">
        <v>0</v>
      </c>
      <c r="M6537">
        <v>1</v>
      </c>
      <c r="N6537" s="17" t="s">
        <v>1354</v>
      </c>
    </row>
    <row r="6538" spans="1:14" x14ac:dyDescent="0.3">
      <c r="A6538">
        <v>14546</v>
      </c>
      <c r="B6538">
        <v>1986</v>
      </c>
      <c r="C6538" t="s">
        <v>871</v>
      </c>
      <c r="D6538">
        <v>57</v>
      </c>
      <c r="E6538" s="13">
        <v>0</v>
      </c>
      <c r="F6538" s="14">
        <v>5.2690000000000001</v>
      </c>
      <c r="G6538" s="12">
        <v>-5.2690000000000001</v>
      </c>
      <c r="H6538" s="12">
        <v>5.2690000000000001</v>
      </c>
      <c r="K6538">
        <v>0</v>
      </c>
      <c r="L6538">
        <v>0</v>
      </c>
      <c r="M6538">
        <v>1</v>
      </c>
      <c r="N6538" s="17" t="s">
        <v>1354</v>
      </c>
    </row>
    <row r="6539" spans="1:14" x14ac:dyDescent="0.3">
      <c r="A6539">
        <v>8016</v>
      </c>
      <c r="B6539">
        <v>1976</v>
      </c>
      <c r="C6539" t="s">
        <v>871</v>
      </c>
      <c r="D6539">
        <v>57</v>
      </c>
      <c r="E6539" s="13">
        <v>0</v>
      </c>
      <c r="F6539" s="14">
        <v>5.2779999999999996</v>
      </c>
      <c r="G6539" s="12">
        <v>-5.2779999999999996</v>
      </c>
      <c r="H6539" s="12">
        <v>5.2779999999999996</v>
      </c>
      <c r="K6539">
        <v>0</v>
      </c>
      <c r="L6539">
        <v>0</v>
      </c>
      <c r="M6539">
        <v>1</v>
      </c>
      <c r="N6539" s="17" t="s">
        <v>1354</v>
      </c>
    </row>
    <row r="6540" spans="1:14" x14ac:dyDescent="0.3">
      <c r="A6540">
        <v>11271</v>
      </c>
      <c r="B6540">
        <v>1981</v>
      </c>
      <c r="C6540" t="s">
        <v>871</v>
      </c>
      <c r="D6540">
        <v>57</v>
      </c>
      <c r="E6540" s="13">
        <v>0</v>
      </c>
      <c r="F6540" s="14">
        <v>5.2839999999999998</v>
      </c>
      <c r="G6540" s="12">
        <v>-5.2839999999999998</v>
      </c>
      <c r="H6540" s="12">
        <v>5.2839999999999998</v>
      </c>
      <c r="K6540">
        <v>0</v>
      </c>
      <c r="L6540">
        <v>0</v>
      </c>
      <c r="M6540">
        <v>1</v>
      </c>
      <c r="N6540" s="17" t="s">
        <v>1354</v>
      </c>
    </row>
    <row r="6541" spans="1:14" x14ac:dyDescent="0.3">
      <c r="A6541">
        <v>8666</v>
      </c>
      <c r="B6541">
        <v>1977</v>
      </c>
      <c r="C6541" t="s">
        <v>871</v>
      </c>
      <c r="D6541">
        <v>57</v>
      </c>
      <c r="E6541" s="13">
        <v>0</v>
      </c>
      <c r="F6541" s="14">
        <v>5.2859999999999996</v>
      </c>
      <c r="G6541" s="12">
        <v>-5.2859999999999996</v>
      </c>
      <c r="H6541" s="12">
        <v>5.2859999999999996</v>
      </c>
      <c r="K6541">
        <v>0</v>
      </c>
      <c r="L6541">
        <v>0</v>
      </c>
      <c r="M6541">
        <v>1</v>
      </c>
      <c r="N6541" s="17" t="s">
        <v>1354</v>
      </c>
    </row>
    <row r="6542" spans="1:14" x14ac:dyDescent="0.3">
      <c r="A6542">
        <v>9316</v>
      </c>
      <c r="B6542">
        <v>1978</v>
      </c>
      <c r="C6542" t="s">
        <v>871</v>
      </c>
      <c r="D6542">
        <v>57</v>
      </c>
      <c r="E6542" s="13">
        <v>0</v>
      </c>
      <c r="F6542" s="14">
        <v>5.2880000000000003</v>
      </c>
      <c r="G6542" s="12">
        <v>-5.2880000000000003</v>
      </c>
      <c r="H6542" s="12">
        <v>5.2880000000000003</v>
      </c>
      <c r="K6542">
        <v>0</v>
      </c>
      <c r="L6542">
        <v>0</v>
      </c>
      <c r="M6542">
        <v>1</v>
      </c>
      <c r="N6542" s="17" t="s">
        <v>1354</v>
      </c>
    </row>
    <row r="6543" spans="1:14" x14ac:dyDescent="0.3">
      <c r="A6543">
        <v>3194</v>
      </c>
      <c r="B6543">
        <v>1968</v>
      </c>
      <c r="C6543" t="s">
        <v>871</v>
      </c>
      <c r="D6543">
        <v>57</v>
      </c>
      <c r="E6543" s="13">
        <v>0</v>
      </c>
      <c r="F6543" s="14">
        <v>5.3029999999999999</v>
      </c>
      <c r="G6543" s="12">
        <v>-5.3029999999999999</v>
      </c>
      <c r="H6543" s="12">
        <v>5.3029999999999999</v>
      </c>
      <c r="K6543">
        <v>0</v>
      </c>
      <c r="L6543">
        <v>0</v>
      </c>
      <c r="M6543">
        <v>1</v>
      </c>
      <c r="N6543" s="17" t="s">
        <v>1354</v>
      </c>
    </row>
    <row r="6544" spans="1:14" x14ac:dyDescent="0.3">
      <c r="A6544">
        <v>13236</v>
      </c>
      <c r="B6544">
        <v>1984</v>
      </c>
      <c r="C6544" t="s">
        <v>871</v>
      </c>
      <c r="D6544">
        <v>57</v>
      </c>
      <c r="E6544" s="13">
        <v>0</v>
      </c>
      <c r="F6544" s="14">
        <v>5.3079999999999998</v>
      </c>
      <c r="G6544" s="12">
        <v>-5.3079999999999998</v>
      </c>
      <c r="H6544" s="12">
        <v>5.3079999999999998</v>
      </c>
      <c r="K6544">
        <v>0</v>
      </c>
      <c r="L6544">
        <v>0</v>
      </c>
      <c r="M6544">
        <v>1</v>
      </c>
      <c r="N6544" s="17" t="s">
        <v>1354</v>
      </c>
    </row>
    <row r="6545" spans="1:14" x14ac:dyDescent="0.3">
      <c r="A6545">
        <v>2827</v>
      </c>
      <c r="B6545">
        <v>1967</v>
      </c>
      <c r="C6545" t="s">
        <v>871</v>
      </c>
      <c r="D6545">
        <v>57</v>
      </c>
      <c r="E6545" s="13">
        <v>0</v>
      </c>
      <c r="F6545" s="14">
        <v>5.3150000000000004</v>
      </c>
      <c r="G6545" s="12">
        <v>-5.3150000000000004</v>
      </c>
      <c r="H6545" s="12">
        <v>5.3150000000000004</v>
      </c>
      <c r="K6545">
        <v>0</v>
      </c>
      <c r="L6545">
        <v>0</v>
      </c>
      <c r="M6545">
        <v>1</v>
      </c>
      <c r="N6545" s="17" t="s">
        <v>1354</v>
      </c>
    </row>
    <row r="6546" spans="1:14" x14ac:dyDescent="0.3">
      <c r="A6546">
        <v>10616</v>
      </c>
      <c r="B6546">
        <v>1980</v>
      </c>
      <c r="C6546" t="s">
        <v>871</v>
      </c>
      <c r="D6546">
        <v>57</v>
      </c>
      <c r="E6546" s="13">
        <v>0</v>
      </c>
      <c r="F6546" s="14">
        <v>5.3220000000000001</v>
      </c>
      <c r="G6546" s="12">
        <v>-5.3220000000000001</v>
      </c>
      <c r="H6546" s="12">
        <v>5.3220000000000001</v>
      </c>
      <c r="K6546">
        <v>0</v>
      </c>
      <c r="L6546">
        <v>0</v>
      </c>
      <c r="M6546">
        <v>1</v>
      </c>
      <c r="N6546" s="17" t="s">
        <v>1354</v>
      </c>
    </row>
    <row r="6547" spans="1:14" x14ac:dyDescent="0.3">
      <c r="A6547">
        <v>2460</v>
      </c>
      <c r="B6547">
        <v>1966</v>
      </c>
      <c r="C6547" t="s">
        <v>871</v>
      </c>
      <c r="D6547">
        <v>57</v>
      </c>
      <c r="E6547" s="13">
        <v>0</v>
      </c>
      <c r="F6547" s="14">
        <v>5.3360000000000003</v>
      </c>
      <c r="G6547" s="12">
        <v>-5.3360000000000003</v>
      </c>
      <c r="H6547" s="12">
        <v>5.3360000000000003</v>
      </c>
      <c r="K6547">
        <v>0</v>
      </c>
      <c r="L6547">
        <v>0</v>
      </c>
      <c r="M6547">
        <v>1</v>
      </c>
      <c r="N6547" s="17" t="s">
        <v>1354</v>
      </c>
    </row>
    <row r="6548" spans="1:14" x14ac:dyDescent="0.3">
      <c r="A6548">
        <v>1726</v>
      </c>
      <c r="B6548">
        <v>1964</v>
      </c>
      <c r="C6548" t="s">
        <v>871</v>
      </c>
      <c r="D6548">
        <v>57</v>
      </c>
      <c r="E6548" s="13">
        <v>0</v>
      </c>
      <c r="F6548" s="14">
        <v>5.3620000000000001</v>
      </c>
      <c r="G6548" s="12">
        <v>-5.3620000000000001</v>
      </c>
      <c r="H6548" s="12">
        <v>5.3620000000000001</v>
      </c>
      <c r="K6548">
        <v>0</v>
      </c>
      <c r="L6548">
        <v>0</v>
      </c>
      <c r="M6548">
        <v>1</v>
      </c>
      <c r="N6548" s="17" t="s">
        <v>1354</v>
      </c>
    </row>
    <row r="6549" spans="1:14" x14ac:dyDescent="0.3">
      <c r="A6549">
        <v>2093</v>
      </c>
      <c r="B6549">
        <v>1965</v>
      </c>
      <c r="C6549" t="s">
        <v>871</v>
      </c>
      <c r="D6549">
        <v>57</v>
      </c>
      <c r="E6549" s="13">
        <v>0</v>
      </c>
      <c r="F6549" s="14">
        <v>5.3650000000000002</v>
      </c>
      <c r="G6549" s="12">
        <v>-5.3650000000000002</v>
      </c>
      <c r="H6549" s="12">
        <v>5.3650000000000002</v>
      </c>
      <c r="K6549">
        <v>0</v>
      </c>
      <c r="L6549">
        <v>0</v>
      </c>
      <c r="M6549">
        <v>1</v>
      </c>
      <c r="N6549" s="17" t="s">
        <v>1354</v>
      </c>
    </row>
    <row r="6550" spans="1:14" x14ac:dyDescent="0.3">
      <c r="A6550">
        <v>9966</v>
      </c>
      <c r="B6550">
        <v>1979</v>
      </c>
      <c r="C6550" t="s">
        <v>871</v>
      </c>
      <c r="D6550">
        <v>57</v>
      </c>
      <c r="E6550" s="13">
        <v>0</v>
      </c>
      <c r="F6550" s="14">
        <v>5.3659999999999997</v>
      </c>
      <c r="G6550" s="12">
        <v>-5.3659999999999997</v>
      </c>
      <c r="H6550" s="12">
        <v>5.3659999999999997</v>
      </c>
      <c r="K6550">
        <v>0</v>
      </c>
      <c r="L6550">
        <v>0</v>
      </c>
      <c r="M6550">
        <v>1</v>
      </c>
      <c r="N6550" s="17" t="s">
        <v>1354</v>
      </c>
    </row>
    <row r="6551" spans="1:14" x14ac:dyDescent="0.3">
      <c r="A6551">
        <v>1359</v>
      </c>
      <c r="B6551">
        <v>1963</v>
      </c>
      <c r="C6551" t="s">
        <v>871</v>
      </c>
      <c r="D6551">
        <v>57</v>
      </c>
      <c r="E6551" s="13">
        <v>0</v>
      </c>
      <c r="F6551" s="14">
        <v>5.3819999999999997</v>
      </c>
      <c r="G6551" s="12">
        <v>-5.3819999999999997</v>
      </c>
      <c r="H6551" s="12">
        <v>5.3819999999999997</v>
      </c>
      <c r="K6551">
        <v>0</v>
      </c>
      <c r="L6551">
        <v>0</v>
      </c>
      <c r="M6551">
        <v>1</v>
      </c>
      <c r="N6551" s="17" t="s">
        <v>1354</v>
      </c>
    </row>
    <row r="6552" spans="1:14" x14ac:dyDescent="0.3">
      <c r="A6552">
        <v>992</v>
      </c>
      <c r="B6552">
        <v>1962</v>
      </c>
      <c r="C6552" t="s">
        <v>871</v>
      </c>
      <c r="D6552">
        <v>57</v>
      </c>
      <c r="E6552" s="13">
        <v>0</v>
      </c>
      <c r="F6552" s="14">
        <v>5.4059999999999997</v>
      </c>
      <c r="G6552" s="12">
        <v>-5.4059999999999997</v>
      </c>
      <c r="H6552" s="12">
        <v>5.4059999999999997</v>
      </c>
      <c r="K6552">
        <v>0</v>
      </c>
      <c r="L6552">
        <v>0</v>
      </c>
      <c r="M6552">
        <v>1</v>
      </c>
      <c r="N6552" s="17" t="s">
        <v>1354</v>
      </c>
    </row>
    <row r="6553" spans="1:14" x14ac:dyDescent="0.3">
      <c r="A6553">
        <v>258</v>
      </c>
      <c r="B6553">
        <v>1960</v>
      </c>
      <c r="C6553" t="s">
        <v>871</v>
      </c>
      <c r="D6553">
        <v>57</v>
      </c>
      <c r="E6553" s="13">
        <v>0</v>
      </c>
      <c r="F6553" s="14">
        <v>5.4180000000000001</v>
      </c>
      <c r="G6553" s="12">
        <v>-5.4180000000000001</v>
      </c>
      <c r="H6553" s="12">
        <v>5.4180000000000001</v>
      </c>
      <c r="K6553">
        <v>0</v>
      </c>
      <c r="L6553">
        <v>0</v>
      </c>
      <c r="M6553">
        <v>1</v>
      </c>
      <c r="N6553" s="17" t="s">
        <v>1354</v>
      </c>
    </row>
    <row r="6554" spans="1:14" x14ac:dyDescent="0.3">
      <c r="A6554">
        <v>625</v>
      </c>
      <c r="B6554">
        <v>1961</v>
      </c>
      <c r="C6554" t="s">
        <v>871</v>
      </c>
      <c r="D6554">
        <v>57</v>
      </c>
      <c r="E6554" s="13">
        <v>0</v>
      </c>
      <c r="F6554" s="14">
        <v>5.42</v>
      </c>
      <c r="G6554" s="12">
        <v>-5.42</v>
      </c>
      <c r="H6554" s="12">
        <v>5.42</v>
      </c>
      <c r="K6554">
        <v>0</v>
      </c>
      <c r="L6554">
        <v>0</v>
      </c>
      <c r="M6554">
        <v>1</v>
      </c>
      <c r="N6554" s="17" t="s">
        <v>1354</v>
      </c>
    </row>
    <row r="6555" spans="1:14" x14ac:dyDescent="0.3">
      <c r="A6555">
        <v>27</v>
      </c>
      <c r="B6555">
        <v>1960</v>
      </c>
      <c r="C6555" t="s">
        <v>94</v>
      </c>
      <c r="D6555">
        <v>58</v>
      </c>
      <c r="E6555" s="13">
        <v>0</v>
      </c>
      <c r="F6555" s="14">
        <v>353</v>
      </c>
      <c r="G6555" s="12">
        <v>-353</v>
      </c>
      <c r="H6555" s="12">
        <v>353</v>
      </c>
      <c r="I6555">
        <v>1</v>
      </c>
      <c r="K6555">
        <v>0</v>
      </c>
      <c r="L6555">
        <v>0</v>
      </c>
      <c r="M6555">
        <v>1</v>
      </c>
      <c r="N6555" s="17" t="s">
        <v>1333</v>
      </c>
    </row>
    <row r="6556" spans="1:14" x14ac:dyDescent="0.3">
      <c r="A6556">
        <v>761</v>
      </c>
      <c r="B6556">
        <v>1962</v>
      </c>
      <c r="C6556" t="s">
        <v>94</v>
      </c>
      <c r="D6556">
        <v>58</v>
      </c>
      <c r="E6556" s="13">
        <v>0</v>
      </c>
      <c r="F6556" s="14">
        <v>364</v>
      </c>
      <c r="G6556" s="12">
        <v>-364</v>
      </c>
      <c r="H6556" s="12">
        <v>364</v>
      </c>
      <c r="I6556">
        <v>1</v>
      </c>
      <c r="K6556">
        <v>0</v>
      </c>
      <c r="L6556">
        <v>0</v>
      </c>
      <c r="M6556">
        <v>1</v>
      </c>
      <c r="N6556" s="17" t="s">
        <v>1333</v>
      </c>
    </row>
    <row r="6557" spans="1:14" x14ac:dyDescent="0.3">
      <c r="A6557">
        <v>394</v>
      </c>
      <c r="B6557">
        <v>1961</v>
      </c>
      <c r="C6557" t="s">
        <v>94</v>
      </c>
      <c r="D6557">
        <v>58</v>
      </c>
      <c r="E6557" s="13">
        <v>0</v>
      </c>
      <c r="F6557" s="14">
        <v>445</v>
      </c>
      <c r="G6557" s="12">
        <v>-445</v>
      </c>
      <c r="H6557" s="12">
        <v>445</v>
      </c>
      <c r="I6557">
        <v>1</v>
      </c>
      <c r="K6557">
        <v>0</v>
      </c>
      <c r="L6557">
        <v>0</v>
      </c>
      <c r="M6557">
        <v>1</v>
      </c>
      <c r="N6557" s="17" t="s">
        <v>1333</v>
      </c>
    </row>
    <row r="6558" spans="1:14" x14ac:dyDescent="0.3">
      <c r="A6558">
        <v>1128</v>
      </c>
      <c r="B6558">
        <v>1963</v>
      </c>
      <c r="C6558" t="s">
        <v>94</v>
      </c>
      <c r="D6558">
        <v>58</v>
      </c>
      <c r="E6558" s="13">
        <v>0</v>
      </c>
      <c r="F6558" s="14">
        <v>451</v>
      </c>
      <c r="G6558" s="12">
        <v>-451</v>
      </c>
      <c r="H6558" s="12">
        <v>451</v>
      </c>
      <c r="I6558">
        <v>1</v>
      </c>
      <c r="K6558">
        <v>0</v>
      </c>
      <c r="L6558">
        <v>0</v>
      </c>
      <c r="M6558">
        <v>1</v>
      </c>
      <c r="N6558" s="17" t="s">
        <v>1333</v>
      </c>
    </row>
    <row r="6559" spans="1:14" x14ac:dyDescent="0.3">
      <c r="A6559">
        <v>1495</v>
      </c>
      <c r="B6559">
        <v>1964</v>
      </c>
      <c r="C6559" t="s">
        <v>94</v>
      </c>
      <c r="D6559">
        <v>58</v>
      </c>
      <c r="E6559" s="13">
        <v>0</v>
      </c>
      <c r="F6559" s="14">
        <v>524</v>
      </c>
      <c r="G6559" s="12">
        <v>-524</v>
      </c>
      <c r="H6559" s="12">
        <v>524</v>
      </c>
      <c r="I6559">
        <v>1</v>
      </c>
      <c r="K6559">
        <v>0</v>
      </c>
      <c r="L6559">
        <v>0</v>
      </c>
      <c r="M6559">
        <v>1</v>
      </c>
      <c r="N6559" s="17" t="s">
        <v>1333</v>
      </c>
    </row>
    <row r="6560" spans="1:14" x14ac:dyDescent="0.3">
      <c r="A6560">
        <v>16761</v>
      </c>
      <c r="B6560">
        <v>1990</v>
      </c>
      <c r="C6560" t="s">
        <v>94</v>
      </c>
      <c r="D6560">
        <v>58</v>
      </c>
      <c r="E6560" s="13">
        <v>0</v>
      </c>
      <c r="F6560" s="14">
        <v>572</v>
      </c>
      <c r="G6560" s="12">
        <v>-572</v>
      </c>
      <c r="H6560" s="12">
        <v>572</v>
      </c>
      <c r="I6560">
        <v>1</v>
      </c>
      <c r="K6560">
        <v>0</v>
      </c>
      <c r="L6560">
        <v>0</v>
      </c>
      <c r="M6560">
        <v>1</v>
      </c>
      <c r="N6560" s="17" t="s">
        <v>1333</v>
      </c>
    </row>
    <row r="6561" spans="1:14" x14ac:dyDescent="0.3">
      <c r="A6561">
        <v>14795</v>
      </c>
      <c r="B6561">
        <v>1987</v>
      </c>
      <c r="C6561" t="s">
        <v>94</v>
      </c>
      <c r="D6561">
        <v>58</v>
      </c>
      <c r="E6561" s="13">
        <v>0</v>
      </c>
      <c r="F6561" s="14">
        <v>574</v>
      </c>
      <c r="G6561" s="12">
        <v>-574</v>
      </c>
      <c r="H6561" s="12">
        <v>574</v>
      </c>
      <c r="I6561">
        <v>1</v>
      </c>
      <c r="K6561">
        <v>0</v>
      </c>
      <c r="L6561">
        <v>0</v>
      </c>
      <c r="M6561">
        <v>1</v>
      </c>
      <c r="N6561" s="17" t="s">
        <v>1333</v>
      </c>
    </row>
    <row r="6562" spans="1:14" x14ac:dyDescent="0.3">
      <c r="A6562">
        <v>12175</v>
      </c>
      <c r="B6562">
        <v>1983</v>
      </c>
      <c r="C6562" t="s">
        <v>94</v>
      </c>
      <c r="D6562">
        <v>58</v>
      </c>
      <c r="E6562" s="13">
        <v>0</v>
      </c>
      <c r="F6562" s="14">
        <v>665</v>
      </c>
      <c r="G6562" s="12">
        <v>-665</v>
      </c>
      <c r="H6562" s="12">
        <v>665</v>
      </c>
      <c r="I6562">
        <v>1</v>
      </c>
      <c r="K6562">
        <v>0</v>
      </c>
      <c r="L6562">
        <v>0</v>
      </c>
      <c r="M6562">
        <v>1</v>
      </c>
      <c r="N6562" s="17" t="s">
        <v>1333</v>
      </c>
    </row>
    <row r="6563" spans="1:14" x14ac:dyDescent="0.3">
      <c r="A6563">
        <v>8910</v>
      </c>
      <c r="B6563">
        <v>1978</v>
      </c>
      <c r="C6563" t="s">
        <v>94</v>
      </c>
      <c r="D6563">
        <v>58</v>
      </c>
      <c r="E6563" s="13">
        <v>0</v>
      </c>
      <c r="F6563" s="14">
        <v>693</v>
      </c>
      <c r="G6563" s="12">
        <v>-693</v>
      </c>
      <c r="H6563" s="12">
        <v>693</v>
      </c>
      <c r="I6563">
        <v>1</v>
      </c>
      <c r="K6563">
        <v>0</v>
      </c>
      <c r="L6563">
        <v>0</v>
      </c>
      <c r="M6563">
        <v>1</v>
      </c>
      <c r="N6563" s="17" t="s">
        <v>1333</v>
      </c>
    </row>
    <row r="6564" spans="1:14" x14ac:dyDescent="0.3">
      <c r="A6564">
        <v>18075</v>
      </c>
      <c r="B6564">
        <v>1992</v>
      </c>
      <c r="C6564" t="s">
        <v>94</v>
      </c>
      <c r="D6564">
        <v>58</v>
      </c>
      <c r="E6564" s="13">
        <v>0</v>
      </c>
      <c r="F6564" s="14">
        <v>702</v>
      </c>
      <c r="G6564" s="12">
        <v>-702</v>
      </c>
      <c r="H6564" s="12">
        <v>702</v>
      </c>
      <c r="I6564">
        <v>1</v>
      </c>
      <c r="K6564">
        <v>0</v>
      </c>
      <c r="L6564">
        <v>0</v>
      </c>
      <c r="M6564">
        <v>1</v>
      </c>
      <c r="N6564" s="17" t="s">
        <v>1333</v>
      </c>
    </row>
    <row r="6565" spans="1:14" x14ac:dyDescent="0.3">
      <c r="A6565">
        <v>2596</v>
      </c>
      <c r="B6565">
        <v>1967</v>
      </c>
      <c r="C6565" t="s">
        <v>94</v>
      </c>
      <c r="D6565">
        <v>58</v>
      </c>
      <c r="E6565" s="13">
        <v>0</v>
      </c>
      <c r="F6565" s="14">
        <v>710</v>
      </c>
      <c r="G6565" s="12">
        <v>-710</v>
      </c>
      <c r="H6565" s="12">
        <v>710</v>
      </c>
      <c r="I6565">
        <v>1</v>
      </c>
      <c r="K6565">
        <v>0</v>
      </c>
      <c r="L6565">
        <v>0</v>
      </c>
      <c r="M6565">
        <v>1</v>
      </c>
      <c r="N6565" s="17" t="s">
        <v>1333</v>
      </c>
    </row>
    <row r="6566" spans="1:14" x14ac:dyDescent="0.3">
      <c r="A6566">
        <v>25286</v>
      </c>
      <c r="B6566">
        <v>2003</v>
      </c>
      <c r="C6566" t="s">
        <v>94</v>
      </c>
      <c r="D6566">
        <v>58</v>
      </c>
      <c r="E6566" s="13">
        <v>0</v>
      </c>
      <c r="F6566" s="14">
        <v>722</v>
      </c>
      <c r="G6566" s="12">
        <v>-722</v>
      </c>
      <c r="H6566" s="12">
        <v>722</v>
      </c>
      <c r="I6566">
        <v>1</v>
      </c>
      <c r="K6566">
        <v>0</v>
      </c>
      <c r="L6566">
        <v>0</v>
      </c>
      <c r="M6566">
        <v>1</v>
      </c>
      <c r="N6566" s="17" t="s">
        <v>1333</v>
      </c>
    </row>
    <row r="6567" spans="1:14" x14ac:dyDescent="0.3">
      <c r="A6567">
        <v>2963</v>
      </c>
      <c r="B6567">
        <v>1968</v>
      </c>
      <c r="C6567" t="s">
        <v>94</v>
      </c>
      <c r="D6567">
        <v>58</v>
      </c>
      <c r="E6567" s="13">
        <v>0</v>
      </c>
      <c r="F6567" s="14">
        <v>792</v>
      </c>
      <c r="G6567" s="12">
        <v>-792</v>
      </c>
      <c r="H6567" s="12">
        <v>792</v>
      </c>
      <c r="I6567">
        <v>1</v>
      </c>
      <c r="K6567">
        <v>0</v>
      </c>
      <c r="L6567">
        <v>0</v>
      </c>
      <c r="M6567">
        <v>1</v>
      </c>
      <c r="N6567" s="17" t="s">
        <v>1333</v>
      </c>
    </row>
    <row r="6568" spans="1:14" x14ac:dyDescent="0.3">
      <c r="A6568">
        <v>1862</v>
      </c>
      <c r="B6568">
        <v>1965</v>
      </c>
      <c r="C6568" t="s">
        <v>94</v>
      </c>
      <c r="D6568">
        <v>58</v>
      </c>
      <c r="E6568" s="13">
        <v>0</v>
      </c>
      <c r="F6568" s="14">
        <v>834</v>
      </c>
      <c r="G6568" s="12">
        <v>-834</v>
      </c>
      <c r="H6568" s="12">
        <v>834</v>
      </c>
      <c r="I6568">
        <v>1</v>
      </c>
      <c r="K6568">
        <v>0</v>
      </c>
      <c r="L6568">
        <v>0</v>
      </c>
      <c r="M6568">
        <v>1</v>
      </c>
      <c r="N6568" s="17" t="s">
        <v>1333</v>
      </c>
    </row>
    <row r="6569" spans="1:14" x14ac:dyDescent="0.3">
      <c r="A6569">
        <v>32038</v>
      </c>
      <c r="B6569">
        <v>2013</v>
      </c>
      <c r="C6569" t="s">
        <v>94</v>
      </c>
      <c r="D6569">
        <v>58</v>
      </c>
      <c r="E6569" s="13">
        <v>0</v>
      </c>
      <c r="F6569" s="14">
        <v>840</v>
      </c>
      <c r="G6569" s="12">
        <v>-840</v>
      </c>
      <c r="H6569" s="12">
        <v>840</v>
      </c>
      <c r="I6569">
        <v>1</v>
      </c>
      <c r="K6569">
        <v>0</v>
      </c>
      <c r="L6569">
        <v>0</v>
      </c>
      <c r="M6569">
        <v>1</v>
      </c>
      <c r="N6569" s="17" t="s">
        <v>1333</v>
      </c>
    </row>
    <row r="6570" spans="1:14" x14ac:dyDescent="0.3">
      <c r="A6570">
        <v>33468</v>
      </c>
      <c r="B6570">
        <v>2015</v>
      </c>
      <c r="C6570" t="s">
        <v>94</v>
      </c>
      <c r="D6570">
        <v>58</v>
      </c>
      <c r="E6570" s="13">
        <v>0</v>
      </c>
      <c r="F6570" s="14">
        <v>857</v>
      </c>
      <c r="G6570" s="12">
        <v>-857</v>
      </c>
      <c r="H6570" s="12">
        <v>857</v>
      </c>
      <c r="I6570">
        <v>1</v>
      </c>
      <c r="K6570">
        <v>0</v>
      </c>
      <c r="L6570">
        <v>0</v>
      </c>
      <c r="M6570">
        <v>1</v>
      </c>
      <c r="N6570" s="17" t="s">
        <v>1333</v>
      </c>
    </row>
    <row r="6571" spans="1:14" x14ac:dyDescent="0.3">
      <c r="A6571">
        <v>22658</v>
      </c>
      <c r="B6571">
        <v>1999</v>
      </c>
      <c r="C6571" t="s">
        <v>94</v>
      </c>
      <c r="D6571">
        <v>58</v>
      </c>
      <c r="E6571" s="13">
        <v>0</v>
      </c>
      <c r="F6571" s="14">
        <v>898</v>
      </c>
      <c r="G6571" s="12">
        <v>-898</v>
      </c>
      <c r="H6571" s="12">
        <v>898</v>
      </c>
      <c r="I6571">
        <v>1</v>
      </c>
      <c r="K6571">
        <v>0</v>
      </c>
      <c r="L6571">
        <v>0</v>
      </c>
      <c r="M6571">
        <v>1</v>
      </c>
      <c r="N6571" s="17" t="s">
        <v>1333</v>
      </c>
    </row>
    <row r="6572" spans="1:14" x14ac:dyDescent="0.3">
      <c r="A6572">
        <v>32753</v>
      </c>
      <c r="B6572">
        <v>2014</v>
      </c>
      <c r="C6572" t="s">
        <v>94</v>
      </c>
      <c r="D6572">
        <v>58</v>
      </c>
      <c r="E6572" s="13">
        <v>0</v>
      </c>
      <c r="F6572" s="14">
        <v>946</v>
      </c>
      <c r="G6572" s="12">
        <v>-946</v>
      </c>
      <c r="H6572" s="12">
        <v>946</v>
      </c>
      <c r="I6572">
        <v>1</v>
      </c>
      <c r="K6572">
        <v>0</v>
      </c>
      <c r="L6572">
        <v>0</v>
      </c>
      <c r="M6572">
        <v>1</v>
      </c>
      <c r="N6572" s="17" t="s">
        <v>1333</v>
      </c>
    </row>
    <row r="6573" spans="1:14" x14ac:dyDescent="0.3">
      <c r="A6573">
        <v>36328</v>
      </c>
      <c r="B6573">
        <v>2019</v>
      </c>
      <c r="C6573" t="s">
        <v>94</v>
      </c>
      <c r="D6573">
        <v>58</v>
      </c>
      <c r="E6573" s="13">
        <v>0</v>
      </c>
      <c r="F6573" s="14">
        <v>967</v>
      </c>
      <c r="G6573" s="12">
        <v>-967</v>
      </c>
      <c r="H6573" s="12">
        <v>967</v>
      </c>
      <c r="I6573">
        <v>1</v>
      </c>
      <c r="K6573">
        <v>0</v>
      </c>
      <c r="L6573">
        <v>0</v>
      </c>
      <c r="M6573">
        <v>1</v>
      </c>
      <c r="N6573" s="17" t="s">
        <v>1333</v>
      </c>
    </row>
    <row r="6574" spans="1:14" x14ac:dyDescent="0.3">
      <c r="A6574">
        <v>30608</v>
      </c>
      <c r="B6574">
        <v>2011</v>
      </c>
      <c r="C6574" t="s">
        <v>94</v>
      </c>
      <c r="D6574">
        <v>58</v>
      </c>
      <c r="E6574" s="13">
        <v>0</v>
      </c>
      <c r="F6574" s="14">
        <v>970</v>
      </c>
      <c r="G6574" s="12">
        <v>-970</v>
      </c>
      <c r="H6574" s="12">
        <v>970</v>
      </c>
      <c r="I6574">
        <v>1</v>
      </c>
      <c r="K6574">
        <v>0</v>
      </c>
      <c r="L6574">
        <v>0</v>
      </c>
      <c r="M6574">
        <v>1</v>
      </c>
      <c r="N6574" s="17" t="s">
        <v>1333</v>
      </c>
    </row>
    <row r="6575" spans="1:14" x14ac:dyDescent="0.3">
      <c r="A6575">
        <v>31323</v>
      </c>
      <c r="B6575">
        <v>2012</v>
      </c>
      <c r="C6575" t="s">
        <v>94</v>
      </c>
      <c r="D6575">
        <v>58</v>
      </c>
      <c r="E6575" s="13">
        <v>0</v>
      </c>
      <c r="F6575" s="14">
        <v>974</v>
      </c>
      <c r="G6575" s="12">
        <v>-974</v>
      </c>
      <c r="H6575" s="12">
        <v>974</v>
      </c>
      <c r="I6575">
        <v>1</v>
      </c>
      <c r="K6575">
        <v>0</v>
      </c>
      <c r="L6575">
        <v>0</v>
      </c>
      <c r="M6575">
        <v>1</v>
      </c>
      <c r="N6575" s="17" t="s">
        <v>1333</v>
      </c>
    </row>
    <row r="6576" spans="1:14" x14ac:dyDescent="0.3">
      <c r="A6576">
        <v>19385</v>
      </c>
      <c r="B6576">
        <v>1994</v>
      </c>
      <c r="C6576" t="s">
        <v>94</v>
      </c>
      <c r="D6576">
        <v>58</v>
      </c>
      <c r="E6576" s="13">
        <v>0</v>
      </c>
      <c r="F6576" s="14">
        <v>986</v>
      </c>
      <c r="G6576" s="12">
        <v>-986</v>
      </c>
      <c r="H6576" s="12">
        <v>986</v>
      </c>
      <c r="I6576">
        <v>1</v>
      </c>
      <c r="K6576">
        <v>0</v>
      </c>
      <c r="L6576">
        <v>0</v>
      </c>
      <c r="M6576">
        <v>1</v>
      </c>
      <c r="N6576" s="17" t="s">
        <v>1333</v>
      </c>
    </row>
    <row r="6577" spans="1:14" x14ac:dyDescent="0.3">
      <c r="A6577">
        <v>11520</v>
      </c>
      <c r="B6577">
        <v>1982</v>
      </c>
      <c r="C6577" t="s">
        <v>94</v>
      </c>
      <c r="D6577">
        <v>58</v>
      </c>
      <c r="E6577" s="13">
        <v>0</v>
      </c>
      <c r="F6577" s="14">
        <v>993</v>
      </c>
      <c r="G6577" s="12">
        <v>-993</v>
      </c>
      <c r="H6577" s="12">
        <v>993</v>
      </c>
      <c r="I6577">
        <v>1</v>
      </c>
      <c r="K6577">
        <v>0</v>
      </c>
      <c r="L6577">
        <v>0</v>
      </c>
      <c r="M6577">
        <v>1</v>
      </c>
      <c r="N6577" s="17" t="s">
        <v>1333</v>
      </c>
    </row>
    <row r="6578" spans="1:14" x14ac:dyDescent="0.3">
      <c r="A6578">
        <v>34183</v>
      </c>
      <c r="B6578">
        <v>2016</v>
      </c>
      <c r="C6578" t="s">
        <v>94</v>
      </c>
      <c r="D6578">
        <v>58</v>
      </c>
      <c r="E6578" s="13">
        <v>0</v>
      </c>
      <c r="F6578" s="14">
        <v>1000</v>
      </c>
      <c r="G6578" s="12">
        <v>-1000</v>
      </c>
      <c r="H6578" s="12">
        <v>1000</v>
      </c>
      <c r="I6578">
        <v>1</v>
      </c>
      <c r="K6578">
        <v>0</v>
      </c>
      <c r="L6578">
        <v>0</v>
      </c>
      <c r="M6578">
        <v>1</v>
      </c>
      <c r="N6578" s="17" t="s">
        <v>1333</v>
      </c>
    </row>
    <row r="6579" spans="1:14" x14ac:dyDescent="0.3">
      <c r="A6579">
        <v>14140</v>
      </c>
      <c r="B6579">
        <v>1986</v>
      </c>
      <c r="C6579" t="s">
        <v>94</v>
      </c>
      <c r="D6579">
        <v>58</v>
      </c>
      <c r="E6579" s="13">
        <v>0</v>
      </c>
      <c r="F6579" s="14">
        <v>1004</v>
      </c>
      <c r="G6579" s="12">
        <v>-1004</v>
      </c>
      <c r="H6579" s="12">
        <v>1004</v>
      </c>
      <c r="I6579">
        <v>1</v>
      </c>
      <c r="K6579">
        <v>0</v>
      </c>
      <c r="L6579">
        <v>0</v>
      </c>
      <c r="M6579">
        <v>1</v>
      </c>
      <c r="N6579" s="17" t="s">
        <v>1333</v>
      </c>
    </row>
    <row r="6580" spans="1:14" x14ac:dyDescent="0.3">
      <c r="A6580">
        <v>12830</v>
      </c>
      <c r="B6580">
        <v>1984</v>
      </c>
      <c r="C6580" t="s">
        <v>94</v>
      </c>
      <c r="D6580">
        <v>58</v>
      </c>
      <c r="E6580" s="13">
        <v>0</v>
      </c>
      <c r="F6580" s="14">
        <v>1045</v>
      </c>
      <c r="G6580" s="12">
        <v>-1045</v>
      </c>
      <c r="H6580" s="12">
        <v>1045</v>
      </c>
      <c r="I6580">
        <v>1</v>
      </c>
      <c r="K6580">
        <v>0</v>
      </c>
      <c r="L6580">
        <v>0</v>
      </c>
      <c r="M6580">
        <v>1</v>
      </c>
      <c r="N6580" s="17" t="s">
        <v>1333</v>
      </c>
    </row>
    <row r="6581" spans="1:14" x14ac:dyDescent="0.3">
      <c r="A6581">
        <v>18732</v>
      </c>
      <c r="B6581">
        <v>1993</v>
      </c>
      <c r="C6581" t="s">
        <v>94</v>
      </c>
      <c r="D6581">
        <v>58</v>
      </c>
      <c r="E6581" s="13">
        <v>0</v>
      </c>
      <c r="F6581" s="14">
        <v>1062</v>
      </c>
      <c r="G6581" s="12">
        <v>-1062</v>
      </c>
      <c r="H6581" s="12">
        <v>1062</v>
      </c>
      <c r="I6581">
        <v>1</v>
      </c>
      <c r="K6581">
        <v>0</v>
      </c>
      <c r="L6581">
        <v>0</v>
      </c>
      <c r="M6581">
        <v>1</v>
      </c>
      <c r="N6581" s="17" t="s">
        <v>1333</v>
      </c>
    </row>
    <row r="6582" spans="1:14" x14ac:dyDescent="0.3">
      <c r="A6582">
        <v>16105</v>
      </c>
      <c r="B6582">
        <v>1989</v>
      </c>
      <c r="C6582" t="s">
        <v>94</v>
      </c>
      <c r="D6582">
        <v>58</v>
      </c>
      <c r="E6582" s="13">
        <v>0</v>
      </c>
      <c r="F6582" s="14">
        <v>1085</v>
      </c>
      <c r="G6582" s="12">
        <v>-1085</v>
      </c>
      <c r="H6582" s="12">
        <v>1085</v>
      </c>
      <c r="I6582">
        <v>1</v>
      </c>
      <c r="K6582">
        <v>0</v>
      </c>
      <c r="L6582">
        <v>0</v>
      </c>
      <c r="M6582">
        <v>1</v>
      </c>
      <c r="N6582" s="17" t="s">
        <v>1333</v>
      </c>
    </row>
    <row r="6583" spans="1:14" x14ac:dyDescent="0.3">
      <c r="A6583">
        <v>15450</v>
      </c>
      <c r="B6583">
        <v>1988</v>
      </c>
      <c r="C6583" t="s">
        <v>94</v>
      </c>
      <c r="D6583">
        <v>58</v>
      </c>
      <c r="E6583" s="13">
        <v>0</v>
      </c>
      <c r="F6583" s="14">
        <v>1093</v>
      </c>
      <c r="G6583" s="12">
        <v>-1093</v>
      </c>
      <c r="H6583" s="12">
        <v>1093</v>
      </c>
      <c r="I6583">
        <v>1</v>
      </c>
      <c r="K6583">
        <v>0</v>
      </c>
      <c r="L6583">
        <v>0</v>
      </c>
      <c r="M6583">
        <v>1</v>
      </c>
      <c r="N6583" s="17" t="s">
        <v>1333</v>
      </c>
    </row>
    <row r="6584" spans="1:14" x14ac:dyDescent="0.3">
      <c r="A6584">
        <v>2229</v>
      </c>
      <c r="B6584">
        <v>1966</v>
      </c>
      <c r="C6584" t="s">
        <v>94</v>
      </c>
      <c r="D6584">
        <v>58</v>
      </c>
      <c r="E6584" s="13">
        <v>0</v>
      </c>
      <c r="F6584" s="14">
        <v>1102</v>
      </c>
      <c r="G6584" s="12">
        <v>-1102</v>
      </c>
      <c r="H6584" s="12">
        <v>1102</v>
      </c>
      <c r="I6584">
        <v>1</v>
      </c>
      <c r="K6584">
        <v>0</v>
      </c>
      <c r="L6584">
        <v>0</v>
      </c>
      <c r="M6584">
        <v>1</v>
      </c>
      <c r="N6584" s="17" t="s">
        <v>1333</v>
      </c>
    </row>
    <row r="6585" spans="1:14" x14ac:dyDescent="0.3">
      <c r="A6585">
        <v>13485</v>
      </c>
      <c r="B6585">
        <v>1985</v>
      </c>
      <c r="C6585" t="s">
        <v>94</v>
      </c>
      <c r="D6585">
        <v>58</v>
      </c>
      <c r="E6585" s="13">
        <v>0</v>
      </c>
      <c r="F6585" s="14">
        <v>1122</v>
      </c>
      <c r="G6585" s="12">
        <v>-1122</v>
      </c>
      <c r="H6585" s="12">
        <v>1122</v>
      </c>
      <c r="I6585">
        <v>1</v>
      </c>
      <c r="K6585">
        <v>0</v>
      </c>
      <c r="L6585">
        <v>0</v>
      </c>
      <c r="M6585">
        <v>1</v>
      </c>
      <c r="N6585" s="17" t="s">
        <v>1333</v>
      </c>
    </row>
    <row r="6586" spans="1:14" x14ac:dyDescent="0.3">
      <c r="A6586">
        <v>22001</v>
      </c>
      <c r="B6586">
        <v>1998</v>
      </c>
      <c r="C6586" t="s">
        <v>94</v>
      </c>
      <c r="D6586">
        <v>58</v>
      </c>
      <c r="E6586" s="13">
        <v>0</v>
      </c>
      <c r="F6586" s="14">
        <v>1129</v>
      </c>
      <c r="G6586" s="12">
        <v>-1129</v>
      </c>
      <c r="H6586" s="12">
        <v>1129</v>
      </c>
      <c r="I6586">
        <v>1</v>
      </c>
      <c r="K6586">
        <v>0</v>
      </c>
      <c r="L6586">
        <v>0</v>
      </c>
      <c r="M6586">
        <v>1</v>
      </c>
      <c r="N6586" s="17" t="s">
        <v>1333</v>
      </c>
    </row>
    <row r="6587" spans="1:14" x14ac:dyDescent="0.3">
      <c r="A6587">
        <v>23315</v>
      </c>
      <c r="B6587">
        <v>2000</v>
      </c>
      <c r="C6587" t="s">
        <v>94</v>
      </c>
      <c r="D6587">
        <v>58</v>
      </c>
      <c r="E6587" s="13">
        <v>0</v>
      </c>
      <c r="F6587" s="14">
        <v>1146</v>
      </c>
      <c r="G6587" s="12">
        <v>-1146</v>
      </c>
      <c r="H6587" s="12">
        <v>1146</v>
      </c>
      <c r="I6587">
        <v>1</v>
      </c>
      <c r="K6587">
        <v>0</v>
      </c>
      <c r="L6587">
        <v>0</v>
      </c>
      <c r="M6587">
        <v>1</v>
      </c>
      <c r="N6587" s="17" t="s">
        <v>1333</v>
      </c>
    </row>
    <row r="6588" spans="1:14" x14ac:dyDescent="0.3">
      <c r="A6588">
        <v>35613</v>
      </c>
      <c r="B6588">
        <v>2018</v>
      </c>
      <c r="C6588" t="s">
        <v>94</v>
      </c>
      <c r="D6588">
        <v>58</v>
      </c>
      <c r="E6588" s="13">
        <v>0</v>
      </c>
      <c r="F6588" s="14">
        <v>1151</v>
      </c>
      <c r="G6588" s="12">
        <v>-1151</v>
      </c>
      <c r="H6588" s="12">
        <v>1151</v>
      </c>
      <c r="I6588">
        <v>1</v>
      </c>
      <c r="K6588">
        <v>0</v>
      </c>
      <c r="L6588">
        <v>0</v>
      </c>
      <c r="M6588">
        <v>1</v>
      </c>
      <c r="N6588" s="17" t="s">
        <v>1333</v>
      </c>
    </row>
    <row r="6589" spans="1:14" x14ac:dyDescent="0.3">
      <c r="A6589">
        <v>10865</v>
      </c>
      <c r="B6589">
        <v>1981</v>
      </c>
      <c r="C6589" t="s">
        <v>94</v>
      </c>
      <c r="D6589">
        <v>58</v>
      </c>
      <c r="E6589" s="13">
        <v>0</v>
      </c>
      <c r="F6589" s="14">
        <v>1170</v>
      </c>
      <c r="G6589" s="12">
        <v>-1170</v>
      </c>
      <c r="H6589" s="12">
        <v>1170</v>
      </c>
      <c r="I6589">
        <v>1</v>
      </c>
      <c r="K6589">
        <v>0</v>
      </c>
      <c r="L6589">
        <v>0</v>
      </c>
      <c r="M6589">
        <v>1</v>
      </c>
      <c r="N6589" s="17" t="s">
        <v>1333</v>
      </c>
    </row>
    <row r="6590" spans="1:14" x14ac:dyDescent="0.3">
      <c r="A6590">
        <v>34898</v>
      </c>
      <c r="B6590">
        <v>2017</v>
      </c>
      <c r="C6590" t="s">
        <v>94</v>
      </c>
      <c r="D6590">
        <v>58</v>
      </c>
      <c r="E6590" s="13">
        <v>0</v>
      </c>
      <c r="F6590" s="14">
        <v>1209</v>
      </c>
      <c r="G6590" s="12">
        <v>-1209</v>
      </c>
      <c r="H6590" s="12">
        <v>1209</v>
      </c>
      <c r="I6590">
        <v>1</v>
      </c>
      <c r="K6590">
        <v>0</v>
      </c>
      <c r="L6590">
        <v>0</v>
      </c>
      <c r="M6590">
        <v>1</v>
      </c>
      <c r="N6590" s="17" t="s">
        <v>1333</v>
      </c>
    </row>
    <row r="6591" spans="1:14" x14ac:dyDescent="0.3">
      <c r="A6591">
        <v>5010</v>
      </c>
      <c r="B6591">
        <v>1972</v>
      </c>
      <c r="C6591" t="s">
        <v>94</v>
      </c>
      <c r="D6591">
        <v>58</v>
      </c>
      <c r="E6591" s="13">
        <v>0</v>
      </c>
      <c r="F6591" s="14">
        <v>1232</v>
      </c>
      <c r="G6591" s="12">
        <v>-1232</v>
      </c>
      <c r="H6591" s="12">
        <v>1232</v>
      </c>
      <c r="I6591">
        <v>1</v>
      </c>
      <c r="K6591">
        <v>0</v>
      </c>
      <c r="L6591">
        <v>0</v>
      </c>
      <c r="M6591">
        <v>1</v>
      </c>
      <c r="N6591" s="17" t="s">
        <v>1333</v>
      </c>
    </row>
    <row r="6592" spans="1:14" x14ac:dyDescent="0.3">
      <c r="A6592">
        <v>8260</v>
      </c>
      <c r="B6592">
        <v>1977</v>
      </c>
      <c r="C6592" t="s">
        <v>94</v>
      </c>
      <c r="D6592">
        <v>58</v>
      </c>
      <c r="E6592" s="13">
        <v>0</v>
      </c>
      <c r="F6592" s="14">
        <v>1241</v>
      </c>
      <c r="G6592" s="12">
        <v>-1241</v>
      </c>
      <c r="H6592" s="12">
        <v>1241</v>
      </c>
      <c r="I6592">
        <v>1</v>
      </c>
      <c r="K6592">
        <v>0</v>
      </c>
      <c r="L6592">
        <v>0</v>
      </c>
      <c r="M6592">
        <v>1</v>
      </c>
      <c r="N6592" s="17" t="s">
        <v>1333</v>
      </c>
    </row>
    <row r="6593" spans="1:14" x14ac:dyDescent="0.3">
      <c r="A6593">
        <v>21344</v>
      </c>
      <c r="B6593">
        <v>1997</v>
      </c>
      <c r="C6593" t="s">
        <v>94</v>
      </c>
      <c r="D6593">
        <v>58</v>
      </c>
      <c r="E6593" s="13">
        <v>0</v>
      </c>
      <c r="F6593" s="14">
        <v>1266</v>
      </c>
      <c r="G6593" s="12">
        <v>-1266</v>
      </c>
      <c r="H6593" s="12">
        <v>1266</v>
      </c>
      <c r="I6593">
        <v>1</v>
      </c>
      <c r="K6593">
        <v>0</v>
      </c>
      <c r="L6593">
        <v>0</v>
      </c>
      <c r="M6593">
        <v>1</v>
      </c>
      <c r="N6593" s="17" t="s">
        <v>1333</v>
      </c>
    </row>
    <row r="6594" spans="1:14" x14ac:dyDescent="0.3">
      <c r="A6594">
        <v>6960</v>
      </c>
      <c r="B6594">
        <v>1975</v>
      </c>
      <c r="C6594" t="s">
        <v>94</v>
      </c>
      <c r="D6594">
        <v>58</v>
      </c>
      <c r="E6594" s="13">
        <v>0</v>
      </c>
      <c r="F6594" s="14">
        <v>1273</v>
      </c>
      <c r="G6594" s="12">
        <v>-1273</v>
      </c>
      <c r="H6594" s="12">
        <v>1273</v>
      </c>
      <c r="I6594">
        <v>1</v>
      </c>
      <c r="K6594">
        <v>0</v>
      </c>
      <c r="L6594">
        <v>0</v>
      </c>
      <c r="M6594">
        <v>1</v>
      </c>
      <c r="N6594" s="17" t="s">
        <v>1333</v>
      </c>
    </row>
    <row r="6595" spans="1:14" x14ac:dyDescent="0.3">
      <c r="A6595">
        <v>6310</v>
      </c>
      <c r="B6595">
        <v>1974</v>
      </c>
      <c r="C6595" t="s">
        <v>94</v>
      </c>
      <c r="D6595">
        <v>58</v>
      </c>
      <c r="E6595" s="13">
        <v>0</v>
      </c>
      <c r="F6595" s="14">
        <v>1278</v>
      </c>
      <c r="G6595" s="12">
        <v>-1278</v>
      </c>
      <c r="H6595" s="12">
        <v>1278</v>
      </c>
      <c r="I6595">
        <v>1</v>
      </c>
      <c r="K6595">
        <v>0</v>
      </c>
      <c r="L6595">
        <v>0</v>
      </c>
      <c r="M6595">
        <v>1</v>
      </c>
      <c r="N6595" s="17" t="s">
        <v>1333</v>
      </c>
    </row>
    <row r="6596" spans="1:14" x14ac:dyDescent="0.3">
      <c r="A6596">
        <v>29228</v>
      </c>
      <c r="B6596">
        <v>2009</v>
      </c>
      <c r="C6596" t="s">
        <v>94</v>
      </c>
      <c r="D6596">
        <v>58</v>
      </c>
      <c r="E6596" s="13">
        <v>0</v>
      </c>
      <c r="F6596" s="14">
        <v>1307</v>
      </c>
      <c r="G6596" s="12">
        <v>-1307</v>
      </c>
      <c r="H6596" s="12">
        <v>1307</v>
      </c>
      <c r="I6596">
        <v>1</v>
      </c>
      <c r="K6596">
        <v>0</v>
      </c>
      <c r="L6596">
        <v>0</v>
      </c>
      <c r="M6596">
        <v>1</v>
      </c>
      <c r="N6596" s="17" t="s">
        <v>1333</v>
      </c>
    </row>
    <row r="6597" spans="1:14" x14ac:dyDescent="0.3">
      <c r="A6597">
        <v>7610</v>
      </c>
      <c r="B6597">
        <v>1976</v>
      </c>
      <c r="C6597" t="s">
        <v>94</v>
      </c>
      <c r="D6597">
        <v>58</v>
      </c>
      <c r="E6597" s="13">
        <v>0</v>
      </c>
      <c r="F6597" s="14">
        <v>1315</v>
      </c>
      <c r="G6597" s="12">
        <v>-1315</v>
      </c>
      <c r="H6597" s="12">
        <v>1315</v>
      </c>
      <c r="I6597">
        <v>1</v>
      </c>
      <c r="K6597">
        <v>0</v>
      </c>
      <c r="L6597">
        <v>0</v>
      </c>
      <c r="M6597">
        <v>1</v>
      </c>
      <c r="N6597" s="17" t="s">
        <v>1333</v>
      </c>
    </row>
    <row r="6598" spans="1:14" x14ac:dyDescent="0.3">
      <c r="A6598">
        <v>25943</v>
      </c>
      <c r="B6598">
        <v>2004</v>
      </c>
      <c r="C6598" t="s">
        <v>94</v>
      </c>
      <c r="D6598">
        <v>58</v>
      </c>
      <c r="E6598" s="13">
        <v>0</v>
      </c>
      <c r="F6598" s="14">
        <v>1319</v>
      </c>
      <c r="G6598" s="12">
        <v>-1319</v>
      </c>
      <c r="H6598" s="12">
        <v>1319</v>
      </c>
      <c r="I6598">
        <v>1</v>
      </c>
      <c r="K6598">
        <v>0</v>
      </c>
      <c r="L6598">
        <v>0</v>
      </c>
      <c r="M6598">
        <v>1</v>
      </c>
      <c r="N6598" s="17" t="s">
        <v>1333</v>
      </c>
    </row>
    <row r="6599" spans="1:14" x14ac:dyDescent="0.3">
      <c r="A6599">
        <v>23972</v>
      </c>
      <c r="B6599">
        <v>2001</v>
      </c>
      <c r="C6599" t="s">
        <v>94</v>
      </c>
      <c r="D6599">
        <v>58</v>
      </c>
      <c r="E6599" s="13">
        <v>0</v>
      </c>
      <c r="F6599" s="14">
        <v>1346</v>
      </c>
      <c r="G6599" s="12">
        <v>-1346</v>
      </c>
      <c r="H6599" s="12">
        <v>1346</v>
      </c>
      <c r="I6599">
        <v>1</v>
      </c>
      <c r="K6599">
        <v>0</v>
      </c>
      <c r="L6599">
        <v>0</v>
      </c>
      <c r="M6599">
        <v>1</v>
      </c>
      <c r="N6599" s="17" t="s">
        <v>1333</v>
      </c>
    </row>
    <row r="6600" spans="1:14" x14ac:dyDescent="0.3">
      <c r="A6600">
        <v>20038</v>
      </c>
      <c r="B6600">
        <v>1995</v>
      </c>
      <c r="C6600" t="s">
        <v>94</v>
      </c>
      <c r="D6600">
        <v>58</v>
      </c>
      <c r="E6600" s="13">
        <v>0</v>
      </c>
      <c r="F6600" s="14">
        <v>1358</v>
      </c>
      <c r="G6600" s="12">
        <v>-1358</v>
      </c>
      <c r="H6600" s="12">
        <v>1358</v>
      </c>
      <c r="I6600">
        <v>1</v>
      </c>
      <c r="K6600">
        <v>0</v>
      </c>
      <c r="L6600">
        <v>0</v>
      </c>
      <c r="M6600">
        <v>1</v>
      </c>
      <c r="N6600" s="17" t="s">
        <v>1333</v>
      </c>
    </row>
    <row r="6601" spans="1:14" x14ac:dyDescent="0.3">
      <c r="A6601">
        <v>5660</v>
      </c>
      <c r="B6601">
        <v>1973</v>
      </c>
      <c r="C6601" t="s">
        <v>94</v>
      </c>
      <c r="D6601">
        <v>58</v>
      </c>
      <c r="E6601" s="13">
        <v>0</v>
      </c>
      <c r="F6601" s="14">
        <v>1395</v>
      </c>
      <c r="G6601" s="12">
        <v>-1395</v>
      </c>
      <c r="H6601" s="12">
        <v>1395</v>
      </c>
      <c r="I6601">
        <v>1</v>
      </c>
      <c r="K6601">
        <v>0</v>
      </c>
      <c r="L6601">
        <v>0</v>
      </c>
      <c r="M6601">
        <v>1</v>
      </c>
      <c r="N6601" s="17" t="s">
        <v>1333</v>
      </c>
    </row>
    <row r="6602" spans="1:14" x14ac:dyDescent="0.3">
      <c r="A6602">
        <v>9560</v>
      </c>
      <c r="B6602">
        <v>1979</v>
      </c>
      <c r="C6602" t="s">
        <v>94</v>
      </c>
      <c r="D6602">
        <v>58</v>
      </c>
      <c r="E6602" s="13">
        <v>0</v>
      </c>
      <c r="F6602" s="14">
        <v>1440</v>
      </c>
      <c r="G6602" s="12">
        <v>-1440</v>
      </c>
      <c r="H6602" s="12">
        <v>1440</v>
      </c>
      <c r="I6602">
        <v>1</v>
      </c>
      <c r="K6602">
        <v>0</v>
      </c>
      <c r="L6602">
        <v>0</v>
      </c>
      <c r="M6602">
        <v>1</v>
      </c>
      <c r="N6602" s="17" t="s">
        <v>1333</v>
      </c>
    </row>
    <row r="6603" spans="1:14" x14ac:dyDescent="0.3">
      <c r="A6603">
        <v>27914</v>
      </c>
      <c r="B6603">
        <v>2007</v>
      </c>
      <c r="C6603" t="s">
        <v>94</v>
      </c>
      <c r="D6603">
        <v>58</v>
      </c>
      <c r="E6603" s="13">
        <v>0</v>
      </c>
      <c r="F6603" s="14">
        <v>1444</v>
      </c>
      <c r="G6603" s="12">
        <v>-1444</v>
      </c>
      <c r="H6603" s="12">
        <v>1444</v>
      </c>
      <c r="I6603">
        <v>1</v>
      </c>
      <c r="K6603">
        <v>0</v>
      </c>
      <c r="L6603">
        <v>0</v>
      </c>
      <c r="M6603">
        <v>1</v>
      </c>
      <c r="N6603" s="17" t="s">
        <v>1333</v>
      </c>
    </row>
    <row r="6604" spans="1:14" x14ac:dyDescent="0.3">
      <c r="A6604">
        <v>29893</v>
      </c>
      <c r="B6604">
        <v>2010</v>
      </c>
      <c r="C6604" t="s">
        <v>94</v>
      </c>
      <c r="D6604">
        <v>58</v>
      </c>
      <c r="E6604" s="13">
        <v>0</v>
      </c>
      <c r="F6604" s="14">
        <v>1463</v>
      </c>
      <c r="G6604" s="12">
        <v>-1463</v>
      </c>
      <c r="H6604" s="12">
        <v>1463</v>
      </c>
      <c r="I6604">
        <v>1</v>
      </c>
      <c r="K6604">
        <v>0</v>
      </c>
      <c r="L6604">
        <v>0</v>
      </c>
      <c r="M6604">
        <v>1</v>
      </c>
      <c r="N6604" s="17" t="s">
        <v>1333</v>
      </c>
    </row>
    <row r="6605" spans="1:14" x14ac:dyDescent="0.3">
      <c r="A6605">
        <v>4360</v>
      </c>
      <c r="B6605">
        <v>1971</v>
      </c>
      <c r="C6605" t="s">
        <v>94</v>
      </c>
      <c r="D6605">
        <v>58</v>
      </c>
      <c r="E6605" s="13">
        <v>0</v>
      </c>
      <c r="F6605" s="14">
        <v>1509</v>
      </c>
      <c r="G6605" s="12">
        <v>-1509</v>
      </c>
      <c r="H6605" s="12">
        <v>1509</v>
      </c>
      <c r="I6605">
        <v>1</v>
      </c>
      <c r="K6605">
        <v>0</v>
      </c>
      <c r="L6605">
        <v>0</v>
      </c>
      <c r="M6605">
        <v>1</v>
      </c>
      <c r="N6605" s="17" t="s">
        <v>1333</v>
      </c>
    </row>
    <row r="6606" spans="1:14" x14ac:dyDescent="0.3">
      <c r="A6606">
        <v>27257</v>
      </c>
      <c r="B6606">
        <v>2006</v>
      </c>
      <c r="C6606" t="s">
        <v>94</v>
      </c>
      <c r="D6606">
        <v>58</v>
      </c>
      <c r="E6606" s="13">
        <v>0</v>
      </c>
      <c r="F6606" s="14">
        <v>1616</v>
      </c>
      <c r="G6606" s="12">
        <v>-1616</v>
      </c>
      <c r="H6606" s="12">
        <v>1616</v>
      </c>
      <c r="I6606">
        <v>1</v>
      </c>
      <c r="K6606">
        <v>0</v>
      </c>
      <c r="L6606">
        <v>0</v>
      </c>
      <c r="M6606">
        <v>1</v>
      </c>
      <c r="N6606" s="17" t="s">
        <v>1333</v>
      </c>
    </row>
    <row r="6607" spans="1:14" x14ac:dyDescent="0.3">
      <c r="A6607">
        <v>20691</v>
      </c>
      <c r="B6607">
        <v>1996</v>
      </c>
      <c r="C6607" t="s">
        <v>94</v>
      </c>
      <c r="D6607">
        <v>58</v>
      </c>
      <c r="E6607" s="13">
        <v>0</v>
      </c>
      <c r="F6607" s="14">
        <v>1622</v>
      </c>
      <c r="G6607" s="12">
        <v>-1622</v>
      </c>
      <c r="H6607" s="12">
        <v>1622</v>
      </c>
      <c r="I6607">
        <v>1</v>
      </c>
      <c r="K6607">
        <v>0</v>
      </c>
      <c r="L6607">
        <v>0</v>
      </c>
      <c r="M6607">
        <v>1</v>
      </c>
      <c r="N6607" s="17" t="s">
        <v>1333</v>
      </c>
    </row>
    <row r="6608" spans="1:14" x14ac:dyDescent="0.3">
      <c r="A6608">
        <v>3330</v>
      </c>
      <c r="B6608">
        <v>1969</v>
      </c>
      <c r="C6608" t="s">
        <v>94</v>
      </c>
      <c r="D6608">
        <v>58</v>
      </c>
      <c r="E6608" s="13">
        <v>0</v>
      </c>
      <c r="F6608" s="14">
        <v>1629</v>
      </c>
      <c r="G6608" s="12">
        <v>-1629</v>
      </c>
      <c r="H6608" s="12">
        <v>1629</v>
      </c>
      <c r="I6608">
        <v>1</v>
      </c>
      <c r="K6608">
        <v>0</v>
      </c>
      <c r="L6608">
        <v>0</v>
      </c>
      <c r="M6608">
        <v>1</v>
      </c>
      <c r="N6608" s="17" t="s">
        <v>1333</v>
      </c>
    </row>
    <row r="6609" spans="1:14" x14ac:dyDescent="0.3">
      <c r="A6609">
        <v>26600</v>
      </c>
      <c r="B6609">
        <v>2005</v>
      </c>
      <c r="C6609" t="s">
        <v>94</v>
      </c>
      <c r="D6609">
        <v>58</v>
      </c>
      <c r="E6609" s="13">
        <v>0</v>
      </c>
      <c r="F6609" s="14">
        <v>1747</v>
      </c>
      <c r="G6609" s="12">
        <v>-1747</v>
      </c>
      <c r="H6609" s="12">
        <v>1747</v>
      </c>
      <c r="I6609">
        <v>1</v>
      </c>
      <c r="K6609">
        <v>0</v>
      </c>
      <c r="L6609">
        <v>0</v>
      </c>
      <c r="M6609">
        <v>1</v>
      </c>
      <c r="N6609" s="17" t="s">
        <v>1333</v>
      </c>
    </row>
    <row r="6610" spans="1:14" x14ac:dyDescent="0.3">
      <c r="A6610">
        <v>28571</v>
      </c>
      <c r="B6610">
        <v>2008</v>
      </c>
      <c r="C6610" t="s">
        <v>94</v>
      </c>
      <c r="D6610">
        <v>58</v>
      </c>
      <c r="E6610" s="13">
        <v>0</v>
      </c>
      <c r="F6610" s="14">
        <v>1959</v>
      </c>
      <c r="G6610" s="12">
        <v>-1959</v>
      </c>
      <c r="H6610" s="12">
        <v>1959</v>
      </c>
      <c r="I6610">
        <v>1</v>
      </c>
      <c r="K6610">
        <v>0</v>
      </c>
      <c r="L6610">
        <v>0</v>
      </c>
      <c r="M6610">
        <v>1</v>
      </c>
      <c r="N6610" s="17" t="s">
        <v>1333</v>
      </c>
    </row>
    <row r="6611" spans="1:14" x14ac:dyDescent="0.3">
      <c r="A6611">
        <v>10210</v>
      </c>
      <c r="B6611">
        <v>1980</v>
      </c>
      <c r="C6611" t="s">
        <v>94</v>
      </c>
      <c r="D6611">
        <v>58</v>
      </c>
      <c r="E6611" s="13">
        <v>0</v>
      </c>
      <c r="F6611" s="14">
        <v>2071</v>
      </c>
      <c r="G6611" s="12">
        <v>-2071</v>
      </c>
      <c r="H6611" s="12">
        <v>2071</v>
      </c>
      <c r="I6611">
        <v>1</v>
      </c>
      <c r="K6611">
        <v>0</v>
      </c>
      <c r="L6611">
        <v>0</v>
      </c>
      <c r="M6611">
        <v>1</v>
      </c>
      <c r="N6611" s="17" t="s">
        <v>1333</v>
      </c>
    </row>
    <row r="6612" spans="1:14" x14ac:dyDescent="0.3">
      <c r="A6612">
        <v>3710</v>
      </c>
      <c r="B6612">
        <v>1970</v>
      </c>
      <c r="C6612" t="s">
        <v>94</v>
      </c>
      <c r="D6612">
        <v>58</v>
      </c>
      <c r="E6612" s="13">
        <v>0</v>
      </c>
      <c r="F6612" s="14">
        <v>2478</v>
      </c>
      <c r="G6612" s="12">
        <v>-2478</v>
      </c>
      <c r="H6612" s="12">
        <v>2478</v>
      </c>
      <c r="I6612">
        <v>1</v>
      </c>
      <c r="K6612">
        <v>0</v>
      </c>
      <c r="L6612">
        <v>0</v>
      </c>
      <c r="M6612">
        <v>1</v>
      </c>
      <c r="N6612" s="17" t="s">
        <v>1333</v>
      </c>
    </row>
    <row r="6613" spans="1:14" x14ac:dyDescent="0.3">
      <c r="A6613">
        <v>9221</v>
      </c>
      <c r="B6613">
        <v>1978</v>
      </c>
      <c r="C6613" t="s">
        <v>689</v>
      </c>
      <c r="D6613">
        <v>58</v>
      </c>
      <c r="E6613" s="13">
        <v>43.444000000000003</v>
      </c>
      <c r="F6613" s="14">
        <v>1.0329999999999999</v>
      </c>
      <c r="G6613" s="12">
        <v>42.411000000000001</v>
      </c>
      <c r="H6613" s="12">
        <v>42.411000000000001</v>
      </c>
      <c r="I6613">
        <v>1</v>
      </c>
      <c r="J6613">
        <v>2.3777736856643032E-2</v>
      </c>
      <c r="K6613">
        <v>42.056147144240086</v>
      </c>
      <c r="L6613">
        <v>1</v>
      </c>
      <c r="M6613">
        <v>0.97622226314335692</v>
      </c>
      <c r="N6613" s="17" t="s">
        <v>1354</v>
      </c>
    </row>
    <row r="6614" spans="1:14" x14ac:dyDescent="0.3">
      <c r="A6614">
        <v>206</v>
      </c>
      <c r="B6614">
        <v>1960</v>
      </c>
      <c r="C6614" t="s">
        <v>689</v>
      </c>
      <c r="D6614">
        <v>58</v>
      </c>
      <c r="E6614" s="13">
        <v>44.504999999999903</v>
      </c>
      <c r="F6614" s="14">
        <v>1.0349999999999999</v>
      </c>
      <c r="G6614" s="12">
        <v>43.469999999999899</v>
      </c>
      <c r="H6614" s="12">
        <v>43.469999999999899</v>
      </c>
      <c r="I6614">
        <v>1</v>
      </c>
      <c r="J6614">
        <v>2.325581395348842E-2</v>
      </c>
      <c r="K6614">
        <v>42.999999999999908</v>
      </c>
      <c r="L6614">
        <v>1</v>
      </c>
      <c r="M6614">
        <v>0.97674418604651148</v>
      </c>
      <c r="N6614" s="17" t="s">
        <v>1354</v>
      </c>
    </row>
    <row r="6615" spans="1:14" x14ac:dyDescent="0.3">
      <c r="A6615">
        <v>2775</v>
      </c>
      <c r="B6615">
        <v>1967</v>
      </c>
      <c r="C6615" t="s">
        <v>689</v>
      </c>
      <c r="D6615">
        <v>58</v>
      </c>
      <c r="E6615" s="13">
        <v>44.957999999999998</v>
      </c>
      <c r="F6615" s="14">
        <v>1.0389999999999999</v>
      </c>
      <c r="G6615" s="12">
        <v>43.918999999999997</v>
      </c>
      <c r="H6615" s="12">
        <v>43.918999999999997</v>
      </c>
      <c r="I6615">
        <v>1</v>
      </c>
      <c r="J6615">
        <v>2.3110458650295831E-2</v>
      </c>
      <c r="K6615">
        <v>43.270452358036579</v>
      </c>
      <c r="L6615">
        <v>1</v>
      </c>
      <c r="M6615">
        <v>0.97688954134970418</v>
      </c>
      <c r="N6615" s="17" t="s">
        <v>1354</v>
      </c>
    </row>
    <row r="6616" spans="1:14" x14ac:dyDescent="0.3">
      <c r="A6616">
        <v>8571</v>
      </c>
      <c r="B6616">
        <v>1977</v>
      </c>
      <c r="C6616" t="s">
        <v>689</v>
      </c>
      <c r="D6616">
        <v>58</v>
      </c>
      <c r="E6616" s="13">
        <v>44.506999999999998</v>
      </c>
      <c r="F6616" s="14">
        <v>1.028</v>
      </c>
      <c r="G6616" s="12">
        <v>43.478999999999999</v>
      </c>
      <c r="H6616" s="12">
        <v>43.478999999999999</v>
      </c>
      <c r="I6616">
        <v>1</v>
      </c>
      <c r="J6616">
        <v>2.3097490282427486E-2</v>
      </c>
      <c r="K6616">
        <v>43.29474708171206</v>
      </c>
      <c r="L6616">
        <v>1</v>
      </c>
      <c r="M6616">
        <v>0.97690250971757253</v>
      </c>
      <c r="N6616" s="17" t="s">
        <v>1354</v>
      </c>
    </row>
    <row r="6617" spans="1:14" x14ac:dyDescent="0.3">
      <c r="A6617">
        <v>2408</v>
      </c>
      <c r="B6617">
        <v>1966</v>
      </c>
      <c r="C6617" t="s">
        <v>689</v>
      </c>
      <c r="D6617">
        <v>58</v>
      </c>
      <c r="E6617" s="13">
        <v>45.021000000000001</v>
      </c>
      <c r="F6617" s="14">
        <v>1.0389999999999999</v>
      </c>
      <c r="G6617" s="12">
        <v>43.981999999999999</v>
      </c>
      <c r="H6617" s="12">
        <v>43.981999999999999</v>
      </c>
      <c r="I6617">
        <v>1</v>
      </c>
      <c r="J6617">
        <v>2.3078119099975564E-2</v>
      </c>
      <c r="K6617">
        <v>43.331087584215595</v>
      </c>
      <c r="L6617">
        <v>1</v>
      </c>
      <c r="M6617">
        <v>0.97692188090002441</v>
      </c>
      <c r="N6617" s="17" t="s">
        <v>1354</v>
      </c>
    </row>
    <row r="6618" spans="1:14" x14ac:dyDescent="0.3">
      <c r="A6618">
        <v>2041</v>
      </c>
      <c r="B6618">
        <v>1965</v>
      </c>
      <c r="C6618" t="s">
        <v>689</v>
      </c>
      <c r="D6618">
        <v>58</v>
      </c>
      <c r="E6618" s="13">
        <v>45.018000000000001</v>
      </c>
      <c r="F6618" s="14">
        <v>1.038</v>
      </c>
      <c r="G6618" s="12">
        <v>43.98</v>
      </c>
      <c r="H6618" s="12">
        <v>43.98</v>
      </c>
      <c r="I6618">
        <v>1</v>
      </c>
      <c r="J6618">
        <v>2.3057443689190989E-2</v>
      </c>
      <c r="K6618">
        <v>43.369942196531788</v>
      </c>
      <c r="L6618">
        <v>1</v>
      </c>
      <c r="M6618">
        <v>0.97694255631080895</v>
      </c>
      <c r="N6618" s="17" t="s">
        <v>1354</v>
      </c>
    </row>
    <row r="6619" spans="1:14" x14ac:dyDescent="0.3">
      <c r="A6619">
        <v>3142</v>
      </c>
      <c r="B6619">
        <v>1968</v>
      </c>
      <c r="C6619" t="s">
        <v>689</v>
      </c>
      <c r="D6619">
        <v>58</v>
      </c>
      <c r="E6619" s="13">
        <v>45.025999999999897</v>
      </c>
      <c r="F6619" s="14">
        <v>1.0369999999999999</v>
      </c>
      <c r="G6619" s="12">
        <v>43.988999999999997</v>
      </c>
      <c r="H6619" s="12">
        <v>43.988999999999997</v>
      </c>
      <c r="I6619">
        <v>1</v>
      </c>
      <c r="J6619">
        <v>2.3031137564962518E-2</v>
      </c>
      <c r="K6619">
        <v>43.419479267116586</v>
      </c>
      <c r="L6619">
        <v>1</v>
      </c>
      <c r="M6619">
        <v>0.97696886243503966</v>
      </c>
      <c r="N6619" s="17" t="s">
        <v>1354</v>
      </c>
    </row>
    <row r="6620" spans="1:14" x14ac:dyDescent="0.3">
      <c r="A6620">
        <v>1674</v>
      </c>
      <c r="B6620">
        <v>1964</v>
      </c>
      <c r="C6620" t="s">
        <v>689</v>
      </c>
      <c r="D6620">
        <v>58</v>
      </c>
      <c r="E6620" s="13">
        <v>45.031999999999996</v>
      </c>
      <c r="F6620" s="14">
        <v>1.0369999999999999</v>
      </c>
      <c r="G6620" s="12">
        <v>43.994999999999997</v>
      </c>
      <c r="H6620" s="12">
        <v>43.994999999999997</v>
      </c>
      <c r="I6620">
        <v>1</v>
      </c>
      <c r="J6620">
        <v>2.3028068928761771E-2</v>
      </c>
      <c r="K6620">
        <v>43.425265188042431</v>
      </c>
      <c r="L6620">
        <v>1</v>
      </c>
      <c r="M6620">
        <v>0.97697193107123825</v>
      </c>
      <c r="N6620" s="17" t="s">
        <v>1354</v>
      </c>
    </row>
    <row r="6621" spans="1:14" x14ac:dyDescent="0.3">
      <c r="A6621">
        <v>3509</v>
      </c>
      <c r="B6621">
        <v>1969</v>
      </c>
      <c r="C6621" t="s">
        <v>689</v>
      </c>
      <c r="D6621">
        <v>58</v>
      </c>
      <c r="E6621" s="13">
        <v>45.025999999999897</v>
      </c>
      <c r="F6621" s="14">
        <v>1.0349999999999999</v>
      </c>
      <c r="G6621" s="12">
        <v>43.991</v>
      </c>
      <c r="H6621" s="12">
        <v>43.991</v>
      </c>
      <c r="I6621">
        <v>1</v>
      </c>
      <c r="J6621">
        <v>2.2986718784702223E-2</v>
      </c>
      <c r="K6621">
        <v>43.503381642511982</v>
      </c>
      <c r="L6621">
        <v>1</v>
      </c>
      <c r="M6621">
        <v>0.97701328121530007</v>
      </c>
      <c r="N6621" s="17" t="s">
        <v>1354</v>
      </c>
    </row>
    <row r="6622" spans="1:14" x14ac:dyDescent="0.3">
      <c r="A6622">
        <v>1307</v>
      </c>
      <c r="B6622">
        <v>1963</v>
      </c>
      <c r="C6622" t="s">
        <v>689</v>
      </c>
      <c r="D6622">
        <v>58</v>
      </c>
      <c r="E6622" s="13">
        <v>45.039000000000001</v>
      </c>
      <c r="F6622" s="14">
        <v>1.0349999999999999</v>
      </c>
      <c r="G6622" s="12">
        <v>44.003999999999998</v>
      </c>
      <c r="H6622" s="12">
        <v>44.003999999999998</v>
      </c>
      <c r="I6622">
        <v>1</v>
      </c>
      <c r="J6622">
        <v>2.2980083927263036E-2</v>
      </c>
      <c r="K6622">
        <v>43.515942028985513</v>
      </c>
      <c r="L6622">
        <v>1</v>
      </c>
      <c r="M6622">
        <v>0.97701991607273686</v>
      </c>
      <c r="N6622" s="17" t="s">
        <v>1354</v>
      </c>
    </row>
    <row r="6623" spans="1:14" x14ac:dyDescent="0.3">
      <c r="A6623">
        <v>4021</v>
      </c>
      <c r="B6623">
        <v>1970</v>
      </c>
      <c r="C6623" t="s">
        <v>689</v>
      </c>
      <c r="D6623">
        <v>58</v>
      </c>
      <c r="E6623" s="13">
        <v>44.978999999999999</v>
      </c>
      <c r="F6623" s="14">
        <v>1.0289999999999999</v>
      </c>
      <c r="G6623" s="12">
        <v>43.95</v>
      </c>
      <c r="H6623" s="12">
        <v>43.95</v>
      </c>
      <c r="I6623">
        <v>1</v>
      </c>
      <c r="J6623">
        <v>2.2877342759954643E-2</v>
      </c>
      <c r="K6623">
        <v>43.711370262390673</v>
      </c>
      <c r="L6623">
        <v>1</v>
      </c>
      <c r="M6623">
        <v>0.97712265724004543</v>
      </c>
      <c r="N6623" s="17" t="s">
        <v>1354</v>
      </c>
    </row>
    <row r="6624" spans="1:14" x14ac:dyDescent="0.3">
      <c r="A6624">
        <v>5321</v>
      </c>
      <c r="B6624">
        <v>1972</v>
      </c>
      <c r="C6624" t="s">
        <v>689</v>
      </c>
      <c r="D6624">
        <v>58</v>
      </c>
      <c r="E6624" s="13">
        <v>45.048000000000002</v>
      </c>
      <c r="F6624" s="14">
        <v>1.0269999999999999</v>
      </c>
      <c r="G6624" s="12">
        <v>44.021000000000001</v>
      </c>
      <c r="H6624" s="12">
        <v>44.021000000000001</v>
      </c>
      <c r="I6624">
        <v>1</v>
      </c>
      <c r="J6624">
        <v>2.2797904457467589E-2</v>
      </c>
      <c r="K6624">
        <v>43.863680623174297</v>
      </c>
      <c r="L6624">
        <v>1</v>
      </c>
      <c r="M6624">
        <v>0.97720209554253235</v>
      </c>
      <c r="N6624" s="17" t="s">
        <v>1354</v>
      </c>
    </row>
    <row r="6625" spans="1:14" x14ac:dyDescent="0.3">
      <c r="A6625">
        <v>11831</v>
      </c>
      <c r="B6625">
        <v>1982</v>
      </c>
      <c r="C6625" t="s">
        <v>689</v>
      </c>
      <c r="D6625">
        <v>58</v>
      </c>
      <c r="E6625" s="13">
        <v>45.625</v>
      </c>
      <c r="F6625" s="14">
        <v>1.034</v>
      </c>
      <c r="G6625" s="12">
        <v>44.591000000000001</v>
      </c>
      <c r="H6625" s="12">
        <v>44.591000000000001</v>
      </c>
      <c r="I6625">
        <v>1</v>
      </c>
      <c r="J6625">
        <v>2.2663013698630139E-2</v>
      </c>
      <c r="K6625">
        <v>44.124758220502898</v>
      </c>
      <c r="L6625">
        <v>1</v>
      </c>
      <c r="M6625">
        <v>0.97733698630136989</v>
      </c>
      <c r="N6625" s="17" t="s">
        <v>1354</v>
      </c>
    </row>
    <row r="6626" spans="1:14" x14ac:dyDescent="0.3">
      <c r="A6626">
        <v>13796</v>
      </c>
      <c r="B6626">
        <v>1985</v>
      </c>
      <c r="C6626" t="s">
        <v>689</v>
      </c>
      <c r="D6626">
        <v>58</v>
      </c>
      <c r="E6626" s="13">
        <v>45.830999999999896</v>
      </c>
      <c r="F6626" s="14">
        <v>1.0369999999999999</v>
      </c>
      <c r="G6626" s="12">
        <v>44.793999999999997</v>
      </c>
      <c r="H6626" s="12">
        <v>44.793999999999997</v>
      </c>
      <c r="I6626">
        <v>1</v>
      </c>
      <c r="J6626">
        <v>2.2626606445419088E-2</v>
      </c>
      <c r="K6626">
        <v>44.195756991321019</v>
      </c>
      <c r="L6626">
        <v>1</v>
      </c>
      <c r="M6626">
        <v>0.97737339355458308</v>
      </c>
      <c r="N6626" s="17" t="s">
        <v>1354</v>
      </c>
    </row>
    <row r="6627" spans="1:14" x14ac:dyDescent="0.3">
      <c r="A6627">
        <v>14451</v>
      </c>
      <c r="B6627">
        <v>1986</v>
      </c>
      <c r="C6627" t="s">
        <v>689</v>
      </c>
      <c r="D6627">
        <v>58</v>
      </c>
      <c r="E6627" s="13">
        <v>45.666999999999902</v>
      </c>
      <c r="F6627" s="14">
        <v>1.0329999999999999</v>
      </c>
      <c r="G6627" s="12">
        <v>44.633999999999901</v>
      </c>
      <c r="H6627" s="12">
        <v>44.633999999999901</v>
      </c>
      <c r="I6627">
        <v>1</v>
      </c>
      <c r="J6627">
        <v>2.2620272844723809E-2</v>
      </c>
      <c r="K6627">
        <v>44.208131655372611</v>
      </c>
      <c r="L6627">
        <v>1</v>
      </c>
      <c r="M6627">
        <v>0.97737972715527621</v>
      </c>
      <c r="N6627" s="17" t="s">
        <v>1354</v>
      </c>
    </row>
    <row r="6628" spans="1:14" x14ac:dyDescent="0.3">
      <c r="A6628">
        <v>15106</v>
      </c>
      <c r="B6628">
        <v>1987</v>
      </c>
      <c r="C6628" t="s">
        <v>689</v>
      </c>
      <c r="D6628">
        <v>58</v>
      </c>
      <c r="E6628" s="13">
        <v>45.635999999999903</v>
      </c>
      <c r="F6628" s="14">
        <v>1.032</v>
      </c>
      <c r="G6628" s="12">
        <v>44.603999999999999</v>
      </c>
      <c r="H6628" s="12">
        <v>44.603999999999999</v>
      </c>
      <c r="I6628">
        <v>1</v>
      </c>
      <c r="J6628">
        <v>2.2613726005784957E-2</v>
      </c>
      <c r="K6628">
        <v>44.220930232558047</v>
      </c>
      <c r="L6628">
        <v>1</v>
      </c>
      <c r="M6628">
        <v>0.97738627399421718</v>
      </c>
      <c r="N6628" s="17" t="s">
        <v>1354</v>
      </c>
    </row>
    <row r="6629" spans="1:14" x14ac:dyDescent="0.3">
      <c r="A6629">
        <v>15761</v>
      </c>
      <c r="B6629">
        <v>1988</v>
      </c>
      <c r="C6629" t="s">
        <v>689</v>
      </c>
      <c r="D6629">
        <v>58</v>
      </c>
      <c r="E6629" s="13">
        <v>45.44</v>
      </c>
      <c r="F6629" s="14">
        <v>1.0269999999999999</v>
      </c>
      <c r="G6629" s="12">
        <v>44.412999999999997</v>
      </c>
      <c r="H6629" s="12">
        <v>44.412999999999997</v>
      </c>
      <c r="I6629">
        <v>1</v>
      </c>
      <c r="J6629">
        <v>2.2601232394366195E-2</v>
      </c>
      <c r="K6629">
        <v>44.24537487828627</v>
      </c>
      <c r="L6629">
        <v>1</v>
      </c>
      <c r="M6629">
        <v>0.97739876760563382</v>
      </c>
      <c r="N6629" s="17" t="s">
        <v>1354</v>
      </c>
    </row>
    <row r="6630" spans="1:14" x14ac:dyDescent="0.3">
      <c r="A6630">
        <v>4671</v>
      </c>
      <c r="B6630">
        <v>1971</v>
      </c>
      <c r="C6630" t="s">
        <v>689</v>
      </c>
      <c r="D6630">
        <v>58</v>
      </c>
      <c r="E6630" s="13">
        <v>45.949999999999903</v>
      </c>
      <c r="F6630" s="14">
        <v>1.0289999999999999</v>
      </c>
      <c r="G6630" s="12">
        <v>44.9209999999999</v>
      </c>
      <c r="H6630" s="12">
        <v>44.9209999999999</v>
      </c>
      <c r="I6630">
        <v>1</v>
      </c>
      <c r="J6630">
        <v>2.2393906420021807E-2</v>
      </c>
      <c r="K6630">
        <v>44.655004859086404</v>
      </c>
      <c r="L6630">
        <v>1</v>
      </c>
      <c r="M6630">
        <v>0.97760609357997807</v>
      </c>
      <c r="N6630" s="17" t="s">
        <v>1354</v>
      </c>
    </row>
    <row r="6631" spans="1:14" x14ac:dyDescent="0.3">
      <c r="A6631">
        <v>5971</v>
      </c>
      <c r="B6631">
        <v>1973</v>
      </c>
      <c r="C6631" t="s">
        <v>689</v>
      </c>
      <c r="D6631">
        <v>58</v>
      </c>
      <c r="E6631" s="13">
        <v>45.897999999999897</v>
      </c>
      <c r="F6631" s="14">
        <v>1.0209999999999999</v>
      </c>
      <c r="G6631" s="12">
        <v>44.876999999999903</v>
      </c>
      <c r="H6631" s="12">
        <v>44.876999999999903</v>
      </c>
      <c r="I6631">
        <v>1</v>
      </c>
      <c r="J6631">
        <v>2.2244977994683911E-2</v>
      </c>
      <c r="K6631">
        <v>44.9539666993143</v>
      </c>
      <c r="L6631">
        <v>1</v>
      </c>
      <c r="M6631">
        <v>0.97775502200531628</v>
      </c>
      <c r="N6631" s="17" t="s">
        <v>1354</v>
      </c>
    </row>
    <row r="6632" spans="1:14" x14ac:dyDescent="0.3">
      <c r="A6632">
        <v>7271</v>
      </c>
      <c r="B6632">
        <v>1975</v>
      </c>
      <c r="C6632" t="s">
        <v>689</v>
      </c>
      <c r="D6632">
        <v>58</v>
      </c>
      <c r="E6632" s="13">
        <v>46.093000000000004</v>
      </c>
      <c r="F6632" s="14">
        <v>1.0229999999999999</v>
      </c>
      <c r="G6632" s="12">
        <v>45.07</v>
      </c>
      <c r="H6632" s="12">
        <v>45.07</v>
      </c>
      <c r="I6632">
        <v>1</v>
      </c>
      <c r="J6632">
        <v>2.2194259432017874E-2</v>
      </c>
      <c r="K6632">
        <v>45.056695992179868</v>
      </c>
      <c r="L6632">
        <v>1</v>
      </c>
      <c r="M6632">
        <v>0.97780574056798208</v>
      </c>
      <c r="N6632" s="17" t="s">
        <v>1354</v>
      </c>
    </row>
    <row r="6633" spans="1:14" x14ac:dyDescent="0.3">
      <c r="A6633">
        <v>10521</v>
      </c>
      <c r="B6633">
        <v>1980</v>
      </c>
      <c r="C6633" t="s">
        <v>689</v>
      </c>
      <c r="D6633">
        <v>58</v>
      </c>
      <c r="E6633" s="13">
        <v>46.558</v>
      </c>
      <c r="F6633" s="14">
        <v>1.0329999999999999</v>
      </c>
      <c r="G6633" s="12">
        <v>45.524999999999999</v>
      </c>
      <c r="H6633" s="12">
        <v>45.524999999999999</v>
      </c>
      <c r="I6633">
        <v>1</v>
      </c>
      <c r="J6633">
        <v>2.2187379182954593E-2</v>
      </c>
      <c r="K6633">
        <v>45.070667957405618</v>
      </c>
      <c r="L6633">
        <v>1</v>
      </c>
      <c r="M6633">
        <v>0.97781262081704534</v>
      </c>
      <c r="N6633" s="17" t="s">
        <v>1354</v>
      </c>
    </row>
    <row r="6634" spans="1:14" x14ac:dyDescent="0.3">
      <c r="A6634">
        <v>9871</v>
      </c>
      <c r="B6634">
        <v>1979</v>
      </c>
      <c r="C6634" t="s">
        <v>689</v>
      </c>
      <c r="D6634">
        <v>58</v>
      </c>
      <c r="E6634" s="13">
        <v>46.588999999999999</v>
      </c>
      <c r="F6634" s="14">
        <v>1.0329999999999999</v>
      </c>
      <c r="G6634" s="12">
        <v>45.555999999999997</v>
      </c>
      <c r="H6634" s="12">
        <v>45.555999999999997</v>
      </c>
      <c r="I6634">
        <v>1</v>
      </c>
      <c r="J6634">
        <v>2.2172615853527654E-2</v>
      </c>
      <c r="K6634">
        <v>45.100677637947726</v>
      </c>
      <c r="L6634">
        <v>1</v>
      </c>
      <c r="M6634">
        <v>0.9778273841464723</v>
      </c>
      <c r="N6634" s="17" t="s">
        <v>1354</v>
      </c>
    </row>
    <row r="6635" spans="1:14" x14ac:dyDescent="0.3">
      <c r="A6635">
        <v>6621</v>
      </c>
      <c r="B6635">
        <v>1974</v>
      </c>
      <c r="C6635" t="s">
        <v>689</v>
      </c>
      <c r="D6635">
        <v>58</v>
      </c>
      <c r="E6635" s="13">
        <v>46.052999999999997</v>
      </c>
      <c r="F6635" s="14">
        <v>1.02</v>
      </c>
      <c r="G6635" s="12">
        <v>45.032999999999902</v>
      </c>
      <c r="H6635" s="12">
        <v>45.032999999999902</v>
      </c>
      <c r="I6635">
        <v>1</v>
      </c>
      <c r="J6635">
        <v>2.2148394241417499E-2</v>
      </c>
      <c r="K6635">
        <v>45.15</v>
      </c>
      <c r="L6635">
        <v>1</v>
      </c>
      <c r="M6635">
        <v>0.97785160575858043</v>
      </c>
      <c r="N6635" s="17" t="s">
        <v>1354</v>
      </c>
    </row>
    <row r="6636" spans="1:14" x14ac:dyDescent="0.3">
      <c r="A6636">
        <v>11176</v>
      </c>
      <c r="B6636">
        <v>1981</v>
      </c>
      <c r="C6636" t="s">
        <v>689</v>
      </c>
      <c r="D6636">
        <v>58</v>
      </c>
      <c r="E6636" s="13">
        <v>47.555999999999997</v>
      </c>
      <c r="F6636" s="14">
        <v>1.0329999999999999</v>
      </c>
      <c r="G6636" s="12">
        <v>46.522999999999897</v>
      </c>
      <c r="H6636" s="12">
        <v>46.522999999999897</v>
      </c>
      <c r="I6636">
        <v>1</v>
      </c>
      <c r="J6636">
        <v>2.1721759609723272E-2</v>
      </c>
      <c r="K6636">
        <v>46.036786060019359</v>
      </c>
      <c r="L6636">
        <v>1</v>
      </c>
      <c r="M6636">
        <v>0.97827824039027456</v>
      </c>
      <c r="N6636" s="17" t="s">
        <v>1354</v>
      </c>
    </row>
    <row r="6637" spans="1:14" x14ac:dyDescent="0.3">
      <c r="A6637">
        <v>12486</v>
      </c>
      <c r="B6637">
        <v>1983</v>
      </c>
      <c r="C6637" t="s">
        <v>689</v>
      </c>
      <c r="D6637">
        <v>58</v>
      </c>
      <c r="E6637" s="13">
        <v>47.356999999999999</v>
      </c>
      <c r="F6637" s="14">
        <v>1.028</v>
      </c>
      <c r="G6637" s="12">
        <v>46.329000000000001</v>
      </c>
      <c r="H6637" s="12">
        <v>46.329000000000001</v>
      </c>
      <c r="I6637">
        <v>1</v>
      </c>
      <c r="J6637">
        <v>2.1707456131089386E-2</v>
      </c>
      <c r="K6637">
        <v>46.06712062256809</v>
      </c>
      <c r="L6637">
        <v>1</v>
      </c>
      <c r="M6637">
        <v>0.97829254386891062</v>
      </c>
      <c r="N6637" s="17" t="s">
        <v>1354</v>
      </c>
    </row>
    <row r="6638" spans="1:14" x14ac:dyDescent="0.3">
      <c r="A6638">
        <v>7921</v>
      </c>
      <c r="B6638">
        <v>1976</v>
      </c>
      <c r="C6638" t="s">
        <v>689</v>
      </c>
      <c r="D6638">
        <v>58</v>
      </c>
      <c r="E6638" s="13">
        <v>47.262999999999998</v>
      </c>
      <c r="F6638" s="14">
        <v>1.0229999999999999</v>
      </c>
      <c r="G6638" s="12">
        <v>46.24</v>
      </c>
      <c r="H6638" s="12">
        <v>46.24</v>
      </c>
      <c r="I6638">
        <v>1</v>
      </c>
      <c r="J6638">
        <v>2.1644838457144065E-2</v>
      </c>
      <c r="K6638">
        <v>46.200391006842622</v>
      </c>
      <c r="L6638">
        <v>1</v>
      </c>
      <c r="M6638">
        <v>0.97835516154285607</v>
      </c>
      <c r="N6638" s="17" t="s">
        <v>1354</v>
      </c>
    </row>
    <row r="6639" spans="1:14" x14ac:dyDescent="0.3">
      <c r="A6639">
        <v>13141</v>
      </c>
      <c r="B6639">
        <v>1984</v>
      </c>
      <c r="C6639" t="s">
        <v>689</v>
      </c>
      <c r="D6639">
        <v>58</v>
      </c>
      <c r="E6639" s="13">
        <v>47.8719999999999</v>
      </c>
      <c r="F6639" s="14">
        <v>1.0329999999999999</v>
      </c>
      <c r="G6639" s="12">
        <v>46.838999999999899</v>
      </c>
      <c r="H6639" s="12">
        <v>46.838999999999899</v>
      </c>
      <c r="I6639">
        <v>1</v>
      </c>
      <c r="J6639">
        <v>2.1578375668449241E-2</v>
      </c>
      <c r="K6639">
        <v>46.342691190706589</v>
      </c>
      <c r="L6639">
        <v>1</v>
      </c>
      <c r="M6639">
        <v>0.97842162433155078</v>
      </c>
      <c r="N6639" s="17" t="s">
        <v>1354</v>
      </c>
    </row>
    <row r="6640" spans="1:14" x14ac:dyDescent="0.3">
      <c r="A6640">
        <v>17073</v>
      </c>
      <c r="B6640">
        <v>1990</v>
      </c>
      <c r="C6640" t="s">
        <v>689</v>
      </c>
      <c r="D6640">
        <v>58</v>
      </c>
      <c r="E6640" s="13">
        <v>48.033999999999899</v>
      </c>
      <c r="F6640" s="14">
        <v>1.0269999999999999</v>
      </c>
      <c r="G6640" s="12">
        <v>47.006999999999898</v>
      </c>
      <c r="H6640" s="12">
        <v>47.006999999999898</v>
      </c>
      <c r="I6640">
        <v>1</v>
      </c>
      <c r="J6640">
        <v>2.1380688678852521E-2</v>
      </c>
      <c r="K6640">
        <v>46.771178188899611</v>
      </c>
      <c r="L6640">
        <v>1</v>
      </c>
      <c r="M6640">
        <v>0.97861931132114743</v>
      </c>
      <c r="N6640" s="17" t="s">
        <v>1354</v>
      </c>
    </row>
    <row r="6641" spans="1:14" x14ac:dyDescent="0.3">
      <c r="A6641">
        <v>17730</v>
      </c>
      <c r="B6641">
        <v>1991</v>
      </c>
      <c r="C6641" t="s">
        <v>689</v>
      </c>
      <c r="D6641">
        <v>58</v>
      </c>
      <c r="E6641" s="13">
        <v>47.951999999999998</v>
      </c>
      <c r="F6641" s="14">
        <v>1.0249999999999999</v>
      </c>
      <c r="G6641" s="12">
        <v>46.927</v>
      </c>
      <c r="H6641" s="12">
        <v>46.927</v>
      </c>
      <c r="I6641">
        <v>1</v>
      </c>
      <c r="J6641">
        <v>2.1375542208875543E-2</v>
      </c>
      <c r="K6641">
        <v>46.782439024390243</v>
      </c>
      <c r="L6641">
        <v>1</v>
      </c>
      <c r="M6641">
        <v>0.9786244577911245</v>
      </c>
      <c r="N6641" s="17" t="s">
        <v>1354</v>
      </c>
    </row>
    <row r="6642" spans="1:14" x14ac:dyDescent="0.3">
      <c r="A6642">
        <v>16416</v>
      </c>
      <c r="B6642">
        <v>1989</v>
      </c>
      <c r="C6642" t="s">
        <v>689</v>
      </c>
      <c r="D6642">
        <v>58</v>
      </c>
      <c r="E6642" s="13">
        <v>48.526999999999902</v>
      </c>
      <c r="F6642" s="14">
        <v>1.028</v>
      </c>
      <c r="G6642" s="12">
        <v>47.498999999999903</v>
      </c>
      <c r="H6642" s="12">
        <v>47.498999999999903</v>
      </c>
      <c r="I6642">
        <v>1</v>
      </c>
      <c r="J6642">
        <v>2.1184083087765617E-2</v>
      </c>
      <c r="K6642">
        <v>47.20525291828784</v>
      </c>
      <c r="L6642">
        <v>1</v>
      </c>
      <c r="M6642">
        <v>0.97881591691223446</v>
      </c>
      <c r="N6642" s="17" t="s">
        <v>1354</v>
      </c>
    </row>
    <row r="6643" spans="1:14" x14ac:dyDescent="0.3">
      <c r="A6643">
        <v>18387</v>
      </c>
      <c r="B6643">
        <v>1992</v>
      </c>
      <c r="C6643" t="s">
        <v>689</v>
      </c>
      <c r="D6643">
        <v>58</v>
      </c>
      <c r="E6643" s="13">
        <v>49.109000000000002</v>
      </c>
      <c r="F6643" s="14">
        <v>1.0249999999999999</v>
      </c>
      <c r="G6643" s="12">
        <v>48.084000000000003</v>
      </c>
      <c r="H6643" s="12">
        <v>48.084000000000003</v>
      </c>
      <c r="I6643">
        <v>1</v>
      </c>
      <c r="J6643">
        <v>2.0871937933983585E-2</v>
      </c>
      <c r="K6643">
        <v>47.911219512195125</v>
      </c>
      <c r="L6643">
        <v>1</v>
      </c>
      <c r="M6643">
        <v>0.97912806206601644</v>
      </c>
      <c r="N6643" s="17" t="s">
        <v>1354</v>
      </c>
    </row>
    <row r="6644" spans="1:14" x14ac:dyDescent="0.3">
      <c r="A6644">
        <v>19040</v>
      </c>
      <c r="B6644">
        <v>1993</v>
      </c>
      <c r="C6644" t="s">
        <v>689</v>
      </c>
      <c r="D6644">
        <v>58</v>
      </c>
      <c r="E6644" s="13">
        <v>49.11</v>
      </c>
      <c r="F6644" s="14">
        <v>1.0249999999999999</v>
      </c>
      <c r="G6644" s="12">
        <v>48.085000000000001</v>
      </c>
      <c r="H6644" s="12">
        <v>48.085000000000001</v>
      </c>
      <c r="I6644">
        <v>1</v>
      </c>
      <c r="J6644">
        <v>2.087151293015679E-2</v>
      </c>
      <c r="K6644">
        <v>47.912195121951221</v>
      </c>
      <c r="L6644">
        <v>1</v>
      </c>
      <c r="M6644">
        <v>0.97912848706984323</v>
      </c>
      <c r="N6644" s="17" t="s">
        <v>1354</v>
      </c>
    </row>
    <row r="6645" spans="1:14" x14ac:dyDescent="0.3">
      <c r="A6645">
        <v>22311</v>
      </c>
      <c r="B6645">
        <v>1998</v>
      </c>
      <c r="C6645" t="s">
        <v>689</v>
      </c>
      <c r="D6645">
        <v>58</v>
      </c>
      <c r="E6645" s="13">
        <v>49.077999999999903</v>
      </c>
      <c r="F6645" s="14">
        <v>1.024</v>
      </c>
      <c r="G6645" s="12">
        <v>48.053999999999903</v>
      </c>
      <c r="H6645" s="12">
        <v>48.053999999999903</v>
      </c>
      <c r="I6645">
        <v>1</v>
      </c>
      <c r="J6645">
        <v>2.0864745914666492E-2</v>
      </c>
      <c r="K6645">
        <v>47.927734374999908</v>
      </c>
      <c r="L6645">
        <v>1</v>
      </c>
      <c r="M6645">
        <v>0.97913525408533353</v>
      </c>
      <c r="N6645" s="17" t="s">
        <v>1354</v>
      </c>
    </row>
    <row r="6646" spans="1:14" x14ac:dyDescent="0.3">
      <c r="A6646">
        <v>19693</v>
      </c>
      <c r="B6646">
        <v>1994</v>
      </c>
      <c r="C6646" t="s">
        <v>689</v>
      </c>
      <c r="D6646">
        <v>58</v>
      </c>
      <c r="E6646" s="13">
        <v>49.129999999999903</v>
      </c>
      <c r="F6646" s="14">
        <v>1.0249999999999999</v>
      </c>
      <c r="G6646" s="12">
        <v>48.104999999999997</v>
      </c>
      <c r="H6646" s="12">
        <v>48.104999999999997</v>
      </c>
      <c r="I6646">
        <v>1</v>
      </c>
      <c r="J6646">
        <v>2.0863016486871604E-2</v>
      </c>
      <c r="K6646">
        <v>47.931707317073084</v>
      </c>
      <c r="L6646">
        <v>1</v>
      </c>
      <c r="M6646">
        <v>0.97913698351313028</v>
      </c>
      <c r="N6646" s="17" t="s">
        <v>1354</v>
      </c>
    </row>
    <row r="6647" spans="1:14" x14ac:dyDescent="0.3">
      <c r="A6647">
        <v>22968</v>
      </c>
      <c r="B6647">
        <v>1999</v>
      </c>
      <c r="C6647" t="s">
        <v>689</v>
      </c>
      <c r="D6647">
        <v>58</v>
      </c>
      <c r="E6647" s="13">
        <v>49</v>
      </c>
      <c r="F6647" s="14">
        <v>1.022</v>
      </c>
      <c r="G6647" s="12">
        <v>47.978000000000002</v>
      </c>
      <c r="H6647" s="12">
        <v>47.978000000000002</v>
      </c>
      <c r="I6647">
        <v>1</v>
      </c>
      <c r="J6647">
        <v>2.0857142857142859E-2</v>
      </c>
      <c r="K6647">
        <v>47.945205479452056</v>
      </c>
      <c r="L6647">
        <v>1</v>
      </c>
      <c r="M6647">
        <v>0.9791428571428572</v>
      </c>
      <c r="N6647" s="17" t="s">
        <v>1354</v>
      </c>
    </row>
    <row r="6648" spans="1:14" x14ac:dyDescent="0.3">
      <c r="A6648">
        <v>20346</v>
      </c>
      <c r="B6648">
        <v>1995</v>
      </c>
      <c r="C6648" t="s">
        <v>689</v>
      </c>
      <c r="D6648">
        <v>58</v>
      </c>
      <c r="E6648" s="13">
        <v>48.985999999999997</v>
      </c>
      <c r="F6648" s="14">
        <v>1.0209999999999999</v>
      </c>
      <c r="G6648" s="12">
        <v>47.964999999999897</v>
      </c>
      <c r="H6648" s="12">
        <v>47.964999999999897</v>
      </c>
      <c r="I6648">
        <v>1</v>
      </c>
      <c r="J6648">
        <v>2.0842689748091291E-2</v>
      </c>
      <c r="K6648">
        <v>47.978452497551423</v>
      </c>
      <c r="L6648">
        <v>1</v>
      </c>
      <c r="M6648">
        <v>0.97915731025190667</v>
      </c>
      <c r="N6648" s="17" t="s">
        <v>1354</v>
      </c>
    </row>
    <row r="6649" spans="1:14" x14ac:dyDescent="0.3">
      <c r="A6649">
        <v>23625</v>
      </c>
      <c r="B6649">
        <v>2000</v>
      </c>
      <c r="C6649" t="s">
        <v>689</v>
      </c>
      <c r="D6649">
        <v>58</v>
      </c>
      <c r="E6649" s="13">
        <v>49.055999999999997</v>
      </c>
      <c r="F6649" s="14">
        <v>1.0209999999999999</v>
      </c>
      <c r="G6649" s="12">
        <v>48.034999999999997</v>
      </c>
      <c r="H6649" s="12">
        <v>48.034999999999997</v>
      </c>
      <c r="I6649">
        <v>1</v>
      </c>
      <c r="J6649">
        <v>2.0812948467058057E-2</v>
      </c>
      <c r="K6649">
        <v>48.047012732615087</v>
      </c>
      <c r="L6649">
        <v>1</v>
      </c>
      <c r="M6649">
        <v>0.97918705153294194</v>
      </c>
      <c r="N6649" s="17" t="s">
        <v>1354</v>
      </c>
    </row>
    <row r="6650" spans="1:14" x14ac:dyDescent="0.3">
      <c r="A6650">
        <v>24939</v>
      </c>
      <c r="B6650">
        <v>2002</v>
      </c>
      <c r="C6650" t="s">
        <v>689</v>
      </c>
      <c r="D6650">
        <v>58</v>
      </c>
      <c r="E6650" s="13">
        <v>49.701000000000001</v>
      </c>
      <c r="F6650" s="14">
        <v>1.0209999999999999</v>
      </c>
      <c r="G6650" s="12">
        <v>48.68</v>
      </c>
      <c r="H6650" s="12">
        <v>48.68</v>
      </c>
      <c r="I6650">
        <v>1</v>
      </c>
      <c r="J6650">
        <v>2.0542846220397978E-2</v>
      </c>
      <c r="K6650">
        <v>48.67874632713027</v>
      </c>
      <c r="L6650">
        <v>1</v>
      </c>
      <c r="M6650">
        <v>0.97945715377960196</v>
      </c>
      <c r="N6650" s="17" t="s">
        <v>1354</v>
      </c>
    </row>
    <row r="6651" spans="1:14" x14ac:dyDescent="0.3">
      <c r="A6651">
        <v>25596</v>
      </c>
      <c r="B6651">
        <v>2003</v>
      </c>
      <c r="C6651" t="s">
        <v>689</v>
      </c>
      <c r="D6651">
        <v>58</v>
      </c>
      <c r="E6651" s="13">
        <v>49.864999999999903</v>
      </c>
      <c r="F6651" s="14">
        <v>1.024</v>
      </c>
      <c r="G6651" s="12">
        <v>48.840999999999902</v>
      </c>
      <c r="H6651" s="12">
        <v>48.840999999999902</v>
      </c>
      <c r="I6651">
        <v>1</v>
      </c>
      <c r="J6651">
        <v>2.0535445703399217E-2</v>
      </c>
      <c r="K6651">
        <v>48.696289062499901</v>
      </c>
      <c r="L6651">
        <v>1</v>
      </c>
      <c r="M6651">
        <v>0.97946455429660073</v>
      </c>
      <c r="N6651" s="17" t="s">
        <v>1354</v>
      </c>
    </row>
    <row r="6652" spans="1:14" x14ac:dyDescent="0.3">
      <c r="A6652">
        <v>26910</v>
      </c>
      <c r="B6652">
        <v>2005</v>
      </c>
      <c r="C6652" t="s">
        <v>689</v>
      </c>
      <c r="D6652">
        <v>58</v>
      </c>
      <c r="E6652" s="13">
        <v>50.099999999999902</v>
      </c>
      <c r="F6652" s="14">
        <v>1.028</v>
      </c>
      <c r="G6652" s="12">
        <v>49.071999999999903</v>
      </c>
      <c r="H6652" s="12">
        <v>49.071999999999903</v>
      </c>
      <c r="I6652">
        <v>1</v>
      </c>
      <c r="J6652">
        <v>2.0518962075848343E-2</v>
      </c>
      <c r="K6652">
        <v>48.735408560311186</v>
      </c>
      <c r="L6652">
        <v>1</v>
      </c>
      <c r="M6652">
        <v>0.97948103792415164</v>
      </c>
      <c r="N6652" s="17" t="s">
        <v>1354</v>
      </c>
    </row>
    <row r="6653" spans="1:14" x14ac:dyDescent="0.3">
      <c r="A6653">
        <v>26253</v>
      </c>
      <c r="B6653">
        <v>2004</v>
      </c>
      <c r="C6653" t="s">
        <v>689</v>
      </c>
      <c r="D6653">
        <v>58</v>
      </c>
      <c r="E6653" s="13">
        <v>50.074999999999903</v>
      </c>
      <c r="F6653" s="14">
        <v>1.0269999999999999</v>
      </c>
      <c r="G6653" s="12">
        <v>49.047999999999902</v>
      </c>
      <c r="H6653" s="12">
        <v>49.047999999999902</v>
      </c>
      <c r="I6653">
        <v>1</v>
      </c>
      <c r="J6653">
        <v>2.0509236145781366E-2</v>
      </c>
      <c r="K6653">
        <v>48.758519961051519</v>
      </c>
      <c r="L6653">
        <v>1</v>
      </c>
      <c r="M6653">
        <v>0.97949076385421863</v>
      </c>
      <c r="N6653" s="17" t="s">
        <v>1354</v>
      </c>
    </row>
    <row r="6654" spans="1:14" x14ac:dyDescent="0.3">
      <c r="A6654">
        <v>29538</v>
      </c>
      <c r="B6654">
        <v>2009</v>
      </c>
      <c r="C6654" t="s">
        <v>689</v>
      </c>
      <c r="D6654">
        <v>58</v>
      </c>
      <c r="E6654" s="13">
        <v>50.134999999999998</v>
      </c>
      <c r="F6654" s="14">
        <v>1.0249999999999999</v>
      </c>
      <c r="G6654" s="12">
        <v>49.11</v>
      </c>
      <c r="H6654" s="12">
        <v>49.11</v>
      </c>
      <c r="I6654">
        <v>1</v>
      </c>
      <c r="J6654">
        <v>2.0444799042585018E-2</v>
      </c>
      <c r="K6654">
        <v>48.912195121951221</v>
      </c>
      <c r="L6654">
        <v>1</v>
      </c>
      <c r="M6654">
        <v>0.979555200957415</v>
      </c>
      <c r="N6654" s="17" t="s">
        <v>1354</v>
      </c>
    </row>
    <row r="6655" spans="1:14" x14ac:dyDescent="0.3">
      <c r="A6655">
        <v>27567</v>
      </c>
      <c r="B6655">
        <v>2006</v>
      </c>
      <c r="C6655" t="s">
        <v>689</v>
      </c>
      <c r="D6655">
        <v>58</v>
      </c>
      <c r="E6655" s="13">
        <v>50.286999999999999</v>
      </c>
      <c r="F6655" s="14">
        <v>1.028</v>
      </c>
      <c r="G6655" s="12">
        <v>49.259</v>
      </c>
      <c r="H6655" s="12">
        <v>49.259</v>
      </c>
      <c r="I6655">
        <v>1</v>
      </c>
      <c r="J6655">
        <v>2.0442659136556168E-2</v>
      </c>
      <c r="K6655">
        <v>48.917315175097272</v>
      </c>
      <c r="L6655">
        <v>1</v>
      </c>
      <c r="M6655">
        <v>0.97955734086344382</v>
      </c>
      <c r="N6655" s="17" t="s">
        <v>1354</v>
      </c>
    </row>
    <row r="6656" spans="1:14" x14ac:dyDescent="0.3">
      <c r="A6656">
        <v>28881</v>
      </c>
      <c r="B6656">
        <v>2008</v>
      </c>
      <c r="C6656" t="s">
        <v>689</v>
      </c>
      <c r="D6656">
        <v>58</v>
      </c>
      <c r="E6656" s="13">
        <v>50.257999999999903</v>
      </c>
      <c r="F6656" s="14">
        <v>1.0269999999999999</v>
      </c>
      <c r="G6656" s="12">
        <v>49.230999999999902</v>
      </c>
      <c r="H6656" s="12">
        <v>49.230999999999902</v>
      </c>
      <c r="I6656">
        <v>1</v>
      </c>
      <c r="J6656">
        <v>2.0434557682359064E-2</v>
      </c>
      <c r="K6656">
        <v>48.936708860759403</v>
      </c>
      <c r="L6656">
        <v>1</v>
      </c>
      <c r="M6656">
        <v>0.97956544231764087</v>
      </c>
      <c r="N6656" s="17" t="s">
        <v>1354</v>
      </c>
    </row>
    <row r="6657" spans="1:14" x14ac:dyDescent="0.3">
      <c r="A6657">
        <v>24282</v>
      </c>
      <c r="B6657">
        <v>2001</v>
      </c>
      <c r="C6657" t="s">
        <v>689</v>
      </c>
      <c r="D6657">
        <v>58</v>
      </c>
      <c r="E6657" s="13">
        <v>50.375999999999998</v>
      </c>
      <c r="F6657" s="14">
        <v>1.0289999999999999</v>
      </c>
      <c r="G6657" s="12">
        <v>49.346999999999902</v>
      </c>
      <c r="H6657" s="12">
        <v>49.346999999999902</v>
      </c>
      <c r="I6657">
        <v>1</v>
      </c>
      <c r="J6657">
        <v>2.0426393520724152E-2</v>
      </c>
      <c r="K6657">
        <v>48.956268221574348</v>
      </c>
      <c r="L6657">
        <v>1</v>
      </c>
      <c r="M6657">
        <v>0.97957360647927394</v>
      </c>
      <c r="N6657" s="17" t="s">
        <v>1354</v>
      </c>
    </row>
    <row r="6658" spans="1:14" x14ac:dyDescent="0.3">
      <c r="A6658">
        <v>21654</v>
      </c>
      <c r="B6658">
        <v>1997</v>
      </c>
      <c r="C6658" t="s">
        <v>689</v>
      </c>
      <c r="D6658">
        <v>58</v>
      </c>
      <c r="E6658" s="13">
        <v>49.988999999999997</v>
      </c>
      <c r="F6658" s="14">
        <v>1.02</v>
      </c>
      <c r="G6658" s="12">
        <v>48.968999999999902</v>
      </c>
      <c r="H6658" s="12">
        <v>48.968999999999902</v>
      </c>
      <c r="I6658">
        <v>1</v>
      </c>
      <c r="J6658">
        <v>2.0404488987577268E-2</v>
      </c>
      <c r="K6658">
        <v>49.008823529411764</v>
      </c>
      <c r="L6658">
        <v>1</v>
      </c>
      <c r="M6658">
        <v>0.97959551101242082</v>
      </c>
      <c r="N6658" s="17" t="s">
        <v>1354</v>
      </c>
    </row>
    <row r="6659" spans="1:14" x14ac:dyDescent="0.3">
      <c r="A6659">
        <v>28224</v>
      </c>
      <c r="B6659">
        <v>2007</v>
      </c>
      <c r="C6659" t="s">
        <v>689</v>
      </c>
      <c r="D6659">
        <v>58</v>
      </c>
      <c r="E6659" s="13">
        <v>50.348999999999997</v>
      </c>
      <c r="F6659" s="14">
        <v>1.0269999999999999</v>
      </c>
      <c r="G6659" s="12">
        <v>49.321999999999903</v>
      </c>
      <c r="H6659" s="12">
        <v>49.321999999999903</v>
      </c>
      <c r="I6659">
        <v>1</v>
      </c>
      <c r="J6659">
        <v>2.0397624580428608E-2</v>
      </c>
      <c r="K6659">
        <v>49.025316455696206</v>
      </c>
      <c r="L6659">
        <v>1</v>
      </c>
      <c r="M6659">
        <v>0.97960237541956952</v>
      </c>
      <c r="N6659" s="17" t="s">
        <v>1354</v>
      </c>
    </row>
    <row r="6660" spans="1:14" x14ac:dyDescent="0.3">
      <c r="A6660">
        <v>20999</v>
      </c>
      <c r="B6660">
        <v>1996</v>
      </c>
      <c r="C6660" t="s">
        <v>689</v>
      </c>
      <c r="D6660">
        <v>58</v>
      </c>
      <c r="E6660" s="13">
        <v>50.043999999999997</v>
      </c>
      <c r="F6660" s="14">
        <v>1.02</v>
      </c>
      <c r="G6660" s="12">
        <v>49.023999999999901</v>
      </c>
      <c r="H6660" s="12">
        <v>49.023999999999901</v>
      </c>
      <c r="I6660">
        <v>1</v>
      </c>
      <c r="J6660">
        <v>2.0382063783870197E-2</v>
      </c>
      <c r="K6660">
        <v>49.062745098039208</v>
      </c>
      <c r="L6660">
        <v>1</v>
      </c>
      <c r="M6660">
        <v>0.97961793621612792</v>
      </c>
      <c r="N6660" s="17" t="s">
        <v>1354</v>
      </c>
    </row>
    <row r="6661" spans="1:14" x14ac:dyDescent="0.3">
      <c r="A6661">
        <v>30219</v>
      </c>
      <c r="B6661">
        <v>2010</v>
      </c>
      <c r="C6661" t="s">
        <v>689</v>
      </c>
      <c r="D6661">
        <v>58</v>
      </c>
      <c r="E6661" s="13">
        <v>50.180999999999997</v>
      </c>
      <c r="F6661" s="14">
        <v>1.022</v>
      </c>
      <c r="G6661" s="12">
        <v>49.158999999999999</v>
      </c>
      <c r="H6661" s="12">
        <v>49.158999999999999</v>
      </c>
      <c r="I6661">
        <v>1</v>
      </c>
      <c r="J6661">
        <v>2.0366274087802158E-2</v>
      </c>
      <c r="K6661">
        <v>49.100782778864968</v>
      </c>
      <c r="L6661">
        <v>1</v>
      </c>
      <c r="M6661">
        <v>0.97963372591219788</v>
      </c>
      <c r="N6661" s="17" t="s">
        <v>1354</v>
      </c>
    </row>
    <row r="6662" spans="1:14" x14ac:dyDescent="0.3">
      <c r="A6662">
        <v>32364</v>
      </c>
      <c r="B6662">
        <v>2013</v>
      </c>
      <c r="C6662" t="s">
        <v>689</v>
      </c>
      <c r="D6662">
        <v>58</v>
      </c>
      <c r="E6662" s="13">
        <v>50.332000000000001</v>
      </c>
      <c r="F6662" s="14">
        <v>1.0249999999999999</v>
      </c>
      <c r="G6662" s="12">
        <v>49.307000000000002</v>
      </c>
      <c r="H6662" s="12">
        <v>49.307000000000002</v>
      </c>
      <c r="I6662">
        <v>1</v>
      </c>
      <c r="J6662">
        <v>2.0364777874910592E-2</v>
      </c>
      <c r="K6662">
        <v>49.104390243902444</v>
      </c>
      <c r="L6662">
        <v>1</v>
      </c>
      <c r="M6662">
        <v>0.97963522212508947</v>
      </c>
      <c r="N6662" s="17" t="s">
        <v>1354</v>
      </c>
    </row>
    <row r="6663" spans="1:14" x14ac:dyDescent="0.3">
      <c r="A6663">
        <v>33079</v>
      </c>
      <c r="B6663">
        <v>2014</v>
      </c>
      <c r="C6663" t="s">
        <v>689</v>
      </c>
      <c r="D6663">
        <v>58</v>
      </c>
      <c r="E6663" s="13">
        <v>50.540999999999997</v>
      </c>
      <c r="F6663" s="14">
        <v>1.0289999999999999</v>
      </c>
      <c r="G6663" s="12">
        <v>49.512</v>
      </c>
      <c r="H6663" s="12">
        <v>49.512</v>
      </c>
      <c r="I6663">
        <v>1</v>
      </c>
      <c r="J6663">
        <v>2.0359707959874161E-2</v>
      </c>
      <c r="K6663">
        <v>49.116618075801753</v>
      </c>
      <c r="L6663">
        <v>1</v>
      </c>
      <c r="M6663">
        <v>0.97964029204012593</v>
      </c>
      <c r="N6663" s="17" t="s">
        <v>1354</v>
      </c>
    </row>
    <row r="6664" spans="1:14" x14ac:dyDescent="0.3">
      <c r="A6664">
        <v>31649</v>
      </c>
      <c r="B6664">
        <v>2012</v>
      </c>
      <c r="C6664" t="s">
        <v>689</v>
      </c>
      <c r="D6664">
        <v>58</v>
      </c>
      <c r="E6664" s="13">
        <v>50.207999999999899</v>
      </c>
      <c r="F6664" s="14">
        <v>1.022</v>
      </c>
      <c r="G6664" s="12">
        <v>49.1859999999999</v>
      </c>
      <c r="H6664" s="12">
        <v>49.1859999999999</v>
      </c>
      <c r="I6664">
        <v>1</v>
      </c>
      <c r="J6664">
        <v>2.035532186105804E-2</v>
      </c>
      <c r="K6664">
        <v>49.127201565557627</v>
      </c>
      <c r="L6664">
        <v>1</v>
      </c>
      <c r="M6664">
        <v>0.97964467813894196</v>
      </c>
      <c r="N6664" s="17" t="s">
        <v>1354</v>
      </c>
    </row>
    <row r="6665" spans="1:14" x14ac:dyDescent="0.3">
      <c r="A6665">
        <v>33794</v>
      </c>
      <c r="B6665">
        <v>2015</v>
      </c>
      <c r="C6665" t="s">
        <v>689</v>
      </c>
      <c r="D6665">
        <v>58</v>
      </c>
      <c r="E6665" s="13">
        <v>50.8689999999999</v>
      </c>
      <c r="F6665" s="14">
        <v>1.0349999999999999</v>
      </c>
      <c r="G6665" s="12">
        <v>49.833999999999897</v>
      </c>
      <c r="H6665" s="12">
        <v>49.833999999999897</v>
      </c>
      <c r="I6665">
        <v>1</v>
      </c>
      <c r="J6665">
        <v>2.034637991704185E-2</v>
      </c>
      <c r="K6665">
        <v>49.14879227053131</v>
      </c>
      <c r="L6665">
        <v>1</v>
      </c>
      <c r="M6665">
        <v>0.97965362008295809</v>
      </c>
      <c r="N6665" s="17" t="s">
        <v>1354</v>
      </c>
    </row>
    <row r="6666" spans="1:14" x14ac:dyDescent="0.3">
      <c r="A6666">
        <v>35224</v>
      </c>
      <c r="B6666">
        <v>2017</v>
      </c>
      <c r="C6666" t="s">
        <v>689</v>
      </c>
      <c r="D6666">
        <v>58</v>
      </c>
      <c r="E6666" s="13">
        <v>50.878999999999998</v>
      </c>
      <c r="F6666" s="14">
        <v>1.034</v>
      </c>
      <c r="G6666" s="12">
        <v>49.844999999999999</v>
      </c>
      <c r="H6666" s="12">
        <v>49.844999999999999</v>
      </c>
      <c r="I6666">
        <v>1</v>
      </c>
      <c r="J6666">
        <v>2.0322726468680597E-2</v>
      </c>
      <c r="K6666">
        <v>49.205996131528046</v>
      </c>
      <c r="L6666">
        <v>1</v>
      </c>
      <c r="M6666">
        <v>0.97967727353131939</v>
      </c>
      <c r="N6666" s="17" t="s">
        <v>1354</v>
      </c>
    </row>
    <row r="6667" spans="1:14" x14ac:dyDescent="0.3">
      <c r="A6667">
        <v>35939</v>
      </c>
      <c r="B6667">
        <v>2018</v>
      </c>
      <c r="C6667" t="s">
        <v>689</v>
      </c>
      <c r="D6667">
        <v>58</v>
      </c>
      <c r="E6667" s="13">
        <v>50.962000000000003</v>
      </c>
      <c r="F6667" s="14">
        <v>1.0329999999999999</v>
      </c>
      <c r="G6667" s="12">
        <v>49.929000000000002</v>
      </c>
      <c r="H6667" s="12">
        <v>49.929000000000002</v>
      </c>
      <c r="I6667">
        <v>1</v>
      </c>
      <c r="J6667">
        <v>2.0270005101840585E-2</v>
      </c>
      <c r="K6667">
        <v>49.333978702807364</v>
      </c>
      <c r="L6667">
        <v>1</v>
      </c>
      <c r="M6667">
        <v>0.97972999489815937</v>
      </c>
      <c r="N6667" s="17" t="s">
        <v>1354</v>
      </c>
    </row>
    <row r="6668" spans="1:14" x14ac:dyDescent="0.3">
      <c r="A6668">
        <v>36654</v>
      </c>
      <c r="B6668">
        <v>2019</v>
      </c>
      <c r="C6668" t="s">
        <v>689</v>
      </c>
      <c r="D6668">
        <v>58</v>
      </c>
      <c r="E6668" s="13">
        <v>51.048999999999999</v>
      </c>
      <c r="F6668" s="14">
        <v>1.034</v>
      </c>
      <c r="G6668" s="12">
        <v>50.015000000000001</v>
      </c>
      <c r="H6668" s="12">
        <v>50.015000000000001</v>
      </c>
      <c r="I6668">
        <v>1</v>
      </c>
      <c r="J6668">
        <v>2.0255049070500891E-2</v>
      </c>
      <c r="K6668">
        <v>49.370406189555126</v>
      </c>
      <c r="L6668">
        <v>1</v>
      </c>
      <c r="M6668">
        <v>0.97974495092949909</v>
      </c>
      <c r="N6668" s="17" t="s">
        <v>1354</v>
      </c>
    </row>
    <row r="6669" spans="1:14" x14ac:dyDescent="0.3">
      <c r="A6669">
        <v>30934</v>
      </c>
      <c r="B6669">
        <v>2011</v>
      </c>
      <c r="C6669" t="s">
        <v>689</v>
      </c>
      <c r="D6669">
        <v>58</v>
      </c>
      <c r="E6669" s="13">
        <v>51.082999999999899</v>
      </c>
      <c r="F6669" s="14">
        <v>1.0209999999999999</v>
      </c>
      <c r="G6669" s="12">
        <v>50.061999999999898</v>
      </c>
      <c r="H6669" s="12">
        <v>50.061999999999898</v>
      </c>
      <c r="I6669">
        <v>1</v>
      </c>
      <c r="J6669">
        <v>1.9987079850439519E-2</v>
      </c>
      <c r="K6669">
        <v>50.032321253672777</v>
      </c>
      <c r="L6669">
        <v>1</v>
      </c>
      <c r="M6669">
        <v>0.98001292014956043</v>
      </c>
      <c r="N6669" s="17" t="s">
        <v>1354</v>
      </c>
    </row>
    <row r="6670" spans="1:14" x14ac:dyDescent="0.3">
      <c r="A6670">
        <v>34509</v>
      </c>
      <c r="B6670">
        <v>2016</v>
      </c>
      <c r="C6670" t="s">
        <v>689</v>
      </c>
      <c r="D6670">
        <v>58</v>
      </c>
      <c r="E6670" s="13">
        <v>51.844999999999999</v>
      </c>
      <c r="F6670" s="14">
        <v>1.034</v>
      </c>
      <c r="G6670" s="12">
        <v>50.811</v>
      </c>
      <c r="H6670" s="12">
        <v>50.811</v>
      </c>
      <c r="I6670">
        <v>1</v>
      </c>
      <c r="J6670">
        <v>1.9944064037033468E-2</v>
      </c>
      <c r="K6670">
        <v>50.140232108317214</v>
      </c>
      <c r="L6670">
        <v>1</v>
      </c>
      <c r="M6670">
        <v>0.98005593596296658</v>
      </c>
      <c r="N6670" s="17" t="s">
        <v>1354</v>
      </c>
    </row>
    <row r="6671" spans="1:14" x14ac:dyDescent="0.3">
      <c r="A6671">
        <v>36744</v>
      </c>
      <c r="B6671">
        <v>2019</v>
      </c>
      <c r="C6671" t="s">
        <v>857</v>
      </c>
      <c r="D6671">
        <v>58</v>
      </c>
      <c r="E6671" s="13">
        <v>0</v>
      </c>
      <c r="F6671" s="14">
        <v>4.6440000000000001</v>
      </c>
      <c r="G6671" s="12">
        <v>-4.6440000000000001</v>
      </c>
      <c r="H6671" s="12">
        <v>4.6440000000000001</v>
      </c>
      <c r="K6671">
        <v>0</v>
      </c>
      <c r="L6671">
        <v>0</v>
      </c>
      <c r="M6671">
        <v>1</v>
      </c>
      <c r="N6671" s="17" t="s">
        <v>1354</v>
      </c>
    </row>
    <row r="6672" spans="1:14" x14ac:dyDescent="0.3">
      <c r="A6672">
        <v>36029</v>
      </c>
      <c r="B6672">
        <v>2018</v>
      </c>
      <c r="C6672" t="s">
        <v>857</v>
      </c>
      <c r="D6672">
        <v>58</v>
      </c>
      <c r="E6672" s="13">
        <v>0</v>
      </c>
      <c r="F6672" s="14">
        <v>4.6619999999999999</v>
      </c>
      <c r="G6672" s="12">
        <v>-4.6619999999999999</v>
      </c>
      <c r="H6672" s="12">
        <v>4.6619999999999999</v>
      </c>
      <c r="K6672">
        <v>0</v>
      </c>
      <c r="L6672">
        <v>0</v>
      </c>
      <c r="M6672">
        <v>1</v>
      </c>
      <c r="N6672" s="17" t="s">
        <v>1354</v>
      </c>
    </row>
    <row r="6673" spans="1:14" x14ac:dyDescent="0.3">
      <c r="A6673">
        <v>33884</v>
      </c>
      <c r="B6673">
        <v>2015</v>
      </c>
      <c r="C6673" t="s">
        <v>857</v>
      </c>
      <c r="D6673">
        <v>58</v>
      </c>
      <c r="E6673" s="13">
        <v>0</v>
      </c>
      <c r="F6673" s="14">
        <v>4.766</v>
      </c>
      <c r="G6673" s="12">
        <v>-4.766</v>
      </c>
      <c r="H6673" s="12">
        <v>4.766</v>
      </c>
      <c r="K6673">
        <v>0</v>
      </c>
      <c r="L6673">
        <v>0</v>
      </c>
      <c r="M6673">
        <v>1</v>
      </c>
      <c r="N6673" s="17" t="s">
        <v>1354</v>
      </c>
    </row>
    <row r="6674" spans="1:14" x14ac:dyDescent="0.3">
      <c r="A6674">
        <v>34599</v>
      </c>
      <c r="B6674">
        <v>2016</v>
      </c>
      <c r="C6674" t="s">
        <v>857</v>
      </c>
      <c r="D6674">
        <v>58</v>
      </c>
      <c r="E6674" s="13">
        <v>0</v>
      </c>
      <c r="F6674" s="14">
        <v>4.7960000000000003</v>
      </c>
      <c r="G6674" s="12">
        <v>-4.7960000000000003</v>
      </c>
      <c r="H6674" s="12">
        <v>4.7960000000000003</v>
      </c>
      <c r="K6674">
        <v>0</v>
      </c>
      <c r="L6674">
        <v>0</v>
      </c>
      <c r="M6674">
        <v>1</v>
      </c>
      <c r="N6674" s="17" t="s">
        <v>1354</v>
      </c>
    </row>
    <row r="6675" spans="1:14" x14ac:dyDescent="0.3">
      <c r="A6675">
        <v>32454</v>
      </c>
      <c r="B6675">
        <v>2013</v>
      </c>
      <c r="C6675" t="s">
        <v>857</v>
      </c>
      <c r="D6675">
        <v>58</v>
      </c>
      <c r="E6675" s="13">
        <v>0</v>
      </c>
      <c r="F6675" s="14">
        <v>4.8</v>
      </c>
      <c r="G6675" s="12">
        <v>-4.8</v>
      </c>
      <c r="H6675" s="12">
        <v>4.8</v>
      </c>
      <c r="K6675">
        <v>0</v>
      </c>
      <c r="L6675">
        <v>0</v>
      </c>
      <c r="M6675">
        <v>1</v>
      </c>
      <c r="N6675" s="17" t="s">
        <v>1354</v>
      </c>
    </row>
    <row r="6676" spans="1:14" x14ac:dyDescent="0.3">
      <c r="A6676">
        <v>33169</v>
      </c>
      <c r="B6676">
        <v>2014</v>
      </c>
      <c r="C6676" t="s">
        <v>857</v>
      </c>
      <c r="D6676">
        <v>58</v>
      </c>
      <c r="E6676" s="13">
        <v>0</v>
      </c>
      <c r="F6676" s="14">
        <v>4.8029999999999999</v>
      </c>
      <c r="G6676" s="12">
        <v>-4.8029999999999999</v>
      </c>
      <c r="H6676" s="12">
        <v>4.8029999999999999</v>
      </c>
      <c r="K6676">
        <v>0</v>
      </c>
      <c r="L6676">
        <v>0</v>
      </c>
      <c r="M6676">
        <v>1</v>
      </c>
      <c r="N6676" s="17" t="s">
        <v>1354</v>
      </c>
    </row>
    <row r="6677" spans="1:14" x14ac:dyDescent="0.3">
      <c r="A6677">
        <v>31739</v>
      </c>
      <c r="B6677">
        <v>2012</v>
      </c>
      <c r="C6677" t="s">
        <v>857</v>
      </c>
      <c r="D6677">
        <v>58</v>
      </c>
      <c r="E6677" s="13">
        <v>0</v>
      </c>
      <c r="F6677" s="14">
        <v>4.843</v>
      </c>
      <c r="G6677" s="12">
        <v>-4.843</v>
      </c>
      <c r="H6677" s="12">
        <v>4.843</v>
      </c>
      <c r="K6677">
        <v>0</v>
      </c>
      <c r="L6677">
        <v>0</v>
      </c>
      <c r="M6677">
        <v>1</v>
      </c>
      <c r="N6677" s="17" t="s">
        <v>1354</v>
      </c>
    </row>
    <row r="6678" spans="1:14" x14ac:dyDescent="0.3">
      <c r="A6678">
        <v>31024</v>
      </c>
      <c r="B6678">
        <v>2011</v>
      </c>
      <c r="C6678" t="s">
        <v>857</v>
      </c>
      <c r="D6678">
        <v>58</v>
      </c>
      <c r="E6678" s="13">
        <v>0</v>
      </c>
      <c r="F6678" s="14">
        <v>4.8869999999999996</v>
      </c>
      <c r="G6678" s="12">
        <v>-4.8869999999999996</v>
      </c>
      <c r="H6678" s="12">
        <v>4.8869999999999996</v>
      </c>
      <c r="K6678">
        <v>0</v>
      </c>
      <c r="L6678">
        <v>0</v>
      </c>
      <c r="M6678">
        <v>1</v>
      </c>
      <c r="N6678" s="17" t="s">
        <v>1354</v>
      </c>
    </row>
    <row r="6679" spans="1:14" x14ac:dyDescent="0.3">
      <c r="A6679">
        <v>30309</v>
      </c>
      <c r="B6679">
        <v>2010</v>
      </c>
      <c r="C6679" t="s">
        <v>857</v>
      </c>
      <c r="D6679">
        <v>58</v>
      </c>
      <c r="E6679" s="13">
        <v>0</v>
      </c>
      <c r="F6679" s="14">
        <v>4.9210000000000003</v>
      </c>
      <c r="G6679" s="12">
        <v>-4.9210000000000003</v>
      </c>
      <c r="H6679" s="12">
        <v>4.9210000000000003</v>
      </c>
      <c r="K6679">
        <v>0</v>
      </c>
      <c r="L6679">
        <v>0</v>
      </c>
      <c r="M6679">
        <v>1</v>
      </c>
      <c r="N6679" s="17" t="s">
        <v>1354</v>
      </c>
    </row>
    <row r="6680" spans="1:14" x14ac:dyDescent="0.3">
      <c r="A6680">
        <v>29625</v>
      </c>
      <c r="B6680">
        <v>2009</v>
      </c>
      <c r="C6680" t="s">
        <v>857</v>
      </c>
      <c r="D6680">
        <v>58</v>
      </c>
      <c r="E6680" s="13">
        <v>0</v>
      </c>
      <c r="F6680" s="14">
        <v>4.9589999999999996</v>
      </c>
      <c r="G6680" s="12">
        <v>-4.9589999999999996</v>
      </c>
      <c r="H6680" s="12">
        <v>4.9589999999999996</v>
      </c>
      <c r="K6680">
        <v>0</v>
      </c>
      <c r="L6680">
        <v>0</v>
      </c>
      <c r="M6680">
        <v>1</v>
      </c>
      <c r="N6680" s="17" t="s">
        <v>1354</v>
      </c>
    </row>
    <row r="6681" spans="1:14" x14ac:dyDescent="0.3">
      <c r="A6681">
        <v>23712</v>
      </c>
      <c r="B6681">
        <v>2000</v>
      </c>
      <c r="C6681" t="s">
        <v>857</v>
      </c>
      <c r="D6681">
        <v>58</v>
      </c>
      <c r="E6681" s="13">
        <v>0</v>
      </c>
      <c r="F6681" s="14">
        <v>5.0149999999999997</v>
      </c>
      <c r="G6681" s="12">
        <v>-5.0149999999999997</v>
      </c>
      <c r="H6681" s="12">
        <v>5.0149999999999997</v>
      </c>
      <c r="K6681">
        <v>0</v>
      </c>
      <c r="L6681">
        <v>0</v>
      </c>
      <c r="M6681">
        <v>1</v>
      </c>
      <c r="N6681" s="17" t="s">
        <v>1354</v>
      </c>
    </row>
    <row r="6682" spans="1:14" x14ac:dyDescent="0.3">
      <c r="A6682">
        <v>23055</v>
      </c>
      <c r="B6682">
        <v>1999</v>
      </c>
      <c r="C6682" t="s">
        <v>857</v>
      </c>
      <c r="D6682">
        <v>58</v>
      </c>
      <c r="E6682" s="13">
        <v>0</v>
      </c>
      <c r="F6682" s="14">
        <v>5.0529999999999999</v>
      </c>
      <c r="G6682" s="12">
        <v>-5.0529999999999999</v>
      </c>
      <c r="H6682" s="12">
        <v>5.0529999999999999</v>
      </c>
      <c r="K6682">
        <v>0</v>
      </c>
      <c r="L6682">
        <v>0</v>
      </c>
      <c r="M6682">
        <v>1</v>
      </c>
      <c r="N6682" s="17" t="s">
        <v>1354</v>
      </c>
    </row>
    <row r="6683" spans="1:14" x14ac:dyDescent="0.3">
      <c r="A6683">
        <v>21086</v>
      </c>
      <c r="B6683">
        <v>1996</v>
      </c>
      <c r="C6683" t="s">
        <v>857</v>
      </c>
      <c r="D6683">
        <v>58</v>
      </c>
      <c r="E6683" s="13">
        <v>0</v>
      </c>
      <c r="F6683" s="14">
        <v>5.077</v>
      </c>
      <c r="G6683" s="12">
        <v>-5.077</v>
      </c>
      <c r="H6683" s="12">
        <v>5.077</v>
      </c>
      <c r="K6683">
        <v>0</v>
      </c>
      <c r="L6683">
        <v>0</v>
      </c>
      <c r="M6683">
        <v>1</v>
      </c>
      <c r="N6683" s="17" t="s">
        <v>1354</v>
      </c>
    </row>
    <row r="6684" spans="1:14" x14ac:dyDescent="0.3">
      <c r="A6684">
        <v>28311</v>
      </c>
      <c r="B6684">
        <v>2007</v>
      </c>
      <c r="C6684" t="s">
        <v>857</v>
      </c>
      <c r="D6684">
        <v>58</v>
      </c>
      <c r="E6684" s="13">
        <v>0</v>
      </c>
      <c r="F6684" s="14">
        <v>5.0789999999999997</v>
      </c>
      <c r="G6684" s="12">
        <v>-5.0789999999999997</v>
      </c>
      <c r="H6684" s="12">
        <v>5.0789999999999997</v>
      </c>
      <c r="K6684">
        <v>0</v>
      </c>
      <c r="L6684">
        <v>0</v>
      </c>
      <c r="M6684">
        <v>1</v>
      </c>
      <c r="N6684" s="17" t="s">
        <v>1354</v>
      </c>
    </row>
    <row r="6685" spans="1:14" x14ac:dyDescent="0.3">
      <c r="A6685">
        <v>21741</v>
      </c>
      <c r="B6685">
        <v>1997</v>
      </c>
      <c r="C6685" t="s">
        <v>857</v>
      </c>
      <c r="D6685">
        <v>58</v>
      </c>
      <c r="E6685" s="13">
        <v>0</v>
      </c>
      <c r="F6685" s="14">
        <v>5.0839999999999996</v>
      </c>
      <c r="G6685" s="12">
        <v>-5.0839999999999996</v>
      </c>
      <c r="H6685" s="12">
        <v>5.0839999999999996</v>
      </c>
      <c r="K6685">
        <v>0</v>
      </c>
      <c r="L6685">
        <v>0</v>
      </c>
      <c r="M6685">
        <v>1</v>
      </c>
      <c r="N6685" s="17" t="s">
        <v>1354</v>
      </c>
    </row>
    <row r="6686" spans="1:14" x14ac:dyDescent="0.3">
      <c r="A6686">
        <v>20433</v>
      </c>
      <c r="B6686">
        <v>1995</v>
      </c>
      <c r="C6686" t="s">
        <v>857</v>
      </c>
      <c r="D6686">
        <v>58</v>
      </c>
      <c r="E6686" s="13">
        <v>0</v>
      </c>
      <c r="F6686" s="14">
        <v>5.085</v>
      </c>
      <c r="G6686" s="12">
        <v>-5.085</v>
      </c>
      <c r="H6686" s="12">
        <v>5.085</v>
      </c>
      <c r="K6686">
        <v>0</v>
      </c>
      <c r="L6686">
        <v>0</v>
      </c>
      <c r="M6686">
        <v>1</v>
      </c>
      <c r="N6686" s="17" t="s">
        <v>1354</v>
      </c>
    </row>
    <row r="6687" spans="1:14" x14ac:dyDescent="0.3">
      <c r="A6687">
        <v>22398</v>
      </c>
      <c r="B6687">
        <v>1998</v>
      </c>
      <c r="C6687" t="s">
        <v>857</v>
      </c>
      <c r="D6687">
        <v>58</v>
      </c>
      <c r="E6687" s="13">
        <v>0</v>
      </c>
      <c r="F6687" s="14">
        <v>5.1020000000000003</v>
      </c>
      <c r="G6687" s="12">
        <v>-5.1020000000000003</v>
      </c>
      <c r="H6687" s="12">
        <v>5.1020000000000003</v>
      </c>
      <c r="K6687">
        <v>0</v>
      </c>
      <c r="L6687">
        <v>0</v>
      </c>
      <c r="M6687">
        <v>1</v>
      </c>
      <c r="N6687" s="17" t="s">
        <v>1354</v>
      </c>
    </row>
    <row r="6688" spans="1:14" x14ac:dyDescent="0.3">
      <c r="A6688">
        <v>28968</v>
      </c>
      <c r="B6688">
        <v>2008</v>
      </c>
      <c r="C6688" t="s">
        <v>857</v>
      </c>
      <c r="D6688">
        <v>58</v>
      </c>
      <c r="E6688" s="13">
        <v>0</v>
      </c>
      <c r="F6688" s="14">
        <v>5.1029999999999998</v>
      </c>
      <c r="G6688" s="12">
        <v>-5.1029999999999998</v>
      </c>
      <c r="H6688" s="12">
        <v>5.1029999999999998</v>
      </c>
      <c r="K6688">
        <v>0</v>
      </c>
      <c r="L6688">
        <v>0</v>
      </c>
      <c r="M6688">
        <v>1</v>
      </c>
      <c r="N6688" s="17" t="s">
        <v>1354</v>
      </c>
    </row>
    <row r="6689" spans="1:14" x14ac:dyDescent="0.3">
      <c r="A6689">
        <v>24369</v>
      </c>
      <c r="B6689">
        <v>2001</v>
      </c>
      <c r="C6689" t="s">
        <v>857</v>
      </c>
      <c r="D6689">
        <v>58</v>
      </c>
      <c r="E6689" s="13">
        <v>0</v>
      </c>
      <c r="F6689" s="14">
        <v>5.1040000000000001</v>
      </c>
      <c r="G6689" s="12">
        <v>-5.1040000000000001</v>
      </c>
      <c r="H6689" s="12">
        <v>5.1040000000000001</v>
      </c>
      <c r="K6689">
        <v>0</v>
      </c>
      <c r="L6689">
        <v>0</v>
      </c>
      <c r="M6689">
        <v>1</v>
      </c>
      <c r="N6689" s="17" t="s">
        <v>1354</v>
      </c>
    </row>
    <row r="6690" spans="1:14" x14ac:dyDescent="0.3">
      <c r="A6690">
        <v>26340</v>
      </c>
      <c r="B6690">
        <v>2004</v>
      </c>
      <c r="C6690" t="s">
        <v>857</v>
      </c>
      <c r="D6690">
        <v>58</v>
      </c>
      <c r="E6690" s="13">
        <v>0</v>
      </c>
      <c r="F6690" s="14">
        <v>5.1070000000000002</v>
      </c>
      <c r="G6690" s="12">
        <v>-5.1070000000000002</v>
      </c>
      <c r="H6690" s="12">
        <v>5.1070000000000002</v>
      </c>
      <c r="K6690">
        <v>0</v>
      </c>
      <c r="L6690">
        <v>0</v>
      </c>
      <c r="M6690">
        <v>1</v>
      </c>
      <c r="N6690" s="17" t="s">
        <v>1354</v>
      </c>
    </row>
    <row r="6691" spans="1:14" x14ac:dyDescent="0.3">
      <c r="A6691">
        <v>25683</v>
      </c>
      <c r="B6691">
        <v>2003</v>
      </c>
      <c r="C6691" t="s">
        <v>857</v>
      </c>
      <c r="D6691">
        <v>58</v>
      </c>
      <c r="E6691" s="13">
        <v>0</v>
      </c>
      <c r="F6691" s="14">
        <v>5.1079999999999997</v>
      </c>
      <c r="G6691" s="12">
        <v>-5.1079999999999997</v>
      </c>
      <c r="H6691" s="12">
        <v>5.1079999999999997</v>
      </c>
      <c r="K6691">
        <v>0</v>
      </c>
      <c r="L6691">
        <v>0</v>
      </c>
      <c r="M6691">
        <v>1</v>
      </c>
      <c r="N6691" s="17" t="s">
        <v>1354</v>
      </c>
    </row>
    <row r="6692" spans="1:14" x14ac:dyDescent="0.3">
      <c r="A6692">
        <v>19780</v>
      </c>
      <c r="B6692">
        <v>1994</v>
      </c>
      <c r="C6692" t="s">
        <v>857</v>
      </c>
      <c r="D6692">
        <v>58</v>
      </c>
      <c r="E6692" s="13">
        <v>0</v>
      </c>
      <c r="F6692" s="14">
        <v>5.1159999999999997</v>
      </c>
      <c r="G6692" s="12">
        <v>-5.1159999999999997</v>
      </c>
      <c r="H6692" s="12">
        <v>5.1159999999999997</v>
      </c>
      <c r="K6692">
        <v>0</v>
      </c>
      <c r="L6692">
        <v>0</v>
      </c>
      <c r="M6692">
        <v>1</v>
      </c>
      <c r="N6692" s="17" t="s">
        <v>1354</v>
      </c>
    </row>
    <row r="6693" spans="1:14" x14ac:dyDescent="0.3">
      <c r="A6693">
        <v>27654</v>
      </c>
      <c r="B6693">
        <v>2006</v>
      </c>
      <c r="C6693" t="s">
        <v>857</v>
      </c>
      <c r="D6693">
        <v>58</v>
      </c>
      <c r="E6693" s="13">
        <v>0</v>
      </c>
      <c r="F6693" s="14">
        <v>5.12</v>
      </c>
      <c r="G6693" s="12">
        <v>-5.12</v>
      </c>
      <c r="H6693" s="12">
        <v>5.12</v>
      </c>
      <c r="K6693">
        <v>0</v>
      </c>
      <c r="L6693">
        <v>0</v>
      </c>
      <c r="M6693">
        <v>1</v>
      </c>
      <c r="N6693" s="17" t="s">
        <v>1354</v>
      </c>
    </row>
    <row r="6694" spans="1:14" x14ac:dyDescent="0.3">
      <c r="A6694">
        <v>17817</v>
      </c>
      <c r="B6694">
        <v>1991</v>
      </c>
      <c r="C6694" t="s">
        <v>857</v>
      </c>
      <c r="D6694">
        <v>58</v>
      </c>
      <c r="E6694" s="13">
        <v>0</v>
      </c>
      <c r="F6694" s="14">
        <v>5.1310000000000002</v>
      </c>
      <c r="G6694" s="12">
        <v>-5.1310000000000002</v>
      </c>
      <c r="H6694" s="12">
        <v>5.1310000000000002</v>
      </c>
      <c r="K6694">
        <v>0</v>
      </c>
      <c r="L6694">
        <v>0</v>
      </c>
      <c r="M6694">
        <v>1</v>
      </c>
      <c r="N6694" s="17" t="s">
        <v>1354</v>
      </c>
    </row>
    <row r="6695" spans="1:14" x14ac:dyDescent="0.3">
      <c r="A6695">
        <v>18474</v>
      </c>
      <c r="B6695">
        <v>1992</v>
      </c>
      <c r="C6695" t="s">
        <v>857</v>
      </c>
      <c r="D6695">
        <v>58</v>
      </c>
      <c r="E6695" s="13">
        <v>0</v>
      </c>
      <c r="F6695" s="14">
        <v>5.133</v>
      </c>
      <c r="G6695" s="12">
        <v>-5.133</v>
      </c>
      <c r="H6695" s="12">
        <v>5.133</v>
      </c>
      <c r="K6695">
        <v>0</v>
      </c>
      <c r="L6695">
        <v>0</v>
      </c>
      <c r="M6695">
        <v>1</v>
      </c>
      <c r="N6695" s="17" t="s">
        <v>1354</v>
      </c>
    </row>
    <row r="6696" spans="1:14" x14ac:dyDescent="0.3">
      <c r="A6696">
        <v>19127</v>
      </c>
      <c r="B6696">
        <v>1993</v>
      </c>
      <c r="C6696" t="s">
        <v>857</v>
      </c>
      <c r="D6696">
        <v>58</v>
      </c>
      <c r="E6696" s="13">
        <v>0</v>
      </c>
      <c r="F6696" s="14">
        <v>5.141</v>
      </c>
      <c r="G6696" s="12">
        <v>-5.141</v>
      </c>
      <c r="H6696" s="12">
        <v>5.141</v>
      </c>
      <c r="K6696">
        <v>0</v>
      </c>
      <c r="L6696">
        <v>0</v>
      </c>
      <c r="M6696">
        <v>1</v>
      </c>
      <c r="N6696" s="17" t="s">
        <v>1354</v>
      </c>
    </row>
    <row r="6697" spans="1:14" x14ac:dyDescent="0.3">
      <c r="A6697">
        <v>26997</v>
      </c>
      <c r="B6697">
        <v>2005</v>
      </c>
      <c r="C6697" t="s">
        <v>857</v>
      </c>
      <c r="D6697">
        <v>58</v>
      </c>
      <c r="E6697" s="13">
        <v>0</v>
      </c>
      <c r="F6697" s="14">
        <v>5.1440000000000001</v>
      </c>
      <c r="G6697" s="12">
        <v>-5.1440000000000001</v>
      </c>
      <c r="H6697" s="12">
        <v>5.1440000000000001</v>
      </c>
      <c r="K6697">
        <v>0</v>
      </c>
      <c r="L6697">
        <v>0</v>
      </c>
      <c r="M6697">
        <v>1</v>
      </c>
      <c r="N6697" s="17" t="s">
        <v>1354</v>
      </c>
    </row>
    <row r="6698" spans="1:14" x14ac:dyDescent="0.3">
      <c r="A6698">
        <v>13883</v>
      </c>
      <c r="B6698">
        <v>1985</v>
      </c>
      <c r="C6698" t="s">
        <v>857</v>
      </c>
      <c r="D6698">
        <v>58</v>
      </c>
      <c r="E6698" s="13">
        <v>0</v>
      </c>
      <c r="F6698" s="14">
        <v>5.16</v>
      </c>
      <c r="G6698" s="12">
        <v>-5.16</v>
      </c>
      <c r="H6698" s="12">
        <v>5.16</v>
      </c>
      <c r="K6698">
        <v>0</v>
      </c>
      <c r="L6698">
        <v>0</v>
      </c>
      <c r="M6698">
        <v>1</v>
      </c>
      <c r="N6698" s="17" t="s">
        <v>1354</v>
      </c>
    </row>
    <row r="6699" spans="1:14" x14ac:dyDescent="0.3">
      <c r="A6699">
        <v>13228</v>
      </c>
      <c r="B6699">
        <v>1984</v>
      </c>
      <c r="C6699" t="s">
        <v>857</v>
      </c>
      <c r="D6699">
        <v>58</v>
      </c>
      <c r="E6699" s="13">
        <v>0</v>
      </c>
      <c r="F6699" s="14">
        <v>5.1680000000000001</v>
      </c>
      <c r="G6699" s="12">
        <v>-5.1680000000000001</v>
      </c>
      <c r="H6699" s="12">
        <v>5.1680000000000001</v>
      </c>
      <c r="K6699">
        <v>0</v>
      </c>
      <c r="L6699">
        <v>0</v>
      </c>
      <c r="M6699">
        <v>1</v>
      </c>
      <c r="N6699" s="17" t="s">
        <v>1354</v>
      </c>
    </row>
    <row r="6700" spans="1:14" x14ac:dyDescent="0.3">
      <c r="A6700">
        <v>16503</v>
      </c>
      <c r="B6700">
        <v>1989</v>
      </c>
      <c r="C6700" t="s">
        <v>857</v>
      </c>
      <c r="D6700">
        <v>58</v>
      </c>
      <c r="E6700" s="13">
        <v>0</v>
      </c>
      <c r="F6700" s="14">
        <v>5.19</v>
      </c>
      <c r="G6700" s="12">
        <v>-5.19</v>
      </c>
      <c r="H6700" s="12">
        <v>5.19</v>
      </c>
      <c r="K6700">
        <v>0</v>
      </c>
      <c r="L6700">
        <v>0</v>
      </c>
      <c r="M6700">
        <v>1</v>
      </c>
      <c r="N6700" s="17" t="s">
        <v>1354</v>
      </c>
    </row>
    <row r="6701" spans="1:14" x14ac:dyDescent="0.3">
      <c r="A6701">
        <v>15848</v>
      </c>
      <c r="B6701">
        <v>1988</v>
      </c>
      <c r="C6701" t="s">
        <v>857</v>
      </c>
      <c r="D6701">
        <v>58</v>
      </c>
      <c r="E6701" s="13">
        <v>0</v>
      </c>
      <c r="F6701" s="14">
        <v>5.1970000000000001</v>
      </c>
      <c r="G6701" s="12">
        <v>-5.1970000000000001</v>
      </c>
      <c r="H6701" s="12">
        <v>5.1970000000000001</v>
      </c>
      <c r="K6701">
        <v>0</v>
      </c>
      <c r="L6701">
        <v>0</v>
      </c>
      <c r="M6701">
        <v>1</v>
      </c>
      <c r="N6701" s="17" t="s">
        <v>1354</v>
      </c>
    </row>
    <row r="6702" spans="1:14" x14ac:dyDescent="0.3">
      <c r="A6702">
        <v>15193</v>
      </c>
      <c r="B6702">
        <v>1987</v>
      </c>
      <c r="C6702" t="s">
        <v>857</v>
      </c>
      <c r="D6702">
        <v>58</v>
      </c>
      <c r="E6702" s="13">
        <v>0</v>
      </c>
      <c r="F6702" s="14">
        <v>5.2030000000000003</v>
      </c>
      <c r="G6702" s="12">
        <v>-5.2030000000000003</v>
      </c>
      <c r="H6702" s="12">
        <v>5.2030000000000003</v>
      </c>
      <c r="K6702">
        <v>0</v>
      </c>
      <c r="L6702">
        <v>0</v>
      </c>
      <c r="M6702">
        <v>1</v>
      </c>
      <c r="N6702" s="17" t="s">
        <v>1354</v>
      </c>
    </row>
    <row r="6703" spans="1:14" x14ac:dyDescent="0.3">
      <c r="A6703">
        <v>11918</v>
      </c>
      <c r="B6703">
        <v>1982</v>
      </c>
      <c r="C6703" t="s">
        <v>857</v>
      </c>
      <c r="D6703">
        <v>58</v>
      </c>
      <c r="E6703" s="13">
        <v>0</v>
      </c>
      <c r="F6703" s="14">
        <v>5.2110000000000003</v>
      </c>
      <c r="G6703" s="12">
        <v>-5.2110000000000003</v>
      </c>
      <c r="H6703" s="12">
        <v>5.2110000000000003</v>
      </c>
      <c r="K6703">
        <v>0</v>
      </c>
      <c r="L6703">
        <v>0</v>
      </c>
      <c r="M6703">
        <v>1</v>
      </c>
      <c r="N6703" s="17" t="s">
        <v>1354</v>
      </c>
    </row>
    <row r="6704" spans="1:14" x14ac:dyDescent="0.3">
      <c r="A6704">
        <v>12573</v>
      </c>
      <c r="B6704">
        <v>1983</v>
      </c>
      <c r="C6704" t="s">
        <v>857</v>
      </c>
      <c r="D6704">
        <v>58</v>
      </c>
      <c r="E6704" s="13">
        <v>0</v>
      </c>
      <c r="F6704" s="14">
        <v>5.2140000000000004</v>
      </c>
      <c r="G6704" s="12">
        <v>-5.2140000000000004</v>
      </c>
      <c r="H6704" s="12">
        <v>5.2140000000000004</v>
      </c>
      <c r="K6704">
        <v>0</v>
      </c>
      <c r="L6704">
        <v>0</v>
      </c>
      <c r="M6704">
        <v>1</v>
      </c>
      <c r="N6704" s="17" t="s">
        <v>1354</v>
      </c>
    </row>
    <row r="6705" spans="1:14" x14ac:dyDescent="0.3">
      <c r="A6705">
        <v>17160</v>
      </c>
      <c r="B6705">
        <v>1990</v>
      </c>
      <c r="C6705" t="s">
        <v>857</v>
      </c>
      <c r="D6705">
        <v>58</v>
      </c>
      <c r="E6705" s="13">
        <v>0</v>
      </c>
      <c r="F6705" s="14">
        <v>5.22</v>
      </c>
      <c r="G6705" s="12">
        <v>-5.22</v>
      </c>
      <c r="H6705" s="12">
        <v>5.22</v>
      </c>
      <c r="K6705">
        <v>0</v>
      </c>
      <c r="L6705">
        <v>0</v>
      </c>
      <c r="M6705">
        <v>1</v>
      </c>
      <c r="N6705" s="17" t="s">
        <v>1354</v>
      </c>
    </row>
    <row r="6706" spans="1:14" x14ac:dyDescent="0.3">
      <c r="A6706">
        <v>14538</v>
      </c>
      <c r="B6706">
        <v>1986</v>
      </c>
      <c r="C6706" t="s">
        <v>857</v>
      </c>
      <c r="D6706">
        <v>58</v>
      </c>
      <c r="E6706" s="13">
        <v>0</v>
      </c>
      <c r="F6706" s="14">
        <v>5.2370000000000001</v>
      </c>
      <c r="G6706" s="12">
        <v>-5.2370000000000001</v>
      </c>
      <c r="H6706" s="12">
        <v>5.2370000000000001</v>
      </c>
      <c r="K6706">
        <v>0</v>
      </c>
      <c r="L6706">
        <v>0</v>
      </c>
      <c r="M6706">
        <v>1</v>
      </c>
      <c r="N6706" s="17" t="s">
        <v>1354</v>
      </c>
    </row>
    <row r="6707" spans="1:14" x14ac:dyDescent="0.3">
      <c r="A6707">
        <v>11263</v>
      </c>
      <c r="B6707">
        <v>1981</v>
      </c>
      <c r="C6707" t="s">
        <v>857</v>
      </c>
      <c r="D6707">
        <v>58</v>
      </c>
      <c r="E6707" s="13">
        <v>0</v>
      </c>
      <c r="F6707" s="14">
        <v>5.2679999999999998</v>
      </c>
      <c r="G6707" s="12">
        <v>-5.2679999999999998</v>
      </c>
      <c r="H6707" s="12">
        <v>5.2679999999999998</v>
      </c>
      <c r="K6707">
        <v>0</v>
      </c>
      <c r="L6707">
        <v>0</v>
      </c>
      <c r="M6707">
        <v>1</v>
      </c>
      <c r="N6707" s="17" t="s">
        <v>1354</v>
      </c>
    </row>
    <row r="6708" spans="1:14" x14ac:dyDescent="0.3">
      <c r="A6708">
        <v>10608</v>
      </c>
      <c r="B6708">
        <v>1980</v>
      </c>
      <c r="C6708" t="s">
        <v>857</v>
      </c>
      <c r="D6708">
        <v>58</v>
      </c>
      <c r="E6708" s="13">
        <v>0</v>
      </c>
      <c r="F6708" s="14">
        <v>5.34</v>
      </c>
      <c r="G6708" s="12">
        <v>-5.34</v>
      </c>
      <c r="H6708" s="12">
        <v>5.34</v>
      </c>
      <c r="K6708">
        <v>0</v>
      </c>
      <c r="L6708">
        <v>0</v>
      </c>
      <c r="M6708">
        <v>1</v>
      </c>
      <c r="N6708" s="17" t="s">
        <v>1354</v>
      </c>
    </row>
    <row r="6709" spans="1:14" x14ac:dyDescent="0.3">
      <c r="A6709">
        <v>9958</v>
      </c>
      <c r="B6709">
        <v>1979</v>
      </c>
      <c r="C6709" t="s">
        <v>857</v>
      </c>
      <c r="D6709">
        <v>58</v>
      </c>
      <c r="E6709" s="13">
        <v>0</v>
      </c>
      <c r="F6709" s="14">
        <v>5.3840000000000003</v>
      </c>
      <c r="G6709" s="12">
        <v>-5.3840000000000003</v>
      </c>
      <c r="H6709" s="12">
        <v>5.3840000000000003</v>
      </c>
      <c r="K6709">
        <v>0</v>
      </c>
      <c r="L6709">
        <v>0</v>
      </c>
      <c r="M6709">
        <v>1</v>
      </c>
      <c r="N6709" s="17" t="s">
        <v>1354</v>
      </c>
    </row>
    <row r="6710" spans="1:14" x14ac:dyDescent="0.3">
      <c r="A6710">
        <v>7358</v>
      </c>
      <c r="B6710">
        <v>1975</v>
      </c>
      <c r="C6710" t="s">
        <v>857</v>
      </c>
      <c r="D6710">
        <v>58</v>
      </c>
      <c r="E6710" s="13">
        <v>0</v>
      </c>
      <c r="F6710" s="14">
        <v>5.49</v>
      </c>
      <c r="G6710" s="12">
        <v>-5.49</v>
      </c>
      <c r="H6710" s="12">
        <v>5.49</v>
      </c>
      <c r="K6710">
        <v>0</v>
      </c>
      <c r="L6710">
        <v>0</v>
      </c>
      <c r="M6710">
        <v>1</v>
      </c>
      <c r="N6710" s="17" t="s">
        <v>1354</v>
      </c>
    </row>
    <row r="6711" spans="1:14" x14ac:dyDescent="0.3">
      <c r="A6711">
        <v>8008</v>
      </c>
      <c r="B6711">
        <v>1976</v>
      </c>
      <c r="C6711" t="s">
        <v>857</v>
      </c>
      <c r="D6711">
        <v>58</v>
      </c>
      <c r="E6711" s="13">
        <v>0</v>
      </c>
      <c r="F6711" s="14">
        <v>5.5010000000000003</v>
      </c>
      <c r="G6711" s="12">
        <v>-5.5010000000000003</v>
      </c>
      <c r="H6711" s="12">
        <v>5.5010000000000003</v>
      </c>
      <c r="K6711">
        <v>0</v>
      </c>
      <c r="L6711">
        <v>0</v>
      </c>
      <c r="M6711">
        <v>1</v>
      </c>
      <c r="N6711" s="17" t="s">
        <v>1354</v>
      </c>
    </row>
    <row r="6712" spans="1:14" x14ac:dyDescent="0.3">
      <c r="A6712">
        <v>6708</v>
      </c>
      <c r="B6712">
        <v>1974</v>
      </c>
      <c r="C6712" t="s">
        <v>857</v>
      </c>
      <c r="D6712">
        <v>58</v>
      </c>
      <c r="E6712" s="13">
        <v>0</v>
      </c>
      <c r="F6712" s="14">
        <v>5.5039999999999996</v>
      </c>
      <c r="G6712" s="12">
        <v>-5.5039999999999996</v>
      </c>
      <c r="H6712" s="12">
        <v>5.5039999999999996</v>
      </c>
      <c r="K6712">
        <v>0</v>
      </c>
      <c r="L6712">
        <v>0</v>
      </c>
      <c r="M6712">
        <v>1</v>
      </c>
      <c r="N6712" s="17" t="s">
        <v>1354</v>
      </c>
    </row>
    <row r="6713" spans="1:14" x14ac:dyDescent="0.3">
      <c r="A6713">
        <v>9308</v>
      </c>
      <c r="B6713">
        <v>1978</v>
      </c>
      <c r="C6713" t="s">
        <v>857</v>
      </c>
      <c r="D6713">
        <v>58</v>
      </c>
      <c r="E6713" s="13">
        <v>0</v>
      </c>
      <c r="F6713" s="14">
        <v>5.5110000000000001</v>
      </c>
      <c r="G6713" s="12">
        <v>-5.5110000000000001</v>
      </c>
      <c r="H6713" s="12">
        <v>5.5110000000000001</v>
      </c>
      <c r="K6713">
        <v>0</v>
      </c>
      <c r="L6713">
        <v>0</v>
      </c>
      <c r="M6713">
        <v>1</v>
      </c>
      <c r="N6713" s="17" t="s">
        <v>1354</v>
      </c>
    </row>
    <row r="6714" spans="1:14" x14ac:dyDescent="0.3">
      <c r="A6714">
        <v>8658</v>
      </c>
      <c r="B6714">
        <v>1977</v>
      </c>
      <c r="C6714" t="s">
        <v>857</v>
      </c>
      <c r="D6714">
        <v>58</v>
      </c>
      <c r="E6714" s="13">
        <v>0</v>
      </c>
      <c r="F6714" s="14">
        <v>5.5149999999999997</v>
      </c>
      <c r="G6714" s="12">
        <v>-5.5149999999999997</v>
      </c>
      <c r="H6714" s="12">
        <v>5.5149999999999997</v>
      </c>
      <c r="K6714">
        <v>0</v>
      </c>
      <c r="L6714">
        <v>0</v>
      </c>
      <c r="M6714">
        <v>1</v>
      </c>
      <c r="N6714" s="17" t="s">
        <v>1354</v>
      </c>
    </row>
    <row r="6715" spans="1:14" x14ac:dyDescent="0.3">
      <c r="A6715">
        <v>5408</v>
      </c>
      <c r="B6715">
        <v>1972</v>
      </c>
      <c r="C6715" t="s">
        <v>857</v>
      </c>
      <c r="D6715">
        <v>58</v>
      </c>
      <c r="E6715" s="13">
        <v>0</v>
      </c>
      <c r="F6715" s="14">
        <v>5.5339999999999998</v>
      </c>
      <c r="G6715" s="12">
        <v>-5.5339999999999998</v>
      </c>
      <c r="H6715" s="12">
        <v>5.5339999999999998</v>
      </c>
      <c r="K6715">
        <v>0</v>
      </c>
      <c r="L6715">
        <v>0</v>
      </c>
      <c r="M6715">
        <v>1</v>
      </c>
      <c r="N6715" s="17" t="s">
        <v>1354</v>
      </c>
    </row>
    <row r="6716" spans="1:14" x14ac:dyDescent="0.3">
      <c r="A6716">
        <v>6058</v>
      </c>
      <c r="B6716">
        <v>1973</v>
      </c>
      <c r="C6716" t="s">
        <v>857</v>
      </c>
      <c r="D6716">
        <v>58</v>
      </c>
      <c r="E6716" s="13">
        <v>0</v>
      </c>
      <c r="F6716" s="14">
        <v>5.5369999999999999</v>
      </c>
      <c r="G6716" s="12">
        <v>-5.5369999999999999</v>
      </c>
      <c r="H6716" s="12">
        <v>5.5369999999999999</v>
      </c>
      <c r="K6716">
        <v>0</v>
      </c>
      <c r="L6716">
        <v>0</v>
      </c>
      <c r="M6716">
        <v>1</v>
      </c>
      <c r="N6716" s="17" t="s">
        <v>1354</v>
      </c>
    </row>
    <row r="6717" spans="1:14" x14ac:dyDescent="0.3">
      <c r="A6717">
        <v>4758</v>
      </c>
      <c r="B6717">
        <v>1971</v>
      </c>
      <c r="C6717" t="s">
        <v>857</v>
      </c>
      <c r="D6717">
        <v>58</v>
      </c>
      <c r="E6717" s="13">
        <v>0</v>
      </c>
      <c r="F6717" s="14">
        <v>5.5739999999999998</v>
      </c>
      <c r="G6717" s="12">
        <v>-5.5739999999999998</v>
      </c>
      <c r="H6717" s="12">
        <v>5.5739999999999998</v>
      </c>
      <c r="K6717">
        <v>0</v>
      </c>
      <c r="L6717">
        <v>0</v>
      </c>
      <c r="M6717">
        <v>1</v>
      </c>
      <c r="N6717" s="17" t="s">
        <v>1354</v>
      </c>
    </row>
    <row r="6718" spans="1:14" x14ac:dyDescent="0.3">
      <c r="A6718">
        <v>4108</v>
      </c>
      <c r="B6718">
        <v>1970</v>
      </c>
      <c r="C6718" t="s">
        <v>857</v>
      </c>
      <c r="D6718">
        <v>58</v>
      </c>
      <c r="E6718" s="13">
        <v>0</v>
      </c>
      <c r="F6718" s="14">
        <v>5.58</v>
      </c>
      <c r="G6718" s="12">
        <v>-5.58</v>
      </c>
      <c r="H6718" s="12">
        <v>5.58</v>
      </c>
      <c r="K6718">
        <v>0</v>
      </c>
      <c r="L6718">
        <v>0</v>
      </c>
      <c r="M6718">
        <v>1</v>
      </c>
      <c r="N6718" s="17" t="s">
        <v>1354</v>
      </c>
    </row>
    <row r="6719" spans="1:14" x14ac:dyDescent="0.3">
      <c r="A6719">
        <v>3556</v>
      </c>
      <c r="B6719">
        <v>1969</v>
      </c>
      <c r="C6719" t="s">
        <v>857</v>
      </c>
      <c r="D6719">
        <v>58</v>
      </c>
      <c r="E6719" s="13">
        <v>0</v>
      </c>
      <c r="F6719" s="14">
        <v>5.585</v>
      </c>
      <c r="G6719" s="12">
        <v>-5.585</v>
      </c>
      <c r="H6719" s="12">
        <v>5.585</v>
      </c>
      <c r="K6719">
        <v>0</v>
      </c>
      <c r="L6719">
        <v>0</v>
      </c>
      <c r="M6719">
        <v>1</v>
      </c>
      <c r="N6719" s="17" t="s">
        <v>1354</v>
      </c>
    </row>
    <row r="6720" spans="1:14" x14ac:dyDescent="0.3">
      <c r="A6720">
        <v>3189</v>
      </c>
      <c r="B6720">
        <v>1968</v>
      </c>
      <c r="C6720" t="s">
        <v>857</v>
      </c>
      <c r="D6720">
        <v>58</v>
      </c>
      <c r="E6720" s="13">
        <v>0</v>
      </c>
      <c r="F6720" s="14">
        <v>5.633</v>
      </c>
      <c r="G6720" s="12">
        <v>-5.633</v>
      </c>
      <c r="H6720" s="12">
        <v>5.633</v>
      </c>
      <c r="K6720">
        <v>0</v>
      </c>
      <c r="L6720">
        <v>0</v>
      </c>
      <c r="M6720">
        <v>1</v>
      </c>
      <c r="N6720" s="17" t="s">
        <v>1354</v>
      </c>
    </row>
    <row r="6721" spans="1:14" x14ac:dyDescent="0.3">
      <c r="A6721">
        <v>2822</v>
      </c>
      <c r="B6721">
        <v>1967</v>
      </c>
      <c r="C6721" t="s">
        <v>857</v>
      </c>
      <c r="D6721">
        <v>58</v>
      </c>
      <c r="E6721" s="13">
        <v>0</v>
      </c>
      <c r="F6721" s="14">
        <v>5.6740000000000004</v>
      </c>
      <c r="G6721" s="12">
        <v>-5.6740000000000004</v>
      </c>
      <c r="H6721" s="12">
        <v>5.6740000000000004</v>
      </c>
      <c r="K6721">
        <v>0</v>
      </c>
      <c r="L6721">
        <v>0</v>
      </c>
      <c r="M6721">
        <v>1</v>
      </c>
      <c r="N6721" s="17" t="s">
        <v>1354</v>
      </c>
    </row>
    <row r="6722" spans="1:14" x14ac:dyDescent="0.3">
      <c r="A6722">
        <v>2455</v>
      </c>
      <c r="B6722">
        <v>1966</v>
      </c>
      <c r="C6722" t="s">
        <v>857</v>
      </c>
      <c r="D6722">
        <v>58</v>
      </c>
      <c r="E6722" s="13">
        <v>0</v>
      </c>
      <c r="F6722" s="14">
        <v>5.6890000000000001</v>
      </c>
      <c r="G6722" s="12">
        <v>-5.6890000000000001</v>
      </c>
      <c r="H6722" s="12">
        <v>5.6890000000000001</v>
      </c>
      <c r="K6722">
        <v>0</v>
      </c>
      <c r="L6722">
        <v>0</v>
      </c>
      <c r="M6722">
        <v>1</v>
      </c>
      <c r="N6722" s="17" t="s">
        <v>1354</v>
      </c>
    </row>
    <row r="6723" spans="1:14" x14ac:dyDescent="0.3">
      <c r="A6723">
        <v>2088</v>
      </c>
      <c r="B6723">
        <v>1965</v>
      </c>
      <c r="C6723" t="s">
        <v>857</v>
      </c>
      <c r="D6723">
        <v>58</v>
      </c>
      <c r="E6723" s="13">
        <v>0</v>
      </c>
      <c r="F6723" s="14">
        <v>5.6950000000000003</v>
      </c>
      <c r="G6723" s="12">
        <v>-5.6950000000000003</v>
      </c>
      <c r="H6723" s="12">
        <v>5.6950000000000003</v>
      </c>
      <c r="K6723">
        <v>0</v>
      </c>
      <c r="L6723">
        <v>0</v>
      </c>
      <c r="M6723">
        <v>1</v>
      </c>
      <c r="N6723" s="17" t="s">
        <v>1354</v>
      </c>
    </row>
    <row r="6724" spans="1:14" x14ac:dyDescent="0.3">
      <c r="A6724">
        <v>1721</v>
      </c>
      <c r="B6724">
        <v>1964</v>
      </c>
      <c r="C6724" t="s">
        <v>857</v>
      </c>
      <c r="D6724">
        <v>58</v>
      </c>
      <c r="E6724" s="13">
        <v>0</v>
      </c>
      <c r="F6724" s="14">
        <v>5.6959999999999997</v>
      </c>
      <c r="G6724" s="12">
        <v>-5.6959999999999997</v>
      </c>
      <c r="H6724" s="12">
        <v>5.6959999999999997</v>
      </c>
      <c r="K6724">
        <v>0</v>
      </c>
      <c r="L6724">
        <v>0</v>
      </c>
      <c r="M6724">
        <v>1</v>
      </c>
      <c r="N6724" s="17" t="s">
        <v>1354</v>
      </c>
    </row>
    <row r="6725" spans="1:14" x14ac:dyDescent="0.3">
      <c r="A6725">
        <v>1354</v>
      </c>
      <c r="B6725">
        <v>1963</v>
      </c>
      <c r="C6725" t="s">
        <v>857</v>
      </c>
      <c r="D6725">
        <v>58</v>
      </c>
      <c r="E6725" s="13">
        <v>0</v>
      </c>
      <c r="F6725" s="14">
        <v>5.7270000000000003</v>
      </c>
      <c r="G6725" s="12">
        <v>-5.7270000000000003</v>
      </c>
      <c r="H6725" s="12">
        <v>5.7270000000000003</v>
      </c>
      <c r="K6725">
        <v>0</v>
      </c>
      <c r="L6725">
        <v>0</v>
      </c>
      <c r="M6725">
        <v>1</v>
      </c>
      <c r="N6725" s="17" t="s">
        <v>1354</v>
      </c>
    </row>
    <row r="6726" spans="1:14" x14ac:dyDescent="0.3">
      <c r="A6726">
        <v>987</v>
      </c>
      <c r="B6726">
        <v>1962</v>
      </c>
      <c r="C6726" t="s">
        <v>857</v>
      </c>
      <c r="D6726">
        <v>58</v>
      </c>
      <c r="E6726" s="13">
        <v>0</v>
      </c>
      <c r="F6726" s="14">
        <v>5.7539999999999996</v>
      </c>
      <c r="G6726" s="12">
        <v>-5.7539999999999996</v>
      </c>
      <c r="H6726" s="12">
        <v>5.7539999999999996</v>
      </c>
      <c r="K6726">
        <v>0</v>
      </c>
      <c r="L6726">
        <v>0</v>
      </c>
      <c r="M6726">
        <v>1</v>
      </c>
      <c r="N6726" s="17" t="s">
        <v>1354</v>
      </c>
    </row>
    <row r="6727" spans="1:14" x14ac:dyDescent="0.3">
      <c r="A6727">
        <v>620</v>
      </c>
      <c r="B6727">
        <v>1961</v>
      </c>
      <c r="C6727" t="s">
        <v>857</v>
      </c>
      <c r="D6727">
        <v>58</v>
      </c>
      <c r="E6727" s="13">
        <v>0</v>
      </c>
      <c r="F6727" s="14">
        <v>5.766</v>
      </c>
      <c r="G6727" s="12">
        <v>-5.766</v>
      </c>
      <c r="H6727" s="12">
        <v>5.766</v>
      </c>
      <c r="K6727">
        <v>0</v>
      </c>
      <c r="L6727">
        <v>0</v>
      </c>
      <c r="M6727">
        <v>1</v>
      </c>
      <c r="N6727" s="17" t="s">
        <v>1354</v>
      </c>
    </row>
    <row r="6728" spans="1:14" x14ac:dyDescent="0.3">
      <c r="A6728">
        <v>253</v>
      </c>
      <c r="B6728">
        <v>1960</v>
      </c>
      <c r="C6728" t="s">
        <v>857</v>
      </c>
      <c r="D6728">
        <v>58</v>
      </c>
      <c r="E6728" s="13">
        <v>0</v>
      </c>
      <c r="F6728" s="14">
        <v>5.7720000000000002</v>
      </c>
      <c r="G6728" s="12">
        <v>-5.7720000000000002</v>
      </c>
      <c r="H6728" s="12">
        <v>5.7720000000000002</v>
      </c>
      <c r="K6728">
        <v>0</v>
      </c>
      <c r="L6728">
        <v>0</v>
      </c>
      <c r="M6728">
        <v>1</v>
      </c>
      <c r="N6728" s="17" t="s">
        <v>1354</v>
      </c>
    </row>
    <row r="6729" spans="1:14" x14ac:dyDescent="0.3">
      <c r="A6729">
        <v>12177</v>
      </c>
      <c r="B6729">
        <v>1983</v>
      </c>
      <c r="C6729" t="s">
        <v>98</v>
      </c>
      <c r="D6729">
        <v>59</v>
      </c>
      <c r="E6729" s="13">
        <v>0</v>
      </c>
      <c r="F6729" s="14">
        <v>868</v>
      </c>
      <c r="G6729" s="12">
        <v>-868</v>
      </c>
      <c r="H6729" s="12">
        <v>868</v>
      </c>
      <c r="I6729">
        <v>1</v>
      </c>
      <c r="K6729">
        <v>0</v>
      </c>
      <c r="L6729">
        <v>0</v>
      </c>
      <c r="M6729">
        <v>1</v>
      </c>
      <c r="N6729" s="17" t="s">
        <v>1332</v>
      </c>
    </row>
    <row r="6730" spans="1:14" x14ac:dyDescent="0.3">
      <c r="A6730">
        <v>34900</v>
      </c>
      <c r="B6730">
        <v>2017</v>
      </c>
      <c r="C6730" t="s">
        <v>98</v>
      </c>
      <c r="D6730">
        <v>59</v>
      </c>
      <c r="E6730" s="13">
        <v>0</v>
      </c>
      <c r="F6730" s="14">
        <v>1450</v>
      </c>
      <c r="G6730" s="12">
        <v>-1450</v>
      </c>
      <c r="H6730" s="12">
        <v>1450</v>
      </c>
      <c r="I6730">
        <v>1</v>
      </c>
      <c r="K6730">
        <v>0</v>
      </c>
      <c r="L6730">
        <v>0</v>
      </c>
      <c r="M6730">
        <v>1</v>
      </c>
      <c r="N6730" s="17" t="s">
        <v>1332</v>
      </c>
    </row>
    <row r="6731" spans="1:14" x14ac:dyDescent="0.3">
      <c r="A6731">
        <v>32755</v>
      </c>
      <c r="B6731">
        <v>2014</v>
      </c>
      <c r="C6731" t="s">
        <v>98</v>
      </c>
      <c r="D6731">
        <v>59</v>
      </c>
      <c r="E6731" s="13">
        <v>0</v>
      </c>
      <c r="F6731" s="14">
        <v>1901</v>
      </c>
      <c r="G6731" s="12">
        <v>-1901</v>
      </c>
      <c r="H6731" s="12">
        <v>1901</v>
      </c>
      <c r="I6731">
        <v>1</v>
      </c>
      <c r="K6731">
        <v>0</v>
      </c>
      <c r="L6731">
        <v>0</v>
      </c>
      <c r="M6731">
        <v>1</v>
      </c>
      <c r="N6731" s="17" t="s">
        <v>1332</v>
      </c>
    </row>
    <row r="6732" spans="1:14" x14ac:dyDescent="0.3">
      <c r="A6732">
        <v>1863</v>
      </c>
      <c r="B6732">
        <v>1965</v>
      </c>
      <c r="C6732" t="s">
        <v>98</v>
      </c>
      <c r="D6732">
        <v>59</v>
      </c>
      <c r="E6732" s="13">
        <v>0</v>
      </c>
      <c r="F6732" s="14">
        <v>2232</v>
      </c>
      <c r="G6732" s="12">
        <v>-2232</v>
      </c>
      <c r="H6732" s="12">
        <v>2232</v>
      </c>
      <c r="I6732">
        <v>1</v>
      </c>
      <c r="K6732">
        <v>0</v>
      </c>
      <c r="L6732">
        <v>0</v>
      </c>
      <c r="M6732">
        <v>1</v>
      </c>
      <c r="N6732" s="17" t="s">
        <v>1332</v>
      </c>
    </row>
    <row r="6733" spans="1:14" x14ac:dyDescent="0.3">
      <c r="A6733">
        <v>2597</v>
      </c>
      <c r="B6733">
        <v>1967</v>
      </c>
      <c r="C6733" t="s">
        <v>98</v>
      </c>
      <c r="D6733">
        <v>59</v>
      </c>
      <c r="E6733" s="13">
        <v>0</v>
      </c>
      <c r="F6733" s="14">
        <v>2282</v>
      </c>
      <c r="G6733" s="12">
        <v>-2282</v>
      </c>
      <c r="H6733" s="12">
        <v>2282</v>
      </c>
      <c r="I6733">
        <v>1</v>
      </c>
      <c r="K6733">
        <v>0</v>
      </c>
      <c r="L6733">
        <v>0</v>
      </c>
      <c r="M6733">
        <v>1</v>
      </c>
      <c r="N6733" s="17" t="s">
        <v>1332</v>
      </c>
    </row>
    <row r="6734" spans="1:14" x14ac:dyDescent="0.3">
      <c r="A6734">
        <v>2964</v>
      </c>
      <c r="B6734">
        <v>1968</v>
      </c>
      <c r="C6734" t="s">
        <v>98</v>
      </c>
      <c r="D6734">
        <v>59</v>
      </c>
      <c r="E6734" s="13">
        <v>0</v>
      </c>
      <c r="F6734" s="14">
        <v>2331</v>
      </c>
      <c r="G6734" s="12">
        <v>-2331</v>
      </c>
      <c r="H6734" s="12">
        <v>2331</v>
      </c>
      <c r="I6734">
        <v>1</v>
      </c>
      <c r="K6734">
        <v>0</v>
      </c>
      <c r="L6734">
        <v>0</v>
      </c>
      <c r="M6734">
        <v>1</v>
      </c>
      <c r="N6734" s="17" t="s">
        <v>1332</v>
      </c>
    </row>
    <row r="6735" spans="1:14" x14ac:dyDescent="0.3">
      <c r="A6735">
        <v>2230</v>
      </c>
      <c r="B6735">
        <v>1966</v>
      </c>
      <c r="C6735" t="s">
        <v>98</v>
      </c>
      <c r="D6735">
        <v>59</v>
      </c>
      <c r="E6735" s="13">
        <v>0</v>
      </c>
      <c r="F6735" s="14">
        <v>2381</v>
      </c>
      <c r="G6735" s="12">
        <v>-2381</v>
      </c>
      <c r="H6735" s="12">
        <v>2381</v>
      </c>
      <c r="I6735">
        <v>1</v>
      </c>
      <c r="K6735">
        <v>0</v>
      </c>
      <c r="L6735">
        <v>0</v>
      </c>
      <c r="M6735">
        <v>1</v>
      </c>
      <c r="N6735" s="17" t="s">
        <v>1332</v>
      </c>
    </row>
    <row r="6736" spans="1:14" x14ac:dyDescent="0.3">
      <c r="A6736">
        <v>1496</v>
      </c>
      <c r="B6736">
        <v>1964</v>
      </c>
      <c r="C6736" t="s">
        <v>98</v>
      </c>
      <c r="D6736">
        <v>59</v>
      </c>
      <c r="E6736" s="13">
        <v>0</v>
      </c>
      <c r="F6736" s="14">
        <v>2554</v>
      </c>
      <c r="G6736" s="12">
        <v>-2554</v>
      </c>
      <c r="H6736" s="12">
        <v>2554</v>
      </c>
      <c r="I6736">
        <v>1</v>
      </c>
      <c r="K6736">
        <v>0</v>
      </c>
      <c r="L6736">
        <v>0</v>
      </c>
      <c r="M6736">
        <v>1</v>
      </c>
      <c r="N6736" s="17" t="s">
        <v>1332</v>
      </c>
    </row>
    <row r="6737" spans="1:14" x14ac:dyDescent="0.3">
      <c r="A6737">
        <v>36330</v>
      </c>
      <c r="B6737">
        <v>2019</v>
      </c>
      <c r="C6737" t="s">
        <v>98</v>
      </c>
      <c r="D6737">
        <v>59</v>
      </c>
      <c r="E6737" s="13">
        <v>0</v>
      </c>
      <c r="F6737" s="14">
        <v>2868</v>
      </c>
      <c r="G6737" s="12">
        <v>-2868</v>
      </c>
      <c r="H6737" s="12">
        <v>2868</v>
      </c>
      <c r="I6737">
        <v>1</v>
      </c>
      <c r="K6737">
        <v>0</v>
      </c>
      <c r="L6737">
        <v>0</v>
      </c>
      <c r="M6737">
        <v>1</v>
      </c>
      <c r="N6737" s="17" t="s">
        <v>1332</v>
      </c>
    </row>
    <row r="6738" spans="1:14" x14ac:dyDescent="0.3">
      <c r="A6738">
        <v>35615</v>
      </c>
      <c r="B6738">
        <v>2018</v>
      </c>
      <c r="C6738" t="s">
        <v>98</v>
      </c>
      <c r="D6738">
        <v>59</v>
      </c>
      <c r="E6738" s="13">
        <v>0</v>
      </c>
      <c r="F6738" s="14">
        <v>2895</v>
      </c>
      <c r="G6738" s="12">
        <v>-2895</v>
      </c>
      <c r="H6738" s="12">
        <v>2895</v>
      </c>
      <c r="I6738">
        <v>1</v>
      </c>
      <c r="K6738">
        <v>0</v>
      </c>
      <c r="L6738">
        <v>0</v>
      </c>
      <c r="M6738">
        <v>1</v>
      </c>
      <c r="N6738" s="17" t="s">
        <v>1332</v>
      </c>
    </row>
    <row r="6739" spans="1:14" x14ac:dyDescent="0.3">
      <c r="A6739">
        <v>11522</v>
      </c>
      <c r="B6739">
        <v>1982</v>
      </c>
      <c r="C6739" t="s">
        <v>98</v>
      </c>
      <c r="D6739">
        <v>59</v>
      </c>
      <c r="E6739" s="13">
        <v>0</v>
      </c>
      <c r="F6739" s="14">
        <v>2976</v>
      </c>
      <c r="G6739" s="12">
        <v>-2976</v>
      </c>
      <c r="H6739" s="12">
        <v>2976</v>
      </c>
      <c r="I6739">
        <v>1</v>
      </c>
      <c r="K6739">
        <v>0</v>
      </c>
      <c r="L6739">
        <v>0</v>
      </c>
      <c r="M6739">
        <v>1</v>
      </c>
      <c r="N6739" s="17" t="s">
        <v>1332</v>
      </c>
    </row>
    <row r="6740" spans="1:14" x14ac:dyDescent="0.3">
      <c r="A6740">
        <v>28</v>
      </c>
      <c r="B6740">
        <v>1960</v>
      </c>
      <c r="C6740" t="s">
        <v>98</v>
      </c>
      <c r="D6740">
        <v>59</v>
      </c>
      <c r="E6740" s="13">
        <v>0</v>
      </c>
      <c r="F6740" s="14">
        <v>3125</v>
      </c>
      <c r="G6740" s="12">
        <v>-3125</v>
      </c>
      <c r="H6740" s="12">
        <v>3125</v>
      </c>
      <c r="I6740">
        <v>1</v>
      </c>
      <c r="K6740">
        <v>0</v>
      </c>
      <c r="L6740">
        <v>0</v>
      </c>
      <c r="M6740">
        <v>1</v>
      </c>
      <c r="N6740" s="17" t="s">
        <v>1332</v>
      </c>
    </row>
    <row r="6741" spans="1:14" x14ac:dyDescent="0.3">
      <c r="A6741">
        <v>395</v>
      </c>
      <c r="B6741">
        <v>1961</v>
      </c>
      <c r="C6741" t="s">
        <v>98</v>
      </c>
      <c r="D6741">
        <v>59</v>
      </c>
      <c r="E6741" s="13">
        <v>0</v>
      </c>
      <c r="F6741" s="14">
        <v>3150</v>
      </c>
      <c r="G6741" s="12">
        <v>-3150</v>
      </c>
      <c r="H6741" s="12">
        <v>3150</v>
      </c>
      <c r="I6741">
        <v>1</v>
      </c>
      <c r="K6741">
        <v>0</v>
      </c>
      <c r="L6741">
        <v>0</v>
      </c>
      <c r="M6741">
        <v>1</v>
      </c>
      <c r="N6741" s="17" t="s">
        <v>1332</v>
      </c>
    </row>
    <row r="6742" spans="1:14" x14ac:dyDescent="0.3">
      <c r="A6742">
        <v>32040</v>
      </c>
      <c r="B6742">
        <v>2013</v>
      </c>
      <c r="C6742" t="s">
        <v>98</v>
      </c>
      <c r="D6742">
        <v>59</v>
      </c>
      <c r="E6742" s="13">
        <v>0</v>
      </c>
      <c r="F6742" s="14">
        <v>3411</v>
      </c>
      <c r="G6742" s="12">
        <v>-3411</v>
      </c>
      <c r="H6742" s="12">
        <v>3411</v>
      </c>
      <c r="I6742">
        <v>1</v>
      </c>
      <c r="K6742">
        <v>0</v>
      </c>
      <c r="L6742">
        <v>0</v>
      </c>
      <c r="M6742">
        <v>1</v>
      </c>
      <c r="N6742" s="17" t="s">
        <v>1332</v>
      </c>
    </row>
    <row r="6743" spans="1:14" x14ac:dyDescent="0.3">
      <c r="A6743">
        <v>33470</v>
      </c>
      <c r="B6743">
        <v>2015</v>
      </c>
      <c r="C6743" t="s">
        <v>98</v>
      </c>
      <c r="D6743">
        <v>59</v>
      </c>
      <c r="E6743" s="13">
        <v>0</v>
      </c>
      <c r="F6743" s="14">
        <v>3470</v>
      </c>
      <c r="G6743" s="12">
        <v>-3470</v>
      </c>
      <c r="H6743" s="12">
        <v>3470</v>
      </c>
      <c r="I6743">
        <v>1</v>
      </c>
      <c r="K6743">
        <v>0</v>
      </c>
      <c r="L6743">
        <v>0</v>
      </c>
      <c r="M6743">
        <v>1</v>
      </c>
      <c r="N6743" s="17" t="s">
        <v>1332</v>
      </c>
    </row>
    <row r="6744" spans="1:14" x14ac:dyDescent="0.3">
      <c r="A6744">
        <v>762</v>
      </c>
      <c r="B6744">
        <v>1962</v>
      </c>
      <c r="C6744" t="s">
        <v>98</v>
      </c>
      <c r="D6744">
        <v>59</v>
      </c>
      <c r="E6744" s="13">
        <v>0</v>
      </c>
      <c r="F6744" s="14">
        <v>3522</v>
      </c>
      <c r="G6744" s="12">
        <v>-3522</v>
      </c>
      <c r="H6744" s="12">
        <v>3522</v>
      </c>
      <c r="I6744">
        <v>1</v>
      </c>
      <c r="K6744">
        <v>0</v>
      </c>
      <c r="L6744">
        <v>0</v>
      </c>
      <c r="M6744">
        <v>1</v>
      </c>
      <c r="N6744" s="17" t="s">
        <v>1332</v>
      </c>
    </row>
    <row r="6745" spans="1:14" x14ac:dyDescent="0.3">
      <c r="A6745">
        <v>1129</v>
      </c>
      <c r="B6745">
        <v>1963</v>
      </c>
      <c r="C6745" t="s">
        <v>98</v>
      </c>
      <c r="D6745">
        <v>59</v>
      </c>
      <c r="E6745" s="13">
        <v>0</v>
      </c>
      <c r="F6745" s="14">
        <v>3794</v>
      </c>
      <c r="G6745" s="12">
        <v>-3794</v>
      </c>
      <c r="H6745" s="12">
        <v>3794</v>
      </c>
      <c r="I6745">
        <v>1</v>
      </c>
      <c r="K6745">
        <v>0</v>
      </c>
      <c r="L6745">
        <v>0</v>
      </c>
      <c r="M6745">
        <v>1</v>
      </c>
      <c r="N6745" s="17" t="s">
        <v>1332</v>
      </c>
    </row>
    <row r="6746" spans="1:14" x14ac:dyDescent="0.3">
      <c r="A6746">
        <v>3331</v>
      </c>
      <c r="B6746">
        <v>1969</v>
      </c>
      <c r="C6746" t="s">
        <v>98</v>
      </c>
      <c r="D6746">
        <v>59</v>
      </c>
      <c r="E6746" s="13">
        <v>0</v>
      </c>
      <c r="F6746" s="14">
        <v>4290</v>
      </c>
      <c r="G6746" s="12">
        <v>-4290</v>
      </c>
      <c r="H6746" s="12">
        <v>4290</v>
      </c>
      <c r="I6746">
        <v>1</v>
      </c>
      <c r="K6746">
        <v>0</v>
      </c>
      <c r="L6746">
        <v>0</v>
      </c>
      <c r="M6746">
        <v>1</v>
      </c>
      <c r="N6746" s="17" t="s">
        <v>1332</v>
      </c>
    </row>
    <row r="6747" spans="1:14" x14ac:dyDescent="0.3">
      <c r="A6747">
        <v>4362</v>
      </c>
      <c r="B6747">
        <v>1971</v>
      </c>
      <c r="C6747" t="s">
        <v>98</v>
      </c>
      <c r="D6747">
        <v>59</v>
      </c>
      <c r="E6747" s="13">
        <v>0</v>
      </c>
      <c r="F6747" s="14">
        <v>4315</v>
      </c>
      <c r="G6747" s="12">
        <v>-4315</v>
      </c>
      <c r="H6747" s="12">
        <v>4315</v>
      </c>
      <c r="I6747">
        <v>1</v>
      </c>
      <c r="K6747">
        <v>0</v>
      </c>
      <c r="L6747">
        <v>0</v>
      </c>
      <c r="M6747">
        <v>1</v>
      </c>
      <c r="N6747" s="17" t="s">
        <v>1332</v>
      </c>
    </row>
    <row r="6748" spans="1:14" x14ac:dyDescent="0.3">
      <c r="A6748">
        <v>5012</v>
      </c>
      <c r="B6748">
        <v>1972</v>
      </c>
      <c r="C6748" t="s">
        <v>98</v>
      </c>
      <c r="D6748">
        <v>59</v>
      </c>
      <c r="E6748" s="13">
        <v>0</v>
      </c>
      <c r="F6748" s="14">
        <v>4588</v>
      </c>
      <c r="G6748" s="12">
        <v>-4588</v>
      </c>
      <c r="H6748" s="12">
        <v>4588</v>
      </c>
      <c r="I6748">
        <v>1</v>
      </c>
      <c r="K6748">
        <v>0</v>
      </c>
      <c r="L6748">
        <v>0</v>
      </c>
      <c r="M6748">
        <v>1</v>
      </c>
      <c r="N6748" s="17" t="s">
        <v>1332</v>
      </c>
    </row>
    <row r="6749" spans="1:14" x14ac:dyDescent="0.3">
      <c r="A6749">
        <v>34185</v>
      </c>
      <c r="B6749">
        <v>2016</v>
      </c>
      <c r="C6749" t="s">
        <v>98</v>
      </c>
      <c r="D6749">
        <v>59</v>
      </c>
      <c r="E6749" s="13">
        <v>0</v>
      </c>
      <c r="F6749" s="14">
        <v>5669</v>
      </c>
      <c r="G6749" s="12">
        <v>-5669</v>
      </c>
      <c r="H6749" s="12">
        <v>5669</v>
      </c>
      <c r="I6749">
        <v>1</v>
      </c>
      <c r="K6749">
        <v>0</v>
      </c>
      <c r="L6749">
        <v>0</v>
      </c>
      <c r="M6749">
        <v>1</v>
      </c>
      <c r="N6749" s="17" t="s">
        <v>1332</v>
      </c>
    </row>
    <row r="6750" spans="1:14" x14ac:dyDescent="0.3">
      <c r="A6750">
        <v>14142</v>
      </c>
      <c r="B6750">
        <v>1986</v>
      </c>
      <c r="C6750" t="s">
        <v>98</v>
      </c>
      <c r="D6750">
        <v>59</v>
      </c>
      <c r="E6750" s="13">
        <v>0</v>
      </c>
      <c r="F6750" s="14">
        <v>8155</v>
      </c>
      <c r="G6750" s="12">
        <v>-8155</v>
      </c>
      <c r="H6750" s="12">
        <v>8155</v>
      </c>
      <c r="I6750">
        <v>1</v>
      </c>
      <c r="K6750">
        <v>0</v>
      </c>
      <c r="L6750">
        <v>0</v>
      </c>
      <c r="M6750">
        <v>1</v>
      </c>
      <c r="N6750" s="17" t="s">
        <v>1332</v>
      </c>
    </row>
    <row r="6751" spans="1:14" x14ac:dyDescent="0.3">
      <c r="A6751">
        <v>29230</v>
      </c>
      <c r="B6751">
        <v>2009</v>
      </c>
      <c r="C6751" t="s">
        <v>98</v>
      </c>
      <c r="D6751">
        <v>59</v>
      </c>
      <c r="E6751" s="13">
        <v>0</v>
      </c>
      <c r="F6751" s="14">
        <v>8598</v>
      </c>
      <c r="G6751" s="12">
        <v>-8598</v>
      </c>
      <c r="H6751" s="12">
        <v>8598</v>
      </c>
      <c r="I6751">
        <v>1</v>
      </c>
      <c r="K6751">
        <v>0</v>
      </c>
      <c r="L6751">
        <v>0</v>
      </c>
      <c r="M6751">
        <v>1</v>
      </c>
      <c r="N6751" s="17" t="s">
        <v>1332</v>
      </c>
    </row>
    <row r="6752" spans="1:14" x14ac:dyDescent="0.3">
      <c r="A6752">
        <v>10867</v>
      </c>
      <c r="B6752">
        <v>1981</v>
      </c>
      <c r="C6752" t="s">
        <v>98</v>
      </c>
      <c r="D6752">
        <v>59</v>
      </c>
      <c r="E6752" s="13">
        <v>0</v>
      </c>
      <c r="F6752" s="14">
        <v>13071</v>
      </c>
      <c r="G6752" s="12">
        <v>-13071</v>
      </c>
      <c r="H6752" s="12">
        <v>13071</v>
      </c>
      <c r="I6752">
        <v>1</v>
      </c>
      <c r="K6752">
        <v>0</v>
      </c>
      <c r="L6752">
        <v>0</v>
      </c>
      <c r="M6752">
        <v>1</v>
      </c>
      <c r="N6752" s="17" t="s">
        <v>1332</v>
      </c>
    </row>
    <row r="6753" spans="1:14" x14ac:dyDescent="0.3">
      <c r="A6753">
        <v>13487</v>
      </c>
      <c r="B6753">
        <v>1985</v>
      </c>
      <c r="C6753" t="s">
        <v>98</v>
      </c>
      <c r="D6753">
        <v>59</v>
      </c>
      <c r="E6753" s="13">
        <v>0</v>
      </c>
      <c r="F6753" s="14">
        <v>14341</v>
      </c>
      <c r="G6753" s="12">
        <v>-14341</v>
      </c>
      <c r="H6753" s="12">
        <v>14341</v>
      </c>
      <c r="I6753">
        <v>1</v>
      </c>
      <c r="K6753">
        <v>0</v>
      </c>
      <c r="L6753">
        <v>0</v>
      </c>
      <c r="M6753">
        <v>1</v>
      </c>
      <c r="N6753" s="17" t="s">
        <v>1332</v>
      </c>
    </row>
    <row r="6754" spans="1:14" x14ac:dyDescent="0.3">
      <c r="A6754">
        <v>12832</v>
      </c>
      <c r="B6754">
        <v>1984</v>
      </c>
      <c r="C6754" t="s">
        <v>98</v>
      </c>
      <c r="D6754">
        <v>59</v>
      </c>
      <c r="E6754" s="13">
        <v>0</v>
      </c>
      <c r="F6754" s="14">
        <v>14423</v>
      </c>
      <c r="G6754" s="12">
        <v>-14423</v>
      </c>
      <c r="H6754" s="12">
        <v>14423</v>
      </c>
      <c r="I6754">
        <v>1</v>
      </c>
      <c r="K6754">
        <v>0</v>
      </c>
      <c r="L6754">
        <v>0</v>
      </c>
      <c r="M6754">
        <v>1</v>
      </c>
      <c r="N6754" s="17" t="s">
        <v>1332</v>
      </c>
    </row>
    <row r="6755" spans="1:14" x14ac:dyDescent="0.3">
      <c r="A6755">
        <v>10212</v>
      </c>
      <c r="B6755">
        <v>1980</v>
      </c>
      <c r="C6755" t="s">
        <v>98</v>
      </c>
      <c r="D6755">
        <v>59</v>
      </c>
      <c r="E6755" s="13">
        <v>0</v>
      </c>
      <c r="F6755" s="14">
        <v>16332</v>
      </c>
      <c r="G6755" s="12">
        <v>-16332</v>
      </c>
      <c r="H6755" s="12">
        <v>16332</v>
      </c>
      <c r="I6755">
        <v>1</v>
      </c>
      <c r="K6755">
        <v>0</v>
      </c>
      <c r="L6755">
        <v>0</v>
      </c>
      <c r="M6755">
        <v>1</v>
      </c>
      <c r="N6755" s="17" t="s">
        <v>1332</v>
      </c>
    </row>
    <row r="6756" spans="1:14" x14ac:dyDescent="0.3">
      <c r="A6756">
        <v>16763</v>
      </c>
      <c r="B6756">
        <v>1990</v>
      </c>
      <c r="C6756" t="s">
        <v>98</v>
      </c>
      <c r="D6756">
        <v>59</v>
      </c>
      <c r="E6756" s="13">
        <v>0</v>
      </c>
      <c r="F6756" s="14">
        <v>18966</v>
      </c>
      <c r="G6756" s="12">
        <v>-18966</v>
      </c>
      <c r="H6756" s="12">
        <v>18966</v>
      </c>
      <c r="I6756">
        <v>1</v>
      </c>
      <c r="K6756">
        <v>0</v>
      </c>
      <c r="L6756">
        <v>0</v>
      </c>
      <c r="M6756">
        <v>1</v>
      </c>
      <c r="N6756" s="17" t="s">
        <v>1332</v>
      </c>
    </row>
    <row r="6757" spans="1:14" x14ac:dyDescent="0.3">
      <c r="A6757">
        <v>14797</v>
      </c>
      <c r="B6757">
        <v>1987</v>
      </c>
      <c r="C6757" t="s">
        <v>98</v>
      </c>
      <c r="D6757">
        <v>59</v>
      </c>
      <c r="E6757" s="13">
        <v>0</v>
      </c>
      <c r="F6757" s="14">
        <v>22873</v>
      </c>
      <c r="G6757" s="12">
        <v>-22873</v>
      </c>
      <c r="H6757" s="12">
        <v>22873</v>
      </c>
      <c r="I6757">
        <v>1</v>
      </c>
      <c r="K6757">
        <v>0</v>
      </c>
      <c r="L6757">
        <v>0</v>
      </c>
      <c r="M6757">
        <v>1</v>
      </c>
      <c r="N6757" s="17" t="s">
        <v>1332</v>
      </c>
    </row>
    <row r="6758" spans="1:14" x14ac:dyDescent="0.3">
      <c r="A6758">
        <v>5662</v>
      </c>
      <c r="B6758">
        <v>1973</v>
      </c>
      <c r="C6758" t="s">
        <v>98</v>
      </c>
      <c r="D6758">
        <v>59</v>
      </c>
      <c r="E6758" s="13">
        <v>0</v>
      </c>
      <c r="F6758" s="14">
        <v>27131</v>
      </c>
      <c r="G6758" s="12">
        <v>-27131</v>
      </c>
      <c r="H6758" s="12">
        <v>27131</v>
      </c>
      <c r="I6758">
        <v>1</v>
      </c>
      <c r="K6758">
        <v>0</v>
      </c>
      <c r="L6758">
        <v>0</v>
      </c>
      <c r="M6758">
        <v>1</v>
      </c>
      <c r="N6758" s="17" t="s">
        <v>1332</v>
      </c>
    </row>
    <row r="6759" spans="1:14" x14ac:dyDescent="0.3">
      <c r="A6759">
        <v>31325</v>
      </c>
      <c r="B6759">
        <v>2012</v>
      </c>
      <c r="C6759" t="s">
        <v>98</v>
      </c>
      <c r="D6759">
        <v>59</v>
      </c>
      <c r="E6759" s="13">
        <v>0</v>
      </c>
      <c r="F6759" s="14">
        <v>28146</v>
      </c>
      <c r="G6759" s="12">
        <v>-28146</v>
      </c>
      <c r="H6759" s="12">
        <v>28146</v>
      </c>
      <c r="I6759">
        <v>1</v>
      </c>
      <c r="K6759">
        <v>0</v>
      </c>
      <c r="L6759">
        <v>0</v>
      </c>
      <c r="M6759">
        <v>1</v>
      </c>
      <c r="N6759" s="17" t="s">
        <v>1332</v>
      </c>
    </row>
    <row r="6760" spans="1:14" x14ac:dyDescent="0.3">
      <c r="A6760">
        <v>17420</v>
      </c>
      <c r="B6760">
        <v>1991</v>
      </c>
      <c r="C6760" t="s">
        <v>98</v>
      </c>
      <c r="D6760">
        <v>59</v>
      </c>
      <c r="E6760" s="13">
        <v>0</v>
      </c>
      <c r="F6760" s="14">
        <v>29334</v>
      </c>
      <c r="G6760" s="12">
        <v>-29334</v>
      </c>
      <c r="H6760" s="12">
        <v>29334</v>
      </c>
      <c r="I6760">
        <v>1</v>
      </c>
      <c r="K6760">
        <v>0</v>
      </c>
      <c r="L6760">
        <v>0</v>
      </c>
      <c r="M6760">
        <v>1</v>
      </c>
      <c r="N6760" s="17" t="s">
        <v>1332</v>
      </c>
    </row>
    <row r="6761" spans="1:14" x14ac:dyDescent="0.3">
      <c r="A6761">
        <v>29895</v>
      </c>
      <c r="B6761">
        <v>2010</v>
      </c>
      <c r="C6761" t="s">
        <v>98</v>
      </c>
      <c r="D6761">
        <v>59</v>
      </c>
      <c r="E6761" s="13">
        <v>0</v>
      </c>
      <c r="F6761" s="14">
        <v>30107</v>
      </c>
      <c r="G6761" s="12">
        <v>-30107</v>
      </c>
      <c r="H6761" s="12">
        <v>30107</v>
      </c>
      <c r="I6761">
        <v>1</v>
      </c>
      <c r="K6761">
        <v>0</v>
      </c>
      <c r="L6761">
        <v>0</v>
      </c>
      <c r="M6761">
        <v>1</v>
      </c>
      <c r="N6761" s="17" t="s">
        <v>1332</v>
      </c>
    </row>
    <row r="6762" spans="1:14" x14ac:dyDescent="0.3">
      <c r="A6762">
        <v>7612</v>
      </c>
      <c r="B6762">
        <v>1976</v>
      </c>
      <c r="C6762" t="s">
        <v>98</v>
      </c>
      <c r="D6762">
        <v>59</v>
      </c>
      <c r="E6762" s="13">
        <v>0</v>
      </c>
      <c r="F6762" s="14">
        <v>32513</v>
      </c>
      <c r="G6762" s="12">
        <v>-32513</v>
      </c>
      <c r="H6762" s="12">
        <v>32513</v>
      </c>
      <c r="I6762">
        <v>1</v>
      </c>
      <c r="K6762">
        <v>0</v>
      </c>
      <c r="L6762">
        <v>0</v>
      </c>
      <c r="M6762">
        <v>1</v>
      </c>
      <c r="N6762" s="17" t="s">
        <v>1332</v>
      </c>
    </row>
    <row r="6763" spans="1:14" x14ac:dyDescent="0.3">
      <c r="A6763">
        <v>30610</v>
      </c>
      <c r="B6763">
        <v>2011</v>
      </c>
      <c r="C6763" t="s">
        <v>98</v>
      </c>
      <c r="D6763">
        <v>59</v>
      </c>
      <c r="E6763" s="13">
        <v>0</v>
      </c>
      <c r="F6763" s="14">
        <v>35162</v>
      </c>
      <c r="G6763" s="12">
        <v>-35162</v>
      </c>
      <c r="H6763" s="12">
        <v>35162</v>
      </c>
      <c r="I6763">
        <v>1</v>
      </c>
      <c r="K6763">
        <v>0</v>
      </c>
      <c r="L6763">
        <v>0</v>
      </c>
      <c r="M6763">
        <v>1</v>
      </c>
      <c r="N6763" s="17" t="s">
        <v>1332</v>
      </c>
    </row>
    <row r="6764" spans="1:14" x14ac:dyDescent="0.3">
      <c r="A6764">
        <v>6962</v>
      </c>
      <c r="B6764">
        <v>1975</v>
      </c>
      <c r="C6764" t="s">
        <v>98</v>
      </c>
      <c r="D6764">
        <v>59</v>
      </c>
      <c r="E6764" s="13">
        <v>0</v>
      </c>
      <c r="F6764" s="14">
        <v>45111</v>
      </c>
      <c r="G6764" s="12">
        <v>-45111</v>
      </c>
      <c r="H6764" s="12">
        <v>45111</v>
      </c>
      <c r="I6764">
        <v>1</v>
      </c>
      <c r="K6764">
        <v>0</v>
      </c>
      <c r="L6764">
        <v>0</v>
      </c>
      <c r="M6764">
        <v>1</v>
      </c>
      <c r="N6764" s="17" t="s">
        <v>1332</v>
      </c>
    </row>
    <row r="6765" spans="1:14" x14ac:dyDescent="0.3">
      <c r="A6765">
        <v>8262</v>
      </c>
      <c r="B6765">
        <v>1977</v>
      </c>
      <c r="C6765" t="s">
        <v>98</v>
      </c>
      <c r="D6765">
        <v>59</v>
      </c>
      <c r="E6765" s="13">
        <v>0</v>
      </c>
      <c r="F6765" s="14">
        <v>45359</v>
      </c>
      <c r="G6765" s="12">
        <v>-45359</v>
      </c>
      <c r="H6765" s="12">
        <v>45359</v>
      </c>
      <c r="I6765">
        <v>1</v>
      </c>
      <c r="K6765">
        <v>0</v>
      </c>
      <c r="L6765">
        <v>0</v>
      </c>
      <c r="M6765">
        <v>1</v>
      </c>
      <c r="N6765" s="17" t="s">
        <v>1332</v>
      </c>
    </row>
    <row r="6766" spans="1:14" x14ac:dyDescent="0.3">
      <c r="A6766">
        <v>18077</v>
      </c>
      <c r="B6766">
        <v>1992</v>
      </c>
      <c r="C6766" t="s">
        <v>98</v>
      </c>
      <c r="D6766">
        <v>59</v>
      </c>
      <c r="E6766" s="13">
        <v>0</v>
      </c>
      <c r="F6766" s="14">
        <v>52027</v>
      </c>
      <c r="G6766" s="12">
        <v>-52027</v>
      </c>
      <c r="H6766" s="12">
        <v>52027</v>
      </c>
      <c r="I6766">
        <v>1</v>
      </c>
      <c r="K6766">
        <v>0</v>
      </c>
      <c r="L6766">
        <v>0</v>
      </c>
      <c r="M6766">
        <v>1</v>
      </c>
      <c r="N6766" s="17" t="s">
        <v>1332</v>
      </c>
    </row>
    <row r="6767" spans="1:14" x14ac:dyDescent="0.3">
      <c r="A6767">
        <v>18734</v>
      </c>
      <c r="B6767">
        <v>1993</v>
      </c>
      <c r="C6767" t="s">
        <v>98</v>
      </c>
      <c r="D6767">
        <v>59</v>
      </c>
      <c r="E6767" s="13">
        <v>0</v>
      </c>
      <c r="F6767" s="14">
        <v>53442</v>
      </c>
      <c r="G6767" s="12">
        <v>-53442</v>
      </c>
      <c r="H6767" s="12">
        <v>53442</v>
      </c>
      <c r="I6767">
        <v>1</v>
      </c>
      <c r="K6767">
        <v>0</v>
      </c>
      <c r="L6767">
        <v>0</v>
      </c>
      <c r="M6767">
        <v>1</v>
      </c>
      <c r="N6767" s="17" t="s">
        <v>1332</v>
      </c>
    </row>
    <row r="6768" spans="1:14" x14ac:dyDescent="0.3">
      <c r="A6768">
        <v>16107</v>
      </c>
      <c r="B6768">
        <v>1989</v>
      </c>
      <c r="C6768" t="s">
        <v>98</v>
      </c>
      <c r="D6768">
        <v>59</v>
      </c>
      <c r="E6768" s="13">
        <v>0</v>
      </c>
      <c r="F6768" s="14">
        <v>57322</v>
      </c>
      <c r="G6768" s="12">
        <v>-57322</v>
      </c>
      <c r="H6768" s="12">
        <v>57322</v>
      </c>
      <c r="I6768">
        <v>1</v>
      </c>
      <c r="K6768">
        <v>0</v>
      </c>
      <c r="L6768">
        <v>0</v>
      </c>
      <c r="M6768">
        <v>1</v>
      </c>
      <c r="N6768" s="17" t="s">
        <v>1332</v>
      </c>
    </row>
    <row r="6769" spans="1:14" x14ac:dyDescent="0.3">
      <c r="A6769">
        <v>27916</v>
      </c>
      <c r="B6769">
        <v>2007</v>
      </c>
      <c r="C6769" t="s">
        <v>98</v>
      </c>
      <c r="D6769">
        <v>59</v>
      </c>
      <c r="E6769" s="13">
        <v>0</v>
      </c>
      <c r="F6769" s="14">
        <v>60998</v>
      </c>
      <c r="G6769" s="12">
        <v>-60998</v>
      </c>
      <c r="H6769" s="12">
        <v>60998</v>
      </c>
      <c r="I6769">
        <v>1</v>
      </c>
      <c r="K6769">
        <v>0</v>
      </c>
      <c r="L6769">
        <v>0</v>
      </c>
      <c r="M6769">
        <v>1</v>
      </c>
      <c r="N6769" s="17" t="s">
        <v>1332</v>
      </c>
    </row>
    <row r="6770" spans="1:14" x14ac:dyDescent="0.3">
      <c r="A6770">
        <v>23974</v>
      </c>
      <c r="B6770">
        <v>2001</v>
      </c>
      <c r="C6770" t="s">
        <v>98</v>
      </c>
      <c r="D6770">
        <v>59</v>
      </c>
      <c r="E6770" s="13">
        <v>0</v>
      </c>
      <c r="F6770" s="14">
        <v>62633</v>
      </c>
      <c r="G6770" s="12">
        <v>-62633</v>
      </c>
      <c r="H6770" s="12">
        <v>62633</v>
      </c>
      <c r="I6770">
        <v>1</v>
      </c>
      <c r="K6770">
        <v>0</v>
      </c>
      <c r="L6770">
        <v>0</v>
      </c>
      <c r="M6770">
        <v>1</v>
      </c>
      <c r="N6770" s="17" t="s">
        <v>1332</v>
      </c>
    </row>
    <row r="6771" spans="1:14" x14ac:dyDescent="0.3">
      <c r="A6771">
        <v>20693</v>
      </c>
      <c r="B6771">
        <v>1996</v>
      </c>
      <c r="C6771" t="s">
        <v>98</v>
      </c>
      <c r="D6771">
        <v>59</v>
      </c>
      <c r="E6771" s="13">
        <v>0</v>
      </c>
      <c r="F6771" s="14">
        <v>63044</v>
      </c>
      <c r="G6771" s="12">
        <v>-63044</v>
      </c>
      <c r="H6771" s="12">
        <v>63044</v>
      </c>
      <c r="I6771">
        <v>1</v>
      </c>
      <c r="K6771">
        <v>0</v>
      </c>
      <c r="L6771">
        <v>0</v>
      </c>
      <c r="M6771">
        <v>1</v>
      </c>
      <c r="N6771" s="17" t="s">
        <v>1332</v>
      </c>
    </row>
    <row r="6772" spans="1:14" x14ac:dyDescent="0.3">
      <c r="A6772">
        <v>15452</v>
      </c>
      <c r="B6772">
        <v>1988</v>
      </c>
      <c r="C6772" t="s">
        <v>98</v>
      </c>
      <c r="D6772">
        <v>59</v>
      </c>
      <c r="E6772" s="13">
        <v>0</v>
      </c>
      <c r="F6772" s="14">
        <v>66663</v>
      </c>
      <c r="G6772" s="12">
        <v>-66663</v>
      </c>
      <c r="H6772" s="12">
        <v>66663</v>
      </c>
      <c r="I6772">
        <v>1</v>
      </c>
      <c r="K6772">
        <v>0</v>
      </c>
      <c r="L6772">
        <v>0</v>
      </c>
      <c r="M6772">
        <v>1</v>
      </c>
      <c r="N6772" s="17" t="s">
        <v>1332</v>
      </c>
    </row>
    <row r="6773" spans="1:14" x14ac:dyDescent="0.3">
      <c r="A6773">
        <v>25288</v>
      </c>
      <c r="B6773">
        <v>2003</v>
      </c>
      <c r="C6773" t="s">
        <v>98</v>
      </c>
      <c r="D6773">
        <v>59</v>
      </c>
      <c r="E6773" s="13">
        <v>0</v>
      </c>
      <c r="F6773" s="14">
        <v>68415</v>
      </c>
      <c r="G6773" s="12">
        <v>-68415</v>
      </c>
      <c r="H6773" s="12">
        <v>68415</v>
      </c>
      <c r="I6773">
        <v>1</v>
      </c>
      <c r="K6773">
        <v>0</v>
      </c>
      <c r="L6773">
        <v>0</v>
      </c>
      <c r="M6773">
        <v>1</v>
      </c>
      <c r="N6773" s="17" t="s">
        <v>1332</v>
      </c>
    </row>
    <row r="6774" spans="1:14" x14ac:dyDescent="0.3">
      <c r="A6774">
        <v>21346</v>
      </c>
      <c r="B6774">
        <v>1997</v>
      </c>
      <c r="C6774" t="s">
        <v>98</v>
      </c>
      <c r="D6774">
        <v>59</v>
      </c>
      <c r="E6774" s="13">
        <v>0</v>
      </c>
      <c r="F6774" s="14">
        <v>77844</v>
      </c>
      <c r="G6774" s="12">
        <v>-77844</v>
      </c>
      <c r="H6774" s="12">
        <v>77844</v>
      </c>
      <c r="I6774">
        <v>1</v>
      </c>
      <c r="K6774">
        <v>0</v>
      </c>
      <c r="L6774">
        <v>0</v>
      </c>
      <c r="M6774">
        <v>1</v>
      </c>
      <c r="N6774" s="17" t="s">
        <v>1332</v>
      </c>
    </row>
    <row r="6775" spans="1:14" x14ac:dyDescent="0.3">
      <c r="A6775">
        <v>22660</v>
      </c>
      <c r="B6775">
        <v>1999</v>
      </c>
      <c r="C6775" t="s">
        <v>98</v>
      </c>
      <c r="D6775">
        <v>59</v>
      </c>
      <c r="E6775" s="13">
        <v>0</v>
      </c>
      <c r="F6775" s="14">
        <v>79953</v>
      </c>
      <c r="G6775" s="12">
        <v>-79953</v>
      </c>
      <c r="H6775" s="12">
        <v>79953</v>
      </c>
      <c r="I6775">
        <v>1</v>
      </c>
      <c r="K6775">
        <v>0</v>
      </c>
      <c r="L6775">
        <v>0</v>
      </c>
      <c r="M6775">
        <v>1</v>
      </c>
      <c r="N6775" s="17" t="s">
        <v>1332</v>
      </c>
    </row>
    <row r="6776" spans="1:14" x14ac:dyDescent="0.3">
      <c r="A6776">
        <v>24631</v>
      </c>
      <c r="B6776">
        <v>2002</v>
      </c>
      <c r="C6776" t="s">
        <v>98</v>
      </c>
      <c r="D6776">
        <v>59</v>
      </c>
      <c r="E6776" s="13">
        <v>0</v>
      </c>
      <c r="F6776" s="14">
        <v>80395</v>
      </c>
      <c r="G6776" s="12">
        <v>-80395</v>
      </c>
      <c r="H6776" s="12">
        <v>80395</v>
      </c>
      <c r="I6776">
        <v>1</v>
      </c>
      <c r="K6776">
        <v>0</v>
      </c>
      <c r="L6776">
        <v>0</v>
      </c>
      <c r="M6776">
        <v>1</v>
      </c>
      <c r="N6776" s="17" t="s">
        <v>1332</v>
      </c>
    </row>
    <row r="6777" spans="1:14" x14ac:dyDescent="0.3">
      <c r="A6777">
        <v>19387</v>
      </c>
      <c r="B6777">
        <v>1994</v>
      </c>
      <c r="C6777" t="s">
        <v>98</v>
      </c>
      <c r="D6777">
        <v>59</v>
      </c>
      <c r="E6777" s="13">
        <v>0</v>
      </c>
      <c r="F6777" s="14">
        <v>82785</v>
      </c>
      <c r="G6777" s="12">
        <v>-82785</v>
      </c>
      <c r="H6777" s="12">
        <v>82785</v>
      </c>
      <c r="I6777">
        <v>1</v>
      </c>
      <c r="K6777">
        <v>0</v>
      </c>
      <c r="L6777">
        <v>0</v>
      </c>
      <c r="M6777">
        <v>1</v>
      </c>
      <c r="N6777" s="17" t="s">
        <v>1332</v>
      </c>
    </row>
    <row r="6778" spans="1:14" x14ac:dyDescent="0.3">
      <c r="A6778">
        <v>26602</v>
      </c>
      <c r="B6778">
        <v>2005</v>
      </c>
      <c r="C6778" t="s">
        <v>98</v>
      </c>
      <c r="D6778">
        <v>59</v>
      </c>
      <c r="E6778" s="13">
        <v>0</v>
      </c>
      <c r="F6778" s="14">
        <v>87526</v>
      </c>
      <c r="G6778" s="12">
        <v>-87526</v>
      </c>
      <c r="H6778" s="12">
        <v>87526</v>
      </c>
      <c r="I6778">
        <v>1</v>
      </c>
      <c r="K6778">
        <v>0</v>
      </c>
      <c r="L6778">
        <v>0</v>
      </c>
      <c r="M6778">
        <v>1</v>
      </c>
      <c r="N6778" s="17" t="s">
        <v>1332</v>
      </c>
    </row>
    <row r="6779" spans="1:14" x14ac:dyDescent="0.3">
      <c r="A6779">
        <v>6312</v>
      </c>
      <c r="B6779">
        <v>1974</v>
      </c>
      <c r="C6779" t="s">
        <v>98</v>
      </c>
      <c r="D6779">
        <v>59</v>
      </c>
      <c r="E6779" s="13">
        <v>0</v>
      </c>
      <c r="F6779" s="14">
        <v>87792</v>
      </c>
      <c r="G6779" s="12">
        <v>-87792</v>
      </c>
      <c r="H6779" s="12">
        <v>87792</v>
      </c>
      <c r="I6779">
        <v>1</v>
      </c>
      <c r="K6779">
        <v>0</v>
      </c>
      <c r="L6779">
        <v>0</v>
      </c>
      <c r="M6779">
        <v>1</v>
      </c>
      <c r="N6779" s="17" t="s">
        <v>1332</v>
      </c>
    </row>
    <row r="6780" spans="1:14" x14ac:dyDescent="0.3">
      <c r="A6780">
        <v>28573</v>
      </c>
      <c r="B6780">
        <v>2008</v>
      </c>
      <c r="C6780" t="s">
        <v>98</v>
      </c>
      <c r="D6780">
        <v>59</v>
      </c>
      <c r="E6780" s="13">
        <v>0</v>
      </c>
      <c r="F6780" s="14">
        <v>89354</v>
      </c>
      <c r="G6780" s="12">
        <v>-89354</v>
      </c>
      <c r="H6780" s="12">
        <v>89354</v>
      </c>
      <c r="I6780">
        <v>1</v>
      </c>
      <c r="K6780">
        <v>0</v>
      </c>
      <c r="L6780">
        <v>0</v>
      </c>
      <c r="M6780">
        <v>1</v>
      </c>
      <c r="N6780" s="17" t="s">
        <v>1332</v>
      </c>
    </row>
    <row r="6781" spans="1:14" x14ac:dyDescent="0.3">
      <c r="A6781">
        <v>23317</v>
      </c>
      <c r="B6781">
        <v>2000</v>
      </c>
      <c r="C6781" t="s">
        <v>98</v>
      </c>
      <c r="D6781">
        <v>59</v>
      </c>
      <c r="E6781" s="13">
        <v>0</v>
      </c>
      <c r="F6781" s="14">
        <v>93777</v>
      </c>
      <c r="G6781" s="12">
        <v>-93777</v>
      </c>
      <c r="H6781" s="12">
        <v>93777</v>
      </c>
      <c r="I6781">
        <v>1</v>
      </c>
      <c r="K6781">
        <v>0</v>
      </c>
      <c r="L6781">
        <v>0</v>
      </c>
      <c r="M6781">
        <v>1</v>
      </c>
      <c r="N6781" s="17" t="s">
        <v>1332</v>
      </c>
    </row>
    <row r="6782" spans="1:14" x14ac:dyDescent="0.3">
      <c r="A6782">
        <v>20040</v>
      </c>
      <c r="B6782">
        <v>1995</v>
      </c>
      <c r="C6782" t="s">
        <v>98</v>
      </c>
      <c r="D6782">
        <v>59</v>
      </c>
      <c r="E6782" s="13">
        <v>0</v>
      </c>
      <c r="F6782" s="14">
        <v>94739</v>
      </c>
      <c r="G6782" s="12">
        <v>-94739</v>
      </c>
      <c r="H6782" s="12">
        <v>94739</v>
      </c>
      <c r="I6782">
        <v>1</v>
      </c>
      <c r="K6782">
        <v>0</v>
      </c>
      <c r="L6782">
        <v>0</v>
      </c>
      <c r="M6782">
        <v>1</v>
      </c>
      <c r="N6782" s="17" t="s">
        <v>1332</v>
      </c>
    </row>
    <row r="6783" spans="1:14" x14ac:dyDescent="0.3">
      <c r="A6783">
        <v>22003</v>
      </c>
      <c r="B6783">
        <v>1998</v>
      </c>
      <c r="C6783" t="s">
        <v>98</v>
      </c>
      <c r="D6783">
        <v>59</v>
      </c>
      <c r="E6783" s="13">
        <v>0</v>
      </c>
      <c r="F6783" s="14">
        <v>95094</v>
      </c>
      <c r="G6783" s="12">
        <v>-95094</v>
      </c>
      <c r="H6783" s="12">
        <v>95094</v>
      </c>
      <c r="I6783">
        <v>1</v>
      </c>
      <c r="K6783">
        <v>0</v>
      </c>
      <c r="L6783">
        <v>0</v>
      </c>
      <c r="M6783">
        <v>1</v>
      </c>
      <c r="N6783" s="17" t="s">
        <v>1332</v>
      </c>
    </row>
    <row r="6784" spans="1:14" x14ac:dyDescent="0.3">
      <c r="A6784">
        <v>9562</v>
      </c>
      <c r="B6784">
        <v>1979</v>
      </c>
      <c r="C6784" t="s">
        <v>98</v>
      </c>
      <c r="D6784">
        <v>59</v>
      </c>
      <c r="E6784" s="13">
        <v>0</v>
      </c>
      <c r="F6784" s="14">
        <v>98555</v>
      </c>
      <c r="G6784" s="12">
        <v>-98555</v>
      </c>
      <c r="H6784" s="12">
        <v>98555</v>
      </c>
      <c r="I6784">
        <v>1</v>
      </c>
      <c r="K6784">
        <v>0</v>
      </c>
      <c r="L6784">
        <v>0</v>
      </c>
      <c r="M6784">
        <v>1</v>
      </c>
      <c r="N6784" s="17" t="s">
        <v>1332</v>
      </c>
    </row>
    <row r="6785" spans="1:14" x14ac:dyDescent="0.3">
      <c r="A6785">
        <v>27259</v>
      </c>
      <c r="B6785">
        <v>2006</v>
      </c>
      <c r="C6785" t="s">
        <v>98</v>
      </c>
      <c r="D6785">
        <v>59</v>
      </c>
      <c r="E6785" s="13">
        <v>0</v>
      </c>
      <c r="F6785" s="14">
        <v>100876</v>
      </c>
      <c r="G6785" s="12">
        <v>-100876</v>
      </c>
      <c r="H6785" s="12">
        <v>100876</v>
      </c>
      <c r="I6785">
        <v>1</v>
      </c>
      <c r="K6785">
        <v>0</v>
      </c>
      <c r="L6785">
        <v>0</v>
      </c>
      <c r="M6785">
        <v>1</v>
      </c>
      <c r="N6785" s="17" t="s">
        <v>1332</v>
      </c>
    </row>
    <row r="6786" spans="1:14" x14ac:dyDescent="0.3">
      <c r="A6786">
        <v>8912</v>
      </c>
      <c r="B6786">
        <v>1978</v>
      </c>
      <c r="C6786" t="s">
        <v>98</v>
      </c>
      <c r="D6786">
        <v>59</v>
      </c>
      <c r="E6786" s="13">
        <v>0</v>
      </c>
      <c r="F6786" s="14">
        <v>141906</v>
      </c>
      <c r="G6786" s="12">
        <v>-141906</v>
      </c>
      <c r="H6786" s="12">
        <v>141906</v>
      </c>
      <c r="I6786">
        <v>1</v>
      </c>
      <c r="K6786">
        <v>0</v>
      </c>
      <c r="L6786">
        <v>0</v>
      </c>
      <c r="M6786">
        <v>1</v>
      </c>
      <c r="N6786" s="17" t="s">
        <v>1332</v>
      </c>
    </row>
    <row r="6787" spans="1:14" x14ac:dyDescent="0.3">
      <c r="A6787">
        <v>25945</v>
      </c>
      <c r="B6787">
        <v>2004</v>
      </c>
      <c r="C6787" t="s">
        <v>98</v>
      </c>
      <c r="D6787">
        <v>59</v>
      </c>
      <c r="E6787" s="13">
        <v>0</v>
      </c>
      <c r="F6787" s="14">
        <v>170463</v>
      </c>
      <c r="G6787" s="12">
        <v>-170463</v>
      </c>
      <c r="H6787" s="12">
        <v>170463</v>
      </c>
      <c r="I6787">
        <v>1</v>
      </c>
      <c r="K6787">
        <v>0</v>
      </c>
      <c r="L6787">
        <v>0</v>
      </c>
      <c r="M6787">
        <v>1</v>
      </c>
      <c r="N6787" s="17" t="s">
        <v>1332</v>
      </c>
    </row>
    <row r="6788" spans="1:14" x14ac:dyDescent="0.3">
      <c r="A6788">
        <v>12179</v>
      </c>
      <c r="B6788">
        <v>1983</v>
      </c>
      <c r="C6788" t="s">
        <v>102</v>
      </c>
      <c r="D6788">
        <v>59</v>
      </c>
      <c r="E6788" s="13">
        <v>0</v>
      </c>
      <c r="F6788" s="14">
        <v>35</v>
      </c>
      <c r="G6788" s="12">
        <v>-35</v>
      </c>
      <c r="H6788" s="12">
        <v>35</v>
      </c>
      <c r="I6788">
        <v>1</v>
      </c>
      <c r="K6788">
        <v>0</v>
      </c>
      <c r="L6788">
        <v>0</v>
      </c>
      <c r="M6788">
        <v>1</v>
      </c>
      <c r="N6788" s="17" t="s">
        <v>1333</v>
      </c>
    </row>
    <row r="6789" spans="1:14" x14ac:dyDescent="0.3">
      <c r="A6789">
        <v>34902</v>
      </c>
      <c r="B6789">
        <v>2017</v>
      </c>
      <c r="C6789" t="s">
        <v>102</v>
      </c>
      <c r="D6789">
        <v>59</v>
      </c>
      <c r="E6789" s="13">
        <v>0</v>
      </c>
      <c r="F6789" s="14">
        <v>58</v>
      </c>
      <c r="G6789" s="12">
        <v>-58</v>
      </c>
      <c r="H6789" s="12">
        <v>58</v>
      </c>
      <c r="I6789">
        <v>1</v>
      </c>
      <c r="K6789">
        <v>0</v>
      </c>
      <c r="L6789">
        <v>0</v>
      </c>
      <c r="M6789">
        <v>1</v>
      </c>
      <c r="N6789" s="17" t="s">
        <v>1333</v>
      </c>
    </row>
    <row r="6790" spans="1:14" x14ac:dyDescent="0.3">
      <c r="A6790">
        <v>32757</v>
      </c>
      <c r="B6790">
        <v>2014</v>
      </c>
      <c r="C6790" t="s">
        <v>102</v>
      </c>
      <c r="D6790">
        <v>59</v>
      </c>
      <c r="E6790" s="13">
        <v>0</v>
      </c>
      <c r="F6790" s="14">
        <v>77</v>
      </c>
      <c r="G6790" s="12">
        <v>-77</v>
      </c>
      <c r="H6790" s="12">
        <v>77</v>
      </c>
      <c r="I6790">
        <v>1</v>
      </c>
      <c r="K6790">
        <v>0</v>
      </c>
      <c r="L6790">
        <v>0</v>
      </c>
      <c r="M6790">
        <v>1</v>
      </c>
      <c r="N6790" s="17" t="s">
        <v>1333</v>
      </c>
    </row>
    <row r="6791" spans="1:14" x14ac:dyDescent="0.3">
      <c r="A6791">
        <v>1864</v>
      </c>
      <c r="B6791">
        <v>1965</v>
      </c>
      <c r="C6791" t="s">
        <v>102</v>
      </c>
      <c r="D6791">
        <v>59</v>
      </c>
      <c r="E6791" s="13">
        <v>0</v>
      </c>
      <c r="F6791" s="14">
        <v>90</v>
      </c>
      <c r="G6791" s="12">
        <v>-90</v>
      </c>
      <c r="H6791" s="12">
        <v>90</v>
      </c>
      <c r="I6791">
        <v>1</v>
      </c>
      <c r="K6791">
        <v>0</v>
      </c>
      <c r="L6791">
        <v>0</v>
      </c>
      <c r="M6791">
        <v>1</v>
      </c>
      <c r="N6791" s="17" t="s">
        <v>1333</v>
      </c>
    </row>
    <row r="6792" spans="1:14" x14ac:dyDescent="0.3">
      <c r="A6792">
        <v>2598</v>
      </c>
      <c r="B6792">
        <v>1967</v>
      </c>
      <c r="C6792" t="s">
        <v>102</v>
      </c>
      <c r="D6792">
        <v>59</v>
      </c>
      <c r="E6792" s="13">
        <v>0</v>
      </c>
      <c r="F6792" s="14">
        <v>92</v>
      </c>
      <c r="G6792" s="12">
        <v>-92</v>
      </c>
      <c r="H6792" s="12">
        <v>92</v>
      </c>
      <c r="I6792">
        <v>1</v>
      </c>
      <c r="K6792">
        <v>0</v>
      </c>
      <c r="L6792">
        <v>0</v>
      </c>
      <c r="M6792">
        <v>1</v>
      </c>
      <c r="N6792" s="17" t="s">
        <v>1333</v>
      </c>
    </row>
    <row r="6793" spans="1:14" x14ac:dyDescent="0.3">
      <c r="A6793">
        <v>2965</v>
      </c>
      <c r="B6793">
        <v>1968</v>
      </c>
      <c r="C6793" t="s">
        <v>102</v>
      </c>
      <c r="D6793">
        <v>59</v>
      </c>
      <c r="E6793" s="13">
        <v>0</v>
      </c>
      <c r="F6793" s="14">
        <v>94</v>
      </c>
      <c r="G6793" s="12">
        <v>-94</v>
      </c>
      <c r="H6793" s="12">
        <v>94</v>
      </c>
      <c r="I6793">
        <v>1</v>
      </c>
      <c r="K6793">
        <v>0</v>
      </c>
      <c r="L6793">
        <v>0</v>
      </c>
      <c r="M6793">
        <v>1</v>
      </c>
      <c r="N6793" s="17" t="s">
        <v>1333</v>
      </c>
    </row>
    <row r="6794" spans="1:14" x14ac:dyDescent="0.3">
      <c r="A6794">
        <v>2231</v>
      </c>
      <c r="B6794">
        <v>1966</v>
      </c>
      <c r="C6794" t="s">
        <v>102</v>
      </c>
      <c r="D6794">
        <v>59</v>
      </c>
      <c r="E6794" s="13">
        <v>0</v>
      </c>
      <c r="F6794" s="14">
        <v>96</v>
      </c>
      <c r="G6794" s="12">
        <v>-96</v>
      </c>
      <c r="H6794" s="12">
        <v>96</v>
      </c>
      <c r="I6794">
        <v>1</v>
      </c>
      <c r="K6794">
        <v>0</v>
      </c>
      <c r="L6794">
        <v>0</v>
      </c>
      <c r="M6794">
        <v>1</v>
      </c>
      <c r="N6794" s="17" t="s">
        <v>1333</v>
      </c>
    </row>
    <row r="6795" spans="1:14" x14ac:dyDescent="0.3">
      <c r="A6795">
        <v>1497</v>
      </c>
      <c r="B6795">
        <v>1964</v>
      </c>
      <c r="C6795" t="s">
        <v>102</v>
      </c>
      <c r="D6795">
        <v>59</v>
      </c>
      <c r="E6795" s="13">
        <v>0</v>
      </c>
      <c r="F6795" s="14">
        <v>103</v>
      </c>
      <c r="G6795" s="12">
        <v>-103</v>
      </c>
      <c r="H6795" s="12">
        <v>103</v>
      </c>
      <c r="I6795">
        <v>1</v>
      </c>
      <c r="K6795">
        <v>0</v>
      </c>
      <c r="L6795">
        <v>0</v>
      </c>
      <c r="M6795">
        <v>1</v>
      </c>
      <c r="N6795" s="17" t="s">
        <v>1333</v>
      </c>
    </row>
    <row r="6796" spans="1:14" x14ac:dyDescent="0.3">
      <c r="A6796">
        <v>36332</v>
      </c>
      <c r="B6796">
        <v>2019</v>
      </c>
      <c r="C6796" t="s">
        <v>102</v>
      </c>
      <c r="D6796">
        <v>59</v>
      </c>
      <c r="E6796" s="13">
        <v>0</v>
      </c>
      <c r="F6796" s="14">
        <v>116</v>
      </c>
      <c r="G6796" s="12">
        <v>-116</v>
      </c>
      <c r="H6796" s="12">
        <v>116</v>
      </c>
      <c r="I6796">
        <v>1</v>
      </c>
      <c r="K6796">
        <v>0</v>
      </c>
      <c r="L6796">
        <v>0</v>
      </c>
      <c r="M6796">
        <v>1</v>
      </c>
      <c r="N6796" s="17" t="s">
        <v>1333</v>
      </c>
    </row>
    <row r="6797" spans="1:14" x14ac:dyDescent="0.3">
      <c r="A6797">
        <v>35617</v>
      </c>
      <c r="B6797">
        <v>2018</v>
      </c>
      <c r="C6797" t="s">
        <v>102</v>
      </c>
      <c r="D6797">
        <v>59</v>
      </c>
      <c r="E6797" s="13">
        <v>0</v>
      </c>
      <c r="F6797" s="14">
        <v>117</v>
      </c>
      <c r="G6797" s="12">
        <v>-117</v>
      </c>
      <c r="H6797" s="12">
        <v>117</v>
      </c>
      <c r="I6797">
        <v>1</v>
      </c>
      <c r="K6797">
        <v>0</v>
      </c>
      <c r="L6797">
        <v>0</v>
      </c>
      <c r="M6797">
        <v>1</v>
      </c>
      <c r="N6797" s="17" t="s">
        <v>1333</v>
      </c>
    </row>
    <row r="6798" spans="1:14" x14ac:dyDescent="0.3">
      <c r="A6798">
        <v>11524</v>
      </c>
      <c r="B6798">
        <v>1982</v>
      </c>
      <c r="C6798" t="s">
        <v>102</v>
      </c>
      <c r="D6798">
        <v>59</v>
      </c>
      <c r="E6798" s="13">
        <v>0</v>
      </c>
      <c r="F6798" s="14">
        <v>120</v>
      </c>
      <c r="G6798" s="12">
        <v>-120</v>
      </c>
      <c r="H6798" s="12">
        <v>120</v>
      </c>
      <c r="I6798">
        <v>1</v>
      </c>
      <c r="K6798">
        <v>0</v>
      </c>
      <c r="L6798">
        <v>0</v>
      </c>
      <c r="M6798">
        <v>1</v>
      </c>
      <c r="N6798" s="17" t="s">
        <v>1333</v>
      </c>
    </row>
    <row r="6799" spans="1:14" x14ac:dyDescent="0.3">
      <c r="A6799">
        <v>29</v>
      </c>
      <c r="B6799">
        <v>1960</v>
      </c>
      <c r="C6799" t="s">
        <v>102</v>
      </c>
      <c r="D6799">
        <v>59</v>
      </c>
      <c r="E6799" s="13">
        <v>0</v>
      </c>
      <c r="F6799" s="14">
        <v>126</v>
      </c>
      <c r="G6799" s="12">
        <v>-126</v>
      </c>
      <c r="H6799" s="12">
        <v>126</v>
      </c>
      <c r="I6799">
        <v>1</v>
      </c>
      <c r="K6799">
        <v>0</v>
      </c>
      <c r="L6799">
        <v>0</v>
      </c>
      <c r="M6799">
        <v>1</v>
      </c>
      <c r="N6799" s="17" t="s">
        <v>1333</v>
      </c>
    </row>
    <row r="6800" spans="1:14" x14ac:dyDescent="0.3">
      <c r="A6800">
        <v>396</v>
      </c>
      <c r="B6800">
        <v>1961</v>
      </c>
      <c r="C6800" t="s">
        <v>102</v>
      </c>
      <c r="D6800">
        <v>59</v>
      </c>
      <c r="E6800" s="13">
        <v>0</v>
      </c>
      <c r="F6800" s="14">
        <v>127</v>
      </c>
      <c r="G6800" s="12">
        <v>-127</v>
      </c>
      <c r="H6800" s="12">
        <v>127</v>
      </c>
      <c r="I6800">
        <v>1</v>
      </c>
      <c r="K6800">
        <v>0</v>
      </c>
      <c r="L6800">
        <v>0</v>
      </c>
      <c r="M6800">
        <v>1</v>
      </c>
      <c r="N6800" s="17" t="s">
        <v>1333</v>
      </c>
    </row>
    <row r="6801" spans="1:14" x14ac:dyDescent="0.3">
      <c r="A6801">
        <v>32042</v>
      </c>
      <c r="B6801">
        <v>2013</v>
      </c>
      <c r="C6801" t="s">
        <v>102</v>
      </c>
      <c r="D6801">
        <v>59</v>
      </c>
      <c r="E6801" s="13">
        <v>0</v>
      </c>
      <c r="F6801" s="14">
        <v>138</v>
      </c>
      <c r="G6801" s="12">
        <v>-138</v>
      </c>
      <c r="H6801" s="12">
        <v>138</v>
      </c>
      <c r="I6801">
        <v>1</v>
      </c>
      <c r="K6801">
        <v>0</v>
      </c>
      <c r="L6801">
        <v>0</v>
      </c>
      <c r="M6801">
        <v>1</v>
      </c>
      <c r="N6801" s="17" t="s">
        <v>1333</v>
      </c>
    </row>
    <row r="6802" spans="1:14" x14ac:dyDescent="0.3">
      <c r="A6802">
        <v>33472</v>
      </c>
      <c r="B6802">
        <v>2015</v>
      </c>
      <c r="C6802" t="s">
        <v>102</v>
      </c>
      <c r="D6802">
        <v>59</v>
      </c>
      <c r="E6802" s="13">
        <v>0</v>
      </c>
      <c r="F6802" s="14">
        <v>140</v>
      </c>
      <c r="G6802" s="12">
        <v>-140</v>
      </c>
      <c r="H6802" s="12">
        <v>140</v>
      </c>
      <c r="I6802">
        <v>1</v>
      </c>
      <c r="K6802">
        <v>0</v>
      </c>
      <c r="L6802">
        <v>0</v>
      </c>
      <c r="M6802">
        <v>1</v>
      </c>
      <c r="N6802" s="17" t="s">
        <v>1333</v>
      </c>
    </row>
    <row r="6803" spans="1:14" x14ac:dyDescent="0.3">
      <c r="A6803">
        <v>763</v>
      </c>
      <c r="B6803">
        <v>1962</v>
      </c>
      <c r="C6803" t="s">
        <v>102</v>
      </c>
      <c r="D6803">
        <v>59</v>
      </c>
      <c r="E6803" s="13">
        <v>0</v>
      </c>
      <c r="F6803" s="14">
        <v>142</v>
      </c>
      <c r="G6803" s="12">
        <v>-142</v>
      </c>
      <c r="H6803" s="12">
        <v>142</v>
      </c>
      <c r="I6803">
        <v>1</v>
      </c>
      <c r="K6803">
        <v>0</v>
      </c>
      <c r="L6803">
        <v>0</v>
      </c>
      <c r="M6803">
        <v>1</v>
      </c>
      <c r="N6803" s="17" t="s">
        <v>1333</v>
      </c>
    </row>
    <row r="6804" spans="1:14" x14ac:dyDescent="0.3">
      <c r="A6804">
        <v>1130</v>
      </c>
      <c r="B6804">
        <v>1963</v>
      </c>
      <c r="C6804" t="s">
        <v>102</v>
      </c>
      <c r="D6804">
        <v>59</v>
      </c>
      <c r="E6804" s="13">
        <v>0</v>
      </c>
      <c r="F6804" s="14">
        <v>153</v>
      </c>
      <c r="G6804" s="12">
        <v>-153</v>
      </c>
      <c r="H6804" s="12">
        <v>153</v>
      </c>
      <c r="I6804">
        <v>1</v>
      </c>
      <c r="K6804">
        <v>0</v>
      </c>
      <c r="L6804">
        <v>0</v>
      </c>
      <c r="M6804">
        <v>1</v>
      </c>
      <c r="N6804" s="17" t="s">
        <v>1333</v>
      </c>
    </row>
    <row r="6805" spans="1:14" x14ac:dyDescent="0.3">
      <c r="A6805">
        <v>3332</v>
      </c>
      <c r="B6805">
        <v>1969</v>
      </c>
      <c r="C6805" t="s">
        <v>102</v>
      </c>
      <c r="D6805">
        <v>59</v>
      </c>
      <c r="E6805" s="13">
        <v>0</v>
      </c>
      <c r="F6805" s="14">
        <v>173</v>
      </c>
      <c r="G6805" s="12">
        <v>-173</v>
      </c>
      <c r="H6805" s="12">
        <v>173</v>
      </c>
      <c r="I6805">
        <v>1</v>
      </c>
      <c r="K6805">
        <v>0</v>
      </c>
      <c r="L6805">
        <v>0</v>
      </c>
      <c r="M6805">
        <v>1</v>
      </c>
      <c r="N6805" s="17" t="s">
        <v>1333</v>
      </c>
    </row>
    <row r="6806" spans="1:14" x14ac:dyDescent="0.3">
      <c r="A6806">
        <v>4364</v>
      </c>
      <c r="B6806">
        <v>1971</v>
      </c>
      <c r="C6806" t="s">
        <v>102</v>
      </c>
      <c r="D6806">
        <v>59</v>
      </c>
      <c r="E6806" s="13">
        <v>0</v>
      </c>
      <c r="F6806" s="14">
        <v>174</v>
      </c>
      <c r="G6806" s="12">
        <v>-174</v>
      </c>
      <c r="H6806" s="12">
        <v>174</v>
      </c>
      <c r="I6806">
        <v>1</v>
      </c>
      <c r="K6806">
        <v>0</v>
      </c>
      <c r="L6806">
        <v>0</v>
      </c>
      <c r="M6806">
        <v>1</v>
      </c>
      <c r="N6806" s="17" t="s">
        <v>1333</v>
      </c>
    </row>
    <row r="6807" spans="1:14" x14ac:dyDescent="0.3">
      <c r="A6807">
        <v>5014</v>
      </c>
      <c r="B6807">
        <v>1972</v>
      </c>
      <c r="C6807" t="s">
        <v>102</v>
      </c>
      <c r="D6807">
        <v>59</v>
      </c>
      <c r="E6807" s="13">
        <v>0</v>
      </c>
      <c r="F6807" s="14">
        <v>185</v>
      </c>
      <c r="G6807" s="12">
        <v>-185</v>
      </c>
      <c r="H6807" s="12">
        <v>185</v>
      </c>
      <c r="I6807">
        <v>1</v>
      </c>
      <c r="K6807">
        <v>0</v>
      </c>
      <c r="L6807">
        <v>0</v>
      </c>
      <c r="M6807">
        <v>1</v>
      </c>
      <c r="N6807" s="17" t="s">
        <v>1333</v>
      </c>
    </row>
    <row r="6808" spans="1:14" x14ac:dyDescent="0.3">
      <c r="A6808">
        <v>34187</v>
      </c>
      <c r="B6808">
        <v>2016</v>
      </c>
      <c r="C6808" t="s">
        <v>102</v>
      </c>
      <c r="D6808">
        <v>59</v>
      </c>
      <c r="E6808" s="13">
        <v>0</v>
      </c>
      <c r="F6808" s="14">
        <v>229</v>
      </c>
      <c r="G6808" s="12">
        <v>-229</v>
      </c>
      <c r="H6808" s="12">
        <v>229</v>
      </c>
      <c r="I6808">
        <v>1</v>
      </c>
      <c r="K6808">
        <v>0</v>
      </c>
      <c r="L6808">
        <v>0</v>
      </c>
      <c r="M6808">
        <v>1</v>
      </c>
      <c r="N6808" s="17" t="s">
        <v>1333</v>
      </c>
    </row>
    <row r="6809" spans="1:14" x14ac:dyDescent="0.3">
      <c r="A6809">
        <v>14144</v>
      </c>
      <c r="B6809">
        <v>1986</v>
      </c>
      <c r="C6809" t="s">
        <v>102</v>
      </c>
      <c r="D6809">
        <v>59</v>
      </c>
      <c r="E6809" s="13">
        <v>0</v>
      </c>
      <c r="F6809" s="14">
        <v>329</v>
      </c>
      <c r="G6809" s="12">
        <v>-329</v>
      </c>
      <c r="H6809" s="12">
        <v>329</v>
      </c>
      <c r="I6809">
        <v>1</v>
      </c>
      <c r="K6809">
        <v>0</v>
      </c>
      <c r="L6809">
        <v>0</v>
      </c>
      <c r="M6809">
        <v>1</v>
      </c>
      <c r="N6809" s="17" t="s">
        <v>1333</v>
      </c>
    </row>
    <row r="6810" spans="1:14" x14ac:dyDescent="0.3">
      <c r="A6810">
        <v>29232</v>
      </c>
      <c r="B6810">
        <v>2009</v>
      </c>
      <c r="C6810" t="s">
        <v>102</v>
      </c>
      <c r="D6810">
        <v>59</v>
      </c>
      <c r="E6810" s="13">
        <v>0</v>
      </c>
      <c r="F6810" s="14">
        <v>347</v>
      </c>
      <c r="G6810" s="12">
        <v>-347</v>
      </c>
      <c r="H6810" s="12">
        <v>347</v>
      </c>
      <c r="I6810">
        <v>1</v>
      </c>
      <c r="K6810">
        <v>0</v>
      </c>
      <c r="L6810">
        <v>0</v>
      </c>
      <c r="M6810">
        <v>1</v>
      </c>
      <c r="N6810" s="17" t="s">
        <v>1333</v>
      </c>
    </row>
    <row r="6811" spans="1:14" x14ac:dyDescent="0.3">
      <c r="A6811">
        <v>10869</v>
      </c>
      <c r="B6811">
        <v>1981</v>
      </c>
      <c r="C6811" t="s">
        <v>102</v>
      </c>
      <c r="D6811">
        <v>59</v>
      </c>
      <c r="E6811" s="13">
        <v>0</v>
      </c>
      <c r="F6811" s="14">
        <v>527</v>
      </c>
      <c r="G6811" s="12">
        <v>-527</v>
      </c>
      <c r="H6811" s="12">
        <v>527</v>
      </c>
      <c r="I6811">
        <v>1</v>
      </c>
      <c r="K6811">
        <v>0</v>
      </c>
      <c r="L6811">
        <v>0</v>
      </c>
      <c r="M6811">
        <v>1</v>
      </c>
      <c r="N6811" s="17" t="s">
        <v>1333</v>
      </c>
    </row>
    <row r="6812" spans="1:14" x14ac:dyDescent="0.3">
      <c r="A6812">
        <v>13489</v>
      </c>
      <c r="B6812">
        <v>1985</v>
      </c>
      <c r="C6812" t="s">
        <v>102</v>
      </c>
      <c r="D6812">
        <v>59</v>
      </c>
      <c r="E6812" s="13">
        <v>0</v>
      </c>
      <c r="F6812" s="14">
        <v>578</v>
      </c>
      <c r="G6812" s="12">
        <v>-578</v>
      </c>
      <c r="H6812" s="12">
        <v>578</v>
      </c>
      <c r="I6812">
        <v>1</v>
      </c>
      <c r="K6812">
        <v>0</v>
      </c>
      <c r="L6812">
        <v>0</v>
      </c>
      <c r="M6812">
        <v>1</v>
      </c>
      <c r="N6812" s="17" t="s">
        <v>1333</v>
      </c>
    </row>
    <row r="6813" spans="1:14" x14ac:dyDescent="0.3">
      <c r="A6813">
        <v>12834</v>
      </c>
      <c r="B6813">
        <v>1984</v>
      </c>
      <c r="C6813" t="s">
        <v>102</v>
      </c>
      <c r="D6813">
        <v>59</v>
      </c>
      <c r="E6813" s="13">
        <v>0</v>
      </c>
      <c r="F6813" s="14">
        <v>582</v>
      </c>
      <c r="G6813" s="12">
        <v>-582</v>
      </c>
      <c r="H6813" s="12">
        <v>582</v>
      </c>
      <c r="I6813">
        <v>1</v>
      </c>
      <c r="K6813">
        <v>0</v>
      </c>
      <c r="L6813">
        <v>0</v>
      </c>
      <c r="M6813">
        <v>1</v>
      </c>
      <c r="N6813" s="17" t="s">
        <v>1333</v>
      </c>
    </row>
    <row r="6814" spans="1:14" x14ac:dyDescent="0.3">
      <c r="A6814">
        <v>10214</v>
      </c>
      <c r="B6814">
        <v>1980</v>
      </c>
      <c r="C6814" t="s">
        <v>102</v>
      </c>
      <c r="D6814">
        <v>59</v>
      </c>
      <c r="E6814" s="13">
        <v>0</v>
      </c>
      <c r="F6814" s="14">
        <v>659</v>
      </c>
      <c r="G6814" s="12">
        <v>-659</v>
      </c>
      <c r="H6814" s="12">
        <v>659</v>
      </c>
      <c r="I6814">
        <v>1</v>
      </c>
      <c r="K6814">
        <v>0</v>
      </c>
      <c r="L6814">
        <v>0</v>
      </c>
      <c r="M6814">
        <v>1</v>
      </c>
      <c r="N6814" s="17" t="s">
        <v>1333</v>
      </c>
    </row>
    <row r="6815" spans="1:14" x14ac:dyDescent="0.3">
      <c r="A6815">
        <v>16765</v>
      </c>
      <c r="B6815">
        <v>1990</v>
      </c>
      <c r="C6815" t="s">
        <v>102</v>
      </c>
      <c r="D6815">
        <v>59</v>
      </c>
      <c r="E6815" s="13">
        <v>0</v>
      </c>
      <c r="F6815" s="14">
        <v>765</v>
      </c>
      <c r="G6815" s="12">
        <v>-765</v>
      </c>
      <c r="H6815" s="12">
        <v>765</v>
      </c>
      <c r="I6815">
        <v>1</v>
      </c>
      <c r="K6815">
        <v>0</v>
      </c>
      <c r="L6815">
        <v>0</v>
      </c>
      <c r="M6815">
        <v>1</v>
      </c>
      <c r="N6815" s="17" t="s">
        <v>1333</v>
      </c>
    </row>
    <row r="6816" spans="1:14" x14ac:dyDescent="0.3">
      <c r="A6816">
        <v>14799</v>
      </c>
      <c r="B6816">
        <v>1987</v>
      </c>
      <c r="C6816" t="s">
        <v>102</v>
      </c>
      <c r="D6816">
        <v>59</v>
      </c>
      <c r="E6816" s="13">
        <v>0</v>
      </c>
      <c r="F6816" s="14">
        <v>922</v>
      </c>
      <c r="G6816" s="12">
        <v>-922</v>
      </c>
      <c r="H6816" s="12">
        <v>922</v>
      </c>
      <c r="I6816">
        <v>1</v>
      </c>
      <c r="K6816">
        <v>0</v>
      </c>
      <c r="L6816">
        <v>0</v>
      </c>
      <c r="M6816">
        <v>1</v>
      </c>
      <c r="N6816" s="17" t="s">
        <v>1333</v>
      </c>
    </row>
    <row r="6817" spans="1:14" x14ac:dyDescent="0.3">
      <c r="A6817">
        <v>5664</v>
      </c>
      <c r="B6817">
        <v>1973</v>
      </c>
      <c r="C6817" t="s">
        <v>102</v>
      </c>
      <c r="D6817">
        <v>59</v>
      </c>
      <c r="E6817" s="13">
        <v>0</v>
      </c>
      <c r="F6817" s="14">
        <v>1094</v>
      </c>
      <c r="G6817" s="12">
        <v>-1094</v>
      </c>
      <c r="H6817" s="12">
        <v>1094</v>
      </c>
      <c r="I6817">
        <v>1</v>
      </c>
      <c r="K6817">
        <v>0</v>
      </c>
      <c r="L6817">
        <v>0</v>
      </c>
      <c r="M6817">
        <v>1</v>
      </c>
      <c r="N6817" s="17" t="s">
        <v>1333</v>
      </c>
    </row>
    <row r="6818" spans="1:14" x14ac:dyDescent="0.3">
      <c r="A6818">
        <v>31327</v>
      </c>
      <c r="B6818">
        <v>2012</v>
      </c>
      <c r="C6818" t="s">
        <v>102</v>
      </c>
      <c r="D6818">
        <v>59</v>
      </c>
      <c r="E6818" s="13">
        <v>0</v>
      </c>
      <c r="F6818" s="14">
        <v>1135</v>
      </c>
      <c r="G6818" s="12">
        <v>-1135</v>
      </c>
      <c r="H6818" s="12">
        <v>1135</v>
      </c>
      <c r="I6818">
        <v>1</v>
      </c>
      <c r="K6818">
        <v>0</v>
      </c>
      <c r="L6818">
        <v>0</v>
      </c>
      <c r="M6818">
        <v>1</v>
      </c>
      <c r="N6818" s="17" t="s">
        <v>1333</v>
      </c>
    </row>
    <row r="6819" spans="1:14" x14ac:dyDescent="0.3">
      <c r="A6819">
        <v>17422</v>
      </c>
      <c r="B6819">
        <v>1991</v>
      </c>
      <c r="C6819" t="s">
        <v>102</v>
      </c>
      <c r="D6819">
        <v>59</v>
      </c>
      <c r="E6819" s="13">
        <v>0</v>
      </c>
      <c r="F6819" s="14">
        <v>1183</v>
      </c>
      <c r="G6819" s="12">
        <v>-1183</v>
      </c>
      <c r="H6819" s="12">
        <v>1183</v>
      </c>
      <c r="I6819">
        <v>1</v>
      </c>
      <c r="K6819">
        <v>0</v>
      </c>
      <c r="L6819">
        <v>0</v>
      </c>
      <c r="M6819">
        <v>1</v>
      </c>
      <c r="N6819" s="17" t="s">
        <v>1333</v>
      </c>
    </row>
    <row r="6820" spans="1:14" x14ac:dyDescent="0.3">
      <c r="A6820">
        <v>29897</v>
      </c>
      <c r="B6820">
        <v>2010</v>
      </c>
      <c r="C6820" t="s">
        <v>102</v>
      </c>
      <c r="D6820">
        <v>59</v>
      </c>
      <c r="E6820" s="13">
        <v>0</v>
      </c>
      <c r="F6820" s="14">
        <v>1214</v>
      </c>
      <c r="G6820" s="12">
        <v>-1214</v>
      </c>
      <c r="H6820" s="12">
        <v>1214</v>
      </c>
      <c r="I6820">
        <v>1</v>
      </c>
      <c r="K6820">
        <v>0</v>
      </c>
      <c r="L6820">
        <v>0</v>
      </c>
      <c r="M6820">
        <v>1</v>
      </c>
      <c r="N6820" s="17" t="s">
        <v>1333</v>
      </c>
    </row>
    <row r="6821" spans="1:14" x14ac:dyDescent="0.3">
      <c r="A6821">
        <v>7614</v>
      </c>
      <c r="B6821">
        <v>1976</v>
      </c>
      <c r="C6821" t="s">
        <v>102</v>
      </c>
      <c r="D6821">
        <v>59</v>
      </c>
      <c r="E6821" s="13">
        <v>0</v>
      </c>
      <c r="F6821" s="14">
        <v>1311</v>
      </c>
      <c r="G6821" s="12">
        <v>-1311</v>
      </c>
      <c r="H6821" s="12">
        <v>1311</v>
      </c>
      <c r="I6821">
        <v>1</v>
      </c>
      <c r="K6821">
        <v>0</v>
      </c>
      <c r="L6821">
        <v>0</v>
      </c>
      <c r="M6821">
        <v>1</v>
      </c>
      <c r="N6821" s="17" t="s">
        <v>1333</v>
      </c>
    </row>
    <row r="6822" spans="1:14" x14ac:dyDescent="0.3">
      <c r="A6822">
        <v>30612</v>
      </c>
      <c r="B6822">
        <v>2011</v>
      </c>
      <c r="C6822" t="s">
        <v>102</v>
      </c>
      <c r="D6822">
        <v>59</v>
      </c>
      <c r="E6822" s="13">
        <v>0</v>
      </c>
      <c r="F6822" s="14">
        <v>1418</v>
      </c>
      <c r="G6822" s="12">
        <v>-1418</v>
      </c>
      <c r="H6822" s="12">
        <v>1418</v>
      </c>
      <c r="I6822">
        <v>1</v>
      </c>
      <c r="K6822">
        <v>0</v>
      </c>
      <c r="L6822">
        <v>0</v>
      </c>
      <c r="M6822">
        <v>1</v>
      </c>
      <c r="N6822" s="17" t="s">
        <v>1333</v>
      </c>
    </row>
    <row r="6823" spans="1:14" x14ac:dyDescent="0.3">
      <c r="A6823">
        <v>6964</v>
      </c>
      <c r="B6823">
        <v>1975</v>
      </c>
      <c r="C6823" t="s">
        <v>102</v>
      </c>
      <c r="D6823">
        <v>59</v>
      </c>
      <c r="E6823" s="13">
        <v>0</v>
      </c>
      <c r="F6823" s="14">
        <v>1819</v>
      </c>
      <c r="G6823" s="12">
        <v>-1819</v>
      </c>
      <c r="H6823" s="12">
        <v>1819</v>
      </c>
      <c r="I6823">
        <v>1</v>
      </c>
      <c r="K6823">
        <v>0</v>
      </c>
      <c r="L6823">
        <v>0</v>
      </c>
      <c r="M6823">
        <v>1</v>
      </c>
      <c r="N6823" s="17" t="s">
        <v>1333</v>
      </c>
    </row>
    <row r="6824" spans="1:14" x14ac:dyDescent="0.3">
      <c r="A6824">
        <v>8264</v>
      </c>
      <c r="B6824">
        <v>1977</v>
      </c>
      <c r="C6824" t="s">
        <v>102</v>
      </c>
      <c r="D6824">
        <v>59</v>
      </c>
      <c r="E6824" s="13">
        <v>0</v>
      </c>
      <c r="F6824" s="14">
        <v>1829</v>
      </c>
      <c r="G6824" s="12">
        <v>-1829</v>
      </c>
      <c r="H6824" s="12">
        <v>1829</v>
      </c>
      <c r="I6824">
        <v>1</v>
      </c>
      <c r="K6824">
        <v>0</v>
      </c>
      <c r="L6824">
        <v>0</v>
      </c>
      <c r="M6824">
        <v>1</v>
      </c>
      <c r="N6824" s="17" t="s">
        <v>1333</v>
      </c>
    </row>
    <row r="6825" spans="1:14" x14ac:dyDescent="0.3">
      <c r="A6825">
        <v>18079</v>
      </c>
      <c r="B6825">
        <v>1992</v>
      </c>
      <c r="C6825" t="s">
        <v>102</v>
      </c>
      <c r="D6825">
        <v>59</v>
      </c>
      <c r="E6825" s="13">
        <v>0</v>
      </c>
      <c r="F6825" s="14">
        <v>2098</v>
      </c>
      <c r="G6825" s="12">
        <v>-2098</v>
      </c>
      <c r="H6825" s="12">
        <v>2098</v>
      </c>
      <c r="I6825">
        <v>1</v>
      </c>
      <c r="K6825">
        <v>0</v>
      </c>
      <c r="L6825">
        <v>0</v>
      </c>
      <c r="M6825">
        <v>1</v>
      </c>
      <c r="N6825" s="17" t="s">
        <v>1333</v>
      </c>
    </row>
    <row r="6826" spans="1:14" x14ac:dyDescent="0.3">
      <c r="A6826">
        <v>18736</v>
      </c>
      <c r="B6826">
        <v>1993</v>
      </c>
      <c r="C6826" t="s">
        <v>102</v>
      </c>
      <c r="D6826">
        <v>59</v>
      </c>
      <c r="E6826" s="13">
        <v>0</v>
      </c>
      <c r="F6826" s="14">
        <v>2155</v>
      </c>
      <c r="G6826" s="12">
        <v>-2155</v>
      </c>
      <c r="H6826" s="12">
        <v>2155</v>
      </c>
      <c r="I6826">
        <v>1</v>
      </c>
      <c r="K6826">
        <v>0</v>
      </c>
      <c r="L6826">
        <v>0</v>
      </c>
      <c r="M6826">
        <v>1</v>
      </c>
      <c r="N6826" s="17" t="s">
        <v>1333</v>
      </c>
    </row>
    <row r="6827" spans="1:14" x14ac:dyDescent="0.3">
      <c r="A6827">
        <v>16109</v>
      </c>
      <c r="B6827">
        <v>1989</v>
      </c>
      <c r="C6827" t="s">
        <v>102</v>
      </c>
      <c r="D6827">
        <v>59</v>
      </c>
      <c r="E6827" s="13">
        <v>0</v>
      </c>
      <c r="F6827" s="14">
        <v>2311</v>
      </c>
      <c r="G6827" s="12">
        <v>-2311</v>
      </c>
      <c r="H6827" s="12">
        <v>2311</v>
      </c>
      <c r="I6827">
        <v>1</v>
      </c>
      <c r="K6827">
        <v>0</v>
      </c>
      <c r="L6827">
        <v>0</v>
      </c>
      <c r="M6827">
        <v>1</v>
      </c>
      <c r="N6827" s="17" t="s">
        <v>1333</v>
      </c>
    </row>
    <row r="6828" spans="1:14" x14ac:dyDescent="0.3">
      <c r="A6828">
        <v>27918</v>
      </c>
      <c r="B6828">
        <v>2007</v>
      </c>
      <c r="C6828" t="s">
        <v>102</v>
      </c>
      <c r="D6828">
        <v>59</v>
      </c>
      <c r="E6828" s="13">
        <v>0</v>
      </c>
      <c r="F6828" s="14">
        <v>2460</v>
      </c>
      <c r="G6828" s="12">
        <v>-2460</v>
      </c>
      <c r="H6828" s="12">
        <v>2460</v>
      </c>
      <c r="I6828">
        <v>1</v>
      </c>
      <c r="K6828">
        <v>0</v>
      </c>
      <c r="L6828">
        <v>0</v>
      </c>
      <c r="M6828">
        <v>1</v>
      </c>
      <c r="N6828" s="17" t="s">
        <v>1333</v>
      </c>
    </row>
    <row r="6829" spans="1:14" x14ac:dyDescent="0.3">
      <c r="A6829">
        <v>23976</v>
      </c>
      <c r="B6829">
        <v>2001</v>
      </c>
      <c r="C6829" t="s">
        <v>102</v>
      </c>
      <c r="D6829">
        <v>59</v>
      </c>
      <c r="E6829" s="13">
        <v>0</v>
      </c>
      <c r="F6829" s="14">
        <v>2526</v>
      </c>
      <c r="G6829" s="12">
        <v>-2526</v>
      </c>
      <c r="H6829" s="12">
        <v>2526</v>
      </c>
      <c r="I6829">
        <v>1</v>
      </c>
      <c r="K6829">
        <v>0</v>
      </c>
      <c r="L6829">
        <v>0</v>
      </c>
      <c r="M6829">
        <v>1</v>
      </c>
      <c r="N6829" s="17" t="s">
        <v>1333</v>
      </c>
    </row>
    <row r="6830" spans="1:14" x14ac:dyDescent="0.3">
      <c r="A6830">
        <v>20695</v>
      </c>
      <c r="B6830">
        <v>1996</v>
      </c>
      <c r="C6830" t="s">
        <v>102</v>
      </c>
      <c r="D6830">
        <v>59</v>
      </c>
      <c r="E6830" s="13">
        <v>0</v>
      </c>
      <c r="F6830" s="14">
        <v>2542</v>
      </c>
      <c r="G6830" s="12">
        <v>-2542</v>
      </c>
      <c r="H6830" s="12">
        <v>2542</v>
      </c>
      <c r="I6830">
        <v>1</v>
      </c>
      <c r="K6830">
        <v>0</v>
      </c>
      <c r="L6830">
        <v>0</v>
      </c>
      <c r="M6830">
        <v>1</v>
      </c>
      <c r="N6830" s="17" t="s">
        <v>1333</v>
      </c>
    </row>
    <row r="6831" spans="1:14" x14ac:dyDescent="0.3">
      <c r="A6831">
        <v>15454</v>
      </c>
      <c r="B6831">
        <v>1988</v>
      </c>
      <c r="C6831" t="s">
        <v>102</v>
      </c>
      <c r="D6831">
        <v>59</v>
      </c>
      <c r="E6831" s="13">
        <v>0</v>
      </c>
      <c r="F6831" s="14">
        <v>2688</v>
      </c>
      <c r="G6831" s="12">
        <v>-2688</v>
      </c>
      <c r="H6831" s="12">
        <v>2688</v>
      </c>
      <c r="I6831">
        <v>1</v>
      </c>
      <c r="K6831">
        <v>0</v>
      </c>
      <c r="L6831">
        <v>0</v>
      </c>
      <c r="M6831">
        <v>1</v>
      </c>
      <c r="N6831" s="17" t="s">
        <v>1333</v>
      </c>
    </row>
    <row r="6832" spans="1:14" x14ac:dyDescent="0.3">
      <c r="A6832">
        <v>25290</v>
      </c>
      <c r="B6832">
        <v>2003</v>
      </c>
      <c r="C6832" t="s">
        <v>102</v>
      </c>
      <c r="D6832">
        <v>59</v>
      </c>
      <c r="E6832" s="13">
        <v>0</v>
      </c>
      <c r="F6832" s="14">
        <v>2759</v>
      </c>
      <c r="G6832" s="12">
        <v>-2759</v>
      </c>
      <c r="H6832" s="12">
        <v>2759</v>
      </c>
      <c r="I6832">
        <v>1</v>
      </c>
      <c r="K6832">
        <v>0</v>
      </c>
      <c r="L6832">
        <v>0</v>
      </c>
      <c r="M6832">
        <v>1</v>
      </c>
      <c r="N6832" s="17" t="s">
        <v>1333</v>
      </c>
    </row>
    <row r="6833" spans="1:14" x14ac:dyDescent="0.3">
      <c r="A6833">
        <v>21348</v>
      </c>
      <c r="B6833">
        <v>1997</v>
      </c>
      <c r="C6833" t="s">
        <v>102</v>
      </c>
      <c r="D6833">
        <v>59</v>
      </c>
      <c r="E6833" s="13">
        <v>0</v>
      </c>
      <c r="F6833" s="14">
        <v>3139</v>
      </c>
      <c r="G6833" s="12">
        <v>-3139</v>
      </c>
      <c r="H6833" s="12">
        <v>3139</v>
      </c>
      <c r="I6833">
        <v>1</v>
      </c>
      <c r="K6833">
        <v>0</v>
      </c>
      <c r="L6833">
        <v>0</v>
      </c>
      <c r="M6833">
        <v>1</v>
      </c>
      <c r="N6833" s="17" t="s">
        <v>1333</v>
      </c>
    </row>
    <row r="6834" spans="1:14" x14ac:dyDescent="0.3">
      <c r="A6834">
        <v>22662</v>
      </c>
      <c r="B6834">
        <v>1999</v>
      </c>
      <c r="C6834" t="s">
        <v>102</v>
      </c>
      <c r="D6834">
        <v>59</v>
      </c>
      <c r="E6834" s="13">
        <v>0</v>
      </c>
      <c r="F6834" s="14">
        <v>3224</v>
      </c>
      <c r="G6834" s="12">
        <v>-3224</v>
      </c>
      <c r="H6834" s="12">
        <v>3224</v>
      </c>
      <c r="I6834">
        <v>1</v>
      </c>
      <c r="K6834">
        <v>0</v>
      </c>
      <c r="L6834">
        <v>0</v>
      </c>
      <c r="M6834">
        <v>1</v>
      </c>
      <c r="N6834" s="17" t="s">
        <v>1333</v>
      </c>
    </row>
    <row r="6835" spans="1:14" x14ac:dyDescent="0.3">
      <c r="A6835">
        <v>24633</v>
      </c>
      <c r="B6835">
        <v>2002</v>
      </c>
      <c r="C6835" t="s">
        <v>102</v>
      </c>
      <c r="D6835">
        <v>59</v>
      </c>
      <c r="E6835" s="13">
        <v>0</v>
      </c>
      <c r="F6835" s="14">
        <v>3242</v>
      </c>
      <c r="G6835" s="12">
        <v>-3242</v>
      </c>
      <c r="H6835" s="12">
        <v>3242</v>
      </c>
      <c r="I6835">
        <v>1</v>
      </c>
      <c r="K6835">
        <v>0</v>
      </c>
      <c r="L6835">
        <v>0</v>
      </c>
      <c r="M6835">
        <v>1</v>
      </c>
      <c r="N6835" s="17" t="s">
        <v>1333</v>
      </c>
    </row>
    <row r="6836" spans="1:14" x14ac:dyDescent="0.3">
      <c r="A6836">
        <v>19389</v>
      </c>
      <c r="B6836">
        <v>1994</v>
      </c>
      <c r="C6836" t="s">
        <v>102</v>
      </c>
      <c r="D6836">
        <v>59</v>
      </c>
      <c r="E6836" s="13">
        <v>0</v>
      </c>
      <c r="F6836" s="14">
        <v>3338</v>
      </c>
      <c r="G6836" s="12">
        <v>-3338</v>
      </c>
      <c r="H6836" s="12">
        <v>3338</v>
      </c>
      <c r="I6836">
        <v>1</v>
      </c>
      <c r="K6836">
        <v>0</v>
      </c>
      <c r="L6836">
        <v>0</v>
      </c>
      <c r="M6836">
        <v>1</v>
      </c>
      <c r="N6836" s="17" t="s">
        <v>1333</v>
      </c>
    </row>
    <row r="6837" spans="1:14" x14ac:dyDescent="0.3">
      <c r="A6837">
        <v>26604</v>
      </c>
      <c r="B6837">
        <v>2005</v>
      </c>
      <c r="C6837" t="s">
        <v>102</v>
      </c>
      <c r="D6837">
        <v>59</v>
      </c>
      <c r="E6837" s="13">
        <v>0</v>
      </c>
      <c r="F6837" s="14">
        <v>3529</v>
      </c>
      <c r="G6837" s="12">
        <v>-3529</v>
      </c>
      <c r="H6837" s="12">
        <v>3529</v>
      </c>
      <c r="I6837">
        <v>1</v>
      </c>
      <c r="K6837">
        <v>0</v>
      </c>
      <c r="L6837">
        <v>0</v>
      </c>
      <c r="M6837">
        <v>1</v>
      </c>
      <c r="N6837" s="17" t="s">
        <v>1333</v>
      </c>
    </row>
    <row r="6838" spans="1:14" x14ac:dyDescent="0.3">
      <c r="A6838">
        <v>6314</v>
      </c>
      <c r="B6838">
        <v>1974</v>
      </c>
      <c r="C6838" t="s">
        <v>102</v>
      </c>
      <c r="D6838">
        <v>59</v>
      </c>
      <c r="E6838" s="13">
        <v>0</v>
      </c>
      <c r="F6838" s="14">
        <v>3540</v>
      </c>
      <c r="G6838" s="12">
        <v>-3540</v>
      </c>
      <c r="H6838" s="12">
        <v>3540</v>
      </c>
      <c r="I6838">
        <v>1</v>
      </c>
      <c r="K6838">
        <v>0</v>
      </c>
      <c r="L6838">
        <v>0</v>
      </c>
      <c r="M6838">
        <v>1</v>
      </c>
      <c r="N6838" s="17" t="s">
        <v>1333</v>
      </c>
    </row>
    <row r="6839" spans="1:14" x14ac:dyDescent="0.3">
      <c r="A6839">
        <v>28575</v>
      </c>
      <c r="B6839">
        <v>2008</v>
      </c>
      <c r="C6839" t="s">
        <v>102</v>
      </c>
      <c r="D6839">
        <v>59</v>
      </c>
      <c r="E6839" s="13">
        <v>0</v>
      </c>
      <c r="F6839" s="14">
        <v>3603</v>
      </c>
      <c r="G6839" s="12">
        <v>-3603</v>
      </c>
      <c r="H6839" s="12">
        <v>3603</v>
      </c>
      <c r="I6839">
        <v>1</v>
      </c>
      <c r="K6839">
        <v>0</v>
      </c>
      <c r="L6839">
        <v>0</v>
      </c>
      <c r="M6839">
        <v>1</v>
      </c>
      <c r="N6839" s="17" t="s">
        <v>1333</v>
      </c>
    </row>
    <row r="6840" spans="1:14" x14ac:dyDescent="0.3">
      <c r="A6840">
        <v>23319</v>
      </c>
      <c r="B6840">
        <v>2000</v>
      </c>
      <c r="C6840" t="s">
        <v>102</v>
      </c>
      <c r="D6840">
        <v>59</v>
      </c>
      <c r="E6840" s="13">
        <v>0</v>
      </c>
      <c r="F6840" s="14">
        <v>3781</v>
      </c>
      <c r="G6840" s="12">
        <v>-3781</v>
      </c>
      <c r="H6840" s="12">
        <v>3781</v>
      </c>
      <c r="I6840">
        <v>1</v>
      </c>
      <c r="K6840">
        <v>0</v>
      </c>
      <c r="L6840">
        <v>0</v>
      </c>
      <c r="M6840">
        <v>1</v>
      </c>
      <c r="N6840" s="17" t="s">
        <v>1333</v>
      </c>
    </row>
    <row r="6841" spans="1:14" x14ac:dyDescent="0.3">
      <c r="A6841">
        <v>20042</v>
      </c>
      <c r="B6841">
        <v>1995</v>
      </c>
      <c r="C6841" t="s">
        <v>102</v>
      </c>
      <c r="D6841">
        <v>59</v>
      </c>
      <c r="E6841" s="13">
        <v>0</v>
      </c>
      <c r="F6841" s="14">
        <v>3820</v>
      </c>
      <c r="G6841" s="12">
        <v>-3820</v>
      </c>
      <c r="H6841" s="12">
        <v>3820</v>
      </c>
      <c r="I6841">
        <v>1</v>
      </c>
      <c r="K6841">
        <v>0</v>
      </c>
      <c r="L6841">
        <v>0</v>
      </c>
      <c r="M6841">
        <v>1</v>
      </c>
      <c r="N6841" s="17" t="s">
        <v>1333</v>
      </c>
    </row>
    <row r="6842" spans="1:14" x14ac:dyDescent="0.3">
      <c r="A6842">
        <v>22005</v>
      </c>
      <c r="B6842">
        <v>1998</v>
      </c>
      <c r="C6842" t="s">
        <v>102</v>
      </c>
      <c r="D6842">
        <v>59</v>
      </c>
      <c r="E6842" s="13">
        <v>0</v>
      </c>
      <c r="F6842" s="14">
        <v>3834</v>
      </c>
      <c r="G6842" s="12">
        <v>-3834</v>
      </c>
      <c r="H6842" s="12">
        <v>3834</v>
      </c>
      <c r="I6842">
        <v>1</v>
      </c>
      <c r="K6842">
        <v>0</v>
      </c>
      <c r="L6842">
        <v>0</v>
      </c>
      <c r="M6842">
        <v>1</v>
      </c>
      <c r="N6842" s="17" t="s">
        <v>1333</v>
      </c>
    </row>
    <row r="6843" spans="1:14" x14ac:dyDescent="0.3">
      <c r="A6843">
        <v>9564</v>
      </c>
      <c r="B6843">
        <v>1979</v>
      </c>
      <c r="C6843" t="s">
        <v>102</v>
      </c>
      <c r="D6843">
        <v>59</v>
      </c>
      <c r="E6843" s="13">
        <v>0</v>
      </c>
      <c r="F6843" s="14">
        <v>3974</v>
      </c>
      <c r="G6843" s="12">
        <v>-3974</v>
      </c>
      <c r="H6843" s="12">
        <v>3974</v>
      </c>
      <c r="I6843">
        <v>1</v>
      </c>
      <c r="K6843">
        <v>0</v>
      </c>
      <c r="L6843">
        <v>0</v>
      </c>
      <c r="M6843">
        <v>1</v>
      </c>
      <c r="N6843" s="17" t="s">
        <v>1333</v>
      </c>
    </row>
    <row r="6844" spans="1:14" x14ac:dyDescent="0.3">
      <c r="A6844">
        <v>27261</v>
      </c>
      <c r="B6844">
        <v>2006</v>
      </c>
      <c r="C6844" t="s">
        <v>102</v>
      </c>
      <c r="D6844">
        <v>59</v>
      </c>
      <c r="E6844" s="13">
        <v>0</v>
      </c>
      <c r="F6844" s="14">
        <v>4068</v>
      </c>
      <c r="G6844" s="12">
        <v>-4068</v>
      </c>
      <c r="H6844" s="12">
        <v>4068</v>
      </c>
      <c r="I6844">
        <v>1</v>
      </c>
      <c r="K6844">
        <v>0</v>
      </c>
      <c r="L6844">
        <v>0</v>
      </c>
      <c r="M6844">
        <v>1</v>
      </c>
      <c r="N6844" s="17" t="s">
        <v>1333</v>
      </c>
    </row>
    <row r="6845" spans="1:14" x14ac:dyDescent="0.3">
      <c r="A6845">
        <v>8914</v>
      </c>
      <c r="B6845">
        <v>1978</v>
      </c>
      <c r="C6845" t="s">
        <v>102</v>
      </c>
      <c r="D6845">
        <v>59</v>
      </c>
      <c r="E6845" s="13">
        <v>0</v>
      </c>
      <c r="F6845" s="14">
        <v>5722</v>
      </c>
      <c r="G6845" s="12">
        <v>-5722</v>
      </c>
      <c r="H6845" s="12">
        <v>5722</v>
      </c>
      <c r="I6845">
        <v>1</v>
      </c>
      <c r="K6845">
        <v>0</v>
      </c>
      <c r="L6845">
        <v>0</v>
      </c>
      <c r="M6845">
        <v>1</v>
      </c>
      <c r="N6845" s="17" t="s">
        <v>1333</v>
      </c>
    </row>
    <row r="6846" spans="1:14" x14ac:dyDescent="0.3">
      <c r="A6846">
        <v>25947</v>
      </c>
      <c r="B6846">
        <v>2004</v>
      </c>
      <c r="C6846" t="s">
        <v>102</v>
      </c>
      <c r="D6846">
        <v>59</v>
      </c>
      <c r="E6846" s="13">
        <v>0</v>
      </c>
      <c r="F6846" s="14">
        <v>6873</v>
      </c>
      <c r="G6846" s="12">
        <v>-6873</v>
      </c>
      <c r="H6846" s="12">
        <v>6873</v>
      </c>
      <c r="I6846">
        <v>1</v>
      </c>
      <c r="K6846">
        <v>0</v>
      </c>
      <c r="L6846">
        <v>0</v>
      </c>
      <c r="M6846">
        <v>1</v>
      </c>
      <c r="N6846" s="17" t="s">
        <v>1333</v>
      </c>
    </row>
    <row r="6847" spans="1:14" x14ac:dyDescent="0.3">
      <c r="A6847">
        <v>2414</v>
      </c>
      <c r="B6847">
        <v>1966</v>
      </c>
      <c r="C6847" t="s">
        <v>708</v>
      </c>
      <c r="D6847">
        <v>59</v>
      </c>
      <c r="E6847" s="13">
        <v>32.816999999999901</v>
      </c>
      <c r="F6847" s="14">
        <v>1.1020000000000001</v>
      </c>
      <c r="G6847" s="12">
        <v>31.7149999999999</v>
      </c>
      <c r="H6847" s="12">
        <v>31.7149999999999</v>
      </c>
      <c r="I6847">
        <v>1</v>
      </c>
      <c r="J6847">
        <v>3.3580156626138995E-2</v>
      </c>
      <c r="K6847">
        <v>29.779491833030761</v>
      </c>
      <c r="L6847">
        <v>1</v>
      </c>
      <c r="M6847">
        <v>0.966419843373861</v>
      </c>
      <c r="N6847" s="17" t="s">
        <v>1354</v>
      </c>
    </row>
    <row r="6848" spans="1:14" x14ac:dyDescent="0.3">
      <c r="A6848">
        <v>9231</v>
      </c>
      <c r="B6848">
        <v>1978</v>
      </c>
      <c r="C6848" t="s">
        <v>708</v>
      </c>
      <c r="D6848">
        <v>59</v>
      </c>
      <c r="E6848" s="13">
        <v>33.027999999999999</v>
      </c>
      <c r="F6848" s="14">
        <v>1.0940000000000001</v>
      </c>
      <c r="G6848" s="12">
        <v>31.933999999999902</v>
      </c>
      <c r="H6848" s="12">
        <v>31.933999999999902</v>
      </c>
      <c r="I6848">
        <v>1</v>
      </c>
      <c r="J6848">
        <v>3.3123410439626987E-2</v>
      </c>
      <c r="K6848">
        <v>30.19012797074954</v>
      </c>
      <c r="L6848">
        <v>1</v>
      </c>
      <c r="M6848">
        <v>0.96687658956037004</v>
      </c>
      <c r="N6848" s="17" t="s">
        <v>1354</v>
      </c>
    </row>
    <row r="6849" spans="1:14" x14ac:dyDescent="0.3">
      <c r="A6849">
        <v>212</v>
      </c>
      <c r="B6849">
        <v>1960</v>
      </c>
      <c r="C6849" t="s">
        <v>708</v>
      </c>
      <c r="D6849">
        <v>59</v>
      </c>
      <c r="E6849" s="13">
        <v>33.786999999999999</v>
      </c>
      <c r="F6849" s="14">
        <v>1.107</v>
      </c>
      <c r="G6849" s="12">
        <v>32.68</v>
      </c>
      <c r="H6849" s="12">
        <v>32.68</v>
      </c>
      <c r="I6849">
        <v>1</v>
      </c>
      <c r="J6849">
        <v>3.2764080859502179E-2</v>
      </c>
      <c r="K6849">
        <v>30.52122854561879</v>
      </c>
      <c r="L6849">
        <v>1</v>
      </c>
      <c r="M6849">
        <v>0.96723591914049789</v>
      </c>
      <c r="N6849" s="17" t="s">
        <v>1354</v>
      </c>
    </row>
    <row r="6850" spans="1:14" x14ac:dyDescent="0.3">
      <c r="A6850">
        <v>4031</v>
      </c>
      <c r="B6850">
        <v>1970</v>
      </c>
      <c r="C6850" t="s">
        <v>708</v>
      </c>
      <c r="D6850">
        <v>59</v>
      </c>
      <c r="E6850" s="13">
        <v>33.500999999999998</v>
      </c>
      <c r="F6850" s="14">
        <v>1.097</v>
      </c>
      <c r="G6850" s="12">
        <v>32.404000000000003</v>
      </c>
      <c r="H6850" s="12">
        <v>32.404000000000003</v>
      </c>
      <c r="I6850">
        <v>1</v>
      </c>
      <c r="J6850">
        <v>3.2745291185337755E-2</v>
      </c>
      <c r="K6850">
        <v>30.538742023701001</v>
      </c>
      <c r="L6850">
        <v>1</v>
      </c>
      <c r="M6850">
        <v>0.96725470881466247</v>
      </c>
      <c r="N6850" s="17" t="s">
        <v>1354</v>
      </c>
    </row>
    <row r="6851" spans="1:14" x14ac:dyDescent="0.3">
      <c r="A6851">
        <v>579</v>
      </c>
      <c r="B6851">
        <v>1961</v>
      </c>
      <c r="C6851" t="s">
        <v>708</v>
      </c>
      <c r="D6851">
        <v>59</v>
      </c>
      <c r="E6851" s="13">
        <v>33.786999999999999</v>
      </c>
      <c r="F6851" s="14">
        <v>1.1060000000000001</v>
      </c>
      <c r="G6851" s="12">
        <v>32.680999999999997</v>
      </c>
      <c r="H6851" s="12">
        <v>32.680999999999997</v>
      </c>
      <c r="I6851">
        <v>1</v>
      </c>
      <c r="J6851">
        <v>3.2734483677153939E-2</v>
      </c>
      <c r="K6851">
        <v>30.548824593128387</v>
      </c>
      <c r="L6851">
        <v>1</v>
      </c>
      <c r="M6851">
        <v>0.96726551632284596</v>
      </c>
      <c r="N6851" s="17" t="s">
        <v>1354</v>
      </c>
    </row>
    <row r="6852" spans="1:14" x14ac:dyDescent="0.3">
      <c r="A6852">
        <v>7281</v>
      </c>
      <c r="B6852">
        <v>1975</v>
      </c>
      <c r="C6852" t="s">
        <v>708</v>
      </c>
      <c r="D6852">
        <v>59</v>
      </c>
      <c r="E6852" s="13">
        <v>34.031999999999996</v>
      </c>
      <c r="F6852" s="14">
        <v>1.097</v>
      </c>
      <c r="G6852" s="12">
        <v>32.934999999999903</v>
      </c>
      <c r="H6852" s="12">
        <v>32.934999999999903</v>
      </c>
      <c r="I6852">
        <v>1</v>
      </c>
      <c r="J6852">
        <v>3.2234367653972737E-2</v>
      </c>
      <c r="K6852">
        <v>31.02278942570647</v>
      </c>
      <c r="L6852">
        <v>1</v>
      </c>
      <c r="M6852">
        <v>0.96776563234602453</v>
      </c>
      <c r="N6852" s="17" t="s">
        <v>1354</v>
      </c>
    </row>
    <row r="6853" spans="1:14" x14ac:dyDescent="0.3">
      <c r="A6853">
        <v>6631</v>
      </c>
      <c r="B6853">
        <v>1974</v>
      </c>
      <c r="C6853" t="s">
        <v>708</v>
      </c>
      <c r="D6853">
        <v>59</v>
      </c>
      <c r="E6853" s="13">
        <v>34.097999999999999</v>
      </c>
      <c r="F6853" s="14">
        <v>1.0960000000000001</v>
      </c>
      <c r="G6853" s="12">
        <v>33.001999999999903</v>
      </c>
      <c r="H6853" s="12">
        <v>33.001999999999903</v>
      </c>
      <c r="I6853">
        <v>1</v>
      </c>
      <c r="J6853">
        <v>3.2142647662619511E-2</v>
      </c>
      <c r="K6853">
        <v>31.111313868613134</v>
      </c>
      <c r="L6853">
        <v>1</v>
      </c>
      <c r="M6853">
        <v>0.96785735233737769</v>
      </c>
      <c r="N6853" s="17" t="s">
        <v>1354</v>
      </c>
    </row>
    <row r="6854" spans="1:14" x14ac:dyDescent="0.3">
      <c r="A6854">
        <v>5981</v>
      </c>
      <c r="B6854">
        <v>1973</v>
      </c>
      <c r="C6854" t="s">
        <v>708</v>
      </c>
      <c r="D6854">
        <v>59</v>
      </c>
      <c r="E6854" s="13">
        <v>34.107999999999997</v>
      </c>
      <c r="F6854" s="14">
        <v>1.0960000000000001</v>
      </c>
      <c r="G6854" s="12">
        <v>33.012</v>
      </c>
      <c r="H6854" s="12">
        <v>33.012</v>
      </c>
      <c r="I6854">
        <v>1</v>
      </c>
      <c r="J6854">
        <v>3.2133223877096287E-2</v>
      </c>
      <c r="K6854">
        <v>31.120437956204373</v>
      </c>
      <c r="L6854">
        <v>1</v>
      </c>
      <c r="M6854">
        <v>0.96786677612290384</v>
      </c>
      <c r="N6854" s="17" t="s">
        <v>1354</v>
      </c>
    </row>
    <row r="6855" spans="1:14" x14ac:dyDescent="0.3">
      <c r="A6855">
        <v>8581</v>
      </c>
      <c r="B6855">
        <v>1977</v>
      </c>
      <c r="C6855" t="s">
        <v>708</v>
      </c>
      <c r="D6855">
        <v>59</v>
      </c>
      <c r="E6855" s="13">
        <v>34.145000000000003</v>
      </c>
      <c r="F6855" s="14">
        <v>1.0960000000000001</v>
      </c>
      <c r="G6855" s="12">
        <v>33.048999999999999</v>
      </c>
      <c r="H6855" s="12">
        <v>33.048999999999999</v>
      </c>
      <c r="I6855">
        <v>1</v>
      </c>
      <c r="J6855">
        <v>3.2098403865866161E-2</v>
      </c>
      <c r="K6855">
        <v>31.154197080291972</v>
      </c>
      <c r="L6855">
        <v>1</v>
      </c>
      <c r="M6855">
        <v>0.96790159613413373</v>
      </c>
      <c r="N6855" s="17" t="s">
        <v>1354</v>
      </c>
    </row>
    <row r="6856" spans="1:14" x14ac:dyDescent="0.3">
      <c r="A6856">
        <v>7931</v>
      </c>
      <c r="B6856">
        <v>1976</v>
      </c>
      <c r="C6856" t="s">
        <v>708</v>
      </c>
      <c r="D6856">
        <v>59</v>
      </c>
      <c r="E6856" s="13">
        <v>34.152000000000001</v>
      </c>
      <c r="F6856" s="14">
        <v>1.095</v>
      </c>
      <c r="G6856" s="12">
        <v>33.057000000000002</v>
      </c>
      <c r="H6856" s="12">
        <v>33.057000000000002</v>
      </c>
      <c r="I6856">
        <v>1</v>
      </c>
      <c r="J6856">
        <v>3.2062543921293041E-2</v>
      </c>
      <c r="K6856">
        <v>31.189041095890413</v>
      </c>
      <c r="L6856">
        <v>1</v>
      </c>
      <c r="M6856">
        <v>0.96793745607870696</v>
      </c>
      <c r="N6856" s="17" t="s">
        <v>1354</v>
      </c>
    </row>
    <row r="6857" spans="1:14" x14ac:dyDescent="0.3">
      <c r="A6857">
        <v>5331</v>
      </c>
      <c r="B6857">
        <v>1972</v>
      </c>
      <c r="C6857" t="s">
        <v>708</v>
      </c>
      <c r="D6857">
        <v>59</v>
      </c>
      <c r="E6857" s="13">
        <v>34.521999999999998</v>
      </c>
      <c r="F6857" s="14">
        <v>1.099</v>
      </c>
      <c r="G6857" s="12">
        <v>33.423000000000002</v>
      </c>
      <c r="H6857" s="12">
        <v>33.423000000000002</v>
      </c>
      <c r="I6857">
        <v>1</v>
      </c>
      <c r="J6857">
        <v>3.1834772029430511E-2</v>
      </c>
      <c r="K6857">
        <v>31.412192902638761</v>
      </c>
      <c r="L6857">
        <v>1</v>
      </c>
      <c r="M6857">
        <v>0.96816522797056959</v>
      </c>
      <c r="N6857" s="17" t="s">
        <v>1354</v>
      </c>
    </row>
    <row r="6858" spans="1:14" x14ac:dyDescent="0.3">
      <c r="A6858">
        <v>946</v>
      </c>
      <c r="B6858">
        <v>1962</v>
      </c>
      <c r="C6858" t="s">
        <v>708</v>
      </c>
      <c r="D6858">
        <v>59</v>
      </c>
      <c r="E6858" s="13">
        <v>34.845999999999997</v>
      </c>
      <c r="F6858" s="14">
        <v>1.105</v>
      </c>
      <c r="G6858" s="12">
        <v>33.741</v>
      </c>
      <c r="H6858" s="12">
        <v>33.741</v>
      </c>
      <c r="I6858">
        <v>1</v>
      </c>
      <c r="J6858">
        <v>3.1710956781266147E-2</v>
      </c>
      <c r="K6858">
        <v>31.534841628959274</v>
      </c>
      <c r="L6858">
        <v>1</v>
      </c>
      <c r="M6858">
        <v>0.96828904321873399</v>
      </c>
      <c r="N6858" s="17" t="s">
        <v>1354</v>
      </c>
    </row>
    <row r="6859" spans="1:14" x14ac:dyDescent="0.3">
      <c r="A6859">
        <v>1313</v>
      </c>
      <c r="B6859">
        <v>1963</v>
      </c>
      <c r="C6859" t="s">
        <v>708</v>
      </c>
      <c r="D6859">
        <v>59</v>
      </c>
      <c r="E6859" s="13">
        <v>34.845999999999997</v>
      </c>
      <c r="F6859" s="14">
        <v>1.1040000000000001</v>
      </c>
      <c r="G6859" s="12">
        <v>33.741999999999997</v>
      </c>
      <c r="H6859" s="12">
        <v>33.741999999999997</v>
      </c>
      <c r="I6859">
        <v>1</v>
      </c>
      <c r="J6859">
        <v>3.1682259082821566E-2</v>
      </c>
      <c r="K6859">
        <v>31.563405797101442</v>
      </c>
      <c r="L6859">
        <v>1</v>
      </c>
      <c r="M6859">
        <v>0.96831774091717848</v>
      </c>
      <c r="N6859" s="17" t="s">
        <v>1354</v>
      </c>
    </row>
    <row r="6860" spans="1:14" x14ac:dyDescent="0.3">
      <c r="A6860">
        <v>2047</v>
      </c>
      <c r="B6860">
        <v>1965</v>
      </c>
      <c r="C6860" t="s">
        <v>708</v>
      </c>
      <c r="D6860">
        <v>59</v>
      </c>
      <c r="E6860" s="13">
        <v>34.845999999999997</v>
      </c>
      <c r="F6860" s="14">
        <v>1.103</v>
      </c>
      <c r="G6860" s="12">
        <v>33.743000000000002</v>
      </c>
      <c r="H6860" s="12">
        <v>33.743000000000002</v>
      </c>
      <c r="I6860">
        <v>1</v>
      </c>
      <c r="J6860">
        <v>3.1653561384376978E-2</v>
      </c>
      <c r="K6860">
        <v>31.592021758839525</v>
      </c>
      <c r="L6860">
        <v>1</v>
      </c>
      <c r="M6860">
        <v>0.9683464386156232</v>
      </c>
      <c r="N6860" s="17" t="s">
        <v>1354</v>
      </c>
    </row>
    <row r="6861" spans="1:14" x14ac:dyDescent="0.3">
      <c r="A6861">
        <v>2781</v>
      </c>
      <c r="B6861">
        <v>1967</v>
      </c>
      <c r="C6861" t="s">
        <v>708</v>
      </c>
      <c r="D6861">
        <v>59</v>
      </c>
      <c r="E6861" s="13">
        <v>34.845999999999997</v>
      </c>
      <c r="F6861" s="14">
        <v>1.101</v>
      </c>
      <c r="G6861" s="12">
        <v>33.744999999999997</v>
      </c>
      <c r="H6861" s="12">
        <v>33.744999999999997</v>
      </c>
      <c r="I6861">
        <v>1</v>
      </c>
      <c r="J6861">
        <v>3.1596165987487809E-2</v>
      </c>
      <c r="K6861">
        <v>31.649409627611259</v>
      </c>
      <c r="L6861">
        <v>1</v>
      </c>
      <c r="M6861">
        <v>0.96840383401251218</v>
      </c>
      <c r="N6861" s="17" t="s">
        <v>1354</v>
      </c>
    </row>
    <row r="6862" spans="1:14" x14ac:dyDescent="0.3">
      <c r="A6862">
        <v>3148</v>
      </c>
      <c r="B6862">
        <v>1968</v>
      </c>
      <c r="C6862" t="s">
        <v>708</v>
      </c>
      <c r="D6862">
        <v>59</v>
      </c>
      <c r="E6862" s="13">
        <v>34.845999999999997</v>
      </c>
      <c r="F6862" s="14">
        <v>1.1000000000000001</v>
      </c>
      <c r="G6862" s="12">
        <v>33.746000000000002</v>
      </c>
      <c r="H6862" s="12">
        <v>33.746000000000002</v>
      </c>
      <c r="I6862">
        <v>1</v>
      </c>
      <c r="J6862">
        <v>3.1567468289043221E-2</v>
      </c>
      <c r="K6862">
        <v>31.678181818181812</v>
      </c>
      <c r="L6862">
        <v>1</v>
      </c>
      <c r="M6862">
        <v>0.96843253171095689</v>
      </c>
      <c r="N6862" s="17" t="s">
        <v>1354</v>
      </c>
    </row>
    <row r="6863" spans="1:14" x14ac:dyDescent="0.3">
      <c r="A6863">
        <v>3515</v>
      </c>
      <c r="B6863">
        <v>1969</v>
      </c>
      <c r="C6863" t="s">
        <v>708</v>
      </c>
      <c r="D6863">
        <v>59</v>
      </c>
      <c r="E6863" s="13">
        <v>34.845999999999997</v>
      </c>
      <c r="F6863" s="14">
        <v>1.0980000000000001</v>
      </c>
      <c r="G6863" s="12">
        <v>33.747999999999998</v>
      </c>
      <c r="H6863" s="12">
        <v>33.747999999999998</v>
      </c>
      <c r="I6863">
        <v>1</v>
      </c>
      <c r="J6863">
        <v>3.1510072892154052E-2</v>
      </c>
      <c r="K6863">
        <v>31.735883424408009</v>
      </c>
      <c r="L6863">
        <v>1</v>
      </c>
      <c r="M6863">
        <v>0.96848992710784598</v>
      </c>
      <c r="N6863" s="17" t="s">
        <v>1354</v>
      </c>
    </row>
    <row r="6864" spans="1:14" x14ac:dyDescent="0.3">
      <c r="A6864">
        <v>31659</v>
      </c>
      <c r="B6864">
        <v>2012</v>
      </c>
      <c r="C6864" t="s">
        <v>708</v>
      </c>
      <c r="D6864">
        <v>59</v>
      </c>
      <c r="E6864" s="13">
        <v>35.494999999999997</v>
      </c>
      <c r="F6864" s="14">
        <v>1.1020000000000001</v>
      </c>
      <c r="G6864" s="12">
        <v>34.393000000000001</v>
      </c>
      <c r="H6864" s="12">
        <v>34.393000000000001</v>
      </c>
      <c r="I6864">
        <v>1</v>
      </c>
      <c r="J6864">
        <v>3.1046626285392315E-2</v>
      </c>
      <c r="K6864">
        <v>32.209618874773135</v>
      </c>
      <c r="L6864">
        <v>1</v>
      </c>
      <c r="M6864">
        <v>0.96895337371460777</v>
      </c>
      <c r="N6864" s="17" t="s">
        <v>1354</v>
      </c>
    </row>
    <row r="6865" spans="1:14" x14ac:dyDescent="0.3">
      <c r="A6865">
        <v>28891</v>
      </c>
      <c r="B6865">
        <v>2008</v>
      </c>
      <c r="C6865" t="s">
        <v>708</v>
      </c>
      <c r="D6865">
        <v>59</v>
      </c>
      <c r="E6865" s="13">
        <v>35.481999999999999</v>
      </c>
      <c r="F6865" s="14">
        <v>1.0940000000000001</v>
      </c>
      <c r="G6865" s="12">
        <v>34.387999999999998</v>
      </c>
      <c r="H6865" s="12">
        <v>34.387999999999998</v>
      </c>
      <c r="I6865">
        <v>1</v>
      </c>
      <c r="J6865">
        <v>3.0832534806380704E-2</v>
      </c>
      <c r="K6865">
        <v>32.433272394881165</v>
      </c>
      <c r="L6865">
        <v>1</v>
      </c>
      <c r="M6865">
        <v>0.96916746519361929</v>
      </c>
      <c r="N6865" s="17" t="s">
        <v>1354</v>
      </c>
    </row>
    <row r="6866" spans="1:14" x14ac:dyDescent="0.3">
      <c r="A6866">
        <v>28234</v>
      </c>
      <c r="B6866">
        <v>2007</v>
      </c>
      <c r="C6866" t="s">
        <v>708</v>
      </c>
      <c r="D6866">
        <v>59</v>
      </c>
      <c r="E6866" s="13">
        <v>35.703000000000003</v>
      </c>
      <c r="F6866" s="14">
        <v>1.0980000000000001</v>
      </c>
      <c r="G6866" s="12">
        <v>34.604999999999997</v>
      </c>
      <c r="H6866" s="12">
        <v>34.604999999999997</v>
      </c>
      <c r="I6866">
        <v>1</v>
      </c>
      <c r="J6866">
        <v>3.0753718174943281E-2</v>
      </c>
      <c r="K6866">
        <v>32.516393442622949</v>
      </c>
      <c r="L6866">
        <v>1</v>
      </c>
      <c r="M6866">
        <v>0.96924628182505657</v>
      </c>
      <c r="N6866" s="17" t="s">
        <v>1354</v>
      </c>
    </row>
    <row r="6867" spans="1:14" x14ac:dyDescent="0.3">
      <c r="A6867">
        <v>29548</v>
      </c>
      <c r="B6867">
        <v>2009</v>
      </c>
      <c r="C6867" t="s">
        <v>708</v>
      </c>
      <c r="D6867">
        <v>59</v>
      </c>
      <c r="E6867" s="13">
        <v>35.592999999999897</v>
      </c>
      <c r="F6867" s="14">
        <v>1.0940000000000001</v>
      </c>
      <c r="G6867" s="12">
        <v>34.498999999999903</v>
      </c>
      <c r="H6867" s="12">
        <v>34.498999999999903</v>
      </c>
      <c r="I6867">
        <v>1</v>
      </c>
      <c r="J6867">
        <v>3.0736380749023774E-2</v>
      </c>
      <c r="K6867">
        <v>32.53473491773299</v>
      </c>
      <c r="L6867">
        <v>1</v>
      </c>
      <c r="M6867">
        <v>0.96926361925097637</v>
      </c>
      <c r="N6867" s="17" t="s">
        <v>1354</v>
      </c>
    </row>
    <row r="6868" spans="1:14" x14ac:dyDescent="0.3">
      <c r="A6868">
        <v>12496</v>
      </c>
      <c r="B6868">
        <v>1983</v>
      </c>
      <c r="C6868" t="s">
        <v>708</v>
      </c>
      <c r="D6868">
        <v>59</v>
      </c>
      <c r="E6868" s="13">
        <v>36.18</v>
      </c>
      <c r="F6868" s="14">
        <v>1.1100000000000001</v>
      </c>
      <c r="G6868" s="12">
        <v>35.07</v>
      </c>
      <c r="H6868" s="12">
        <v>35.07</v>
      </c>
      <c r="I6868">
        <v>1</v>
      </c>
      <c r="J6868">
        <v>3.0679933665008294E-2</v>
      </c>
      <c r="K6868">
        <v>32.594594594594589</v>
      </c>
      <c r="L6868">
        <v>1</v>
      </c>
      <c r="M6868">
        <v>0.96932006633499168</v>
      </c>
      <c r="N6868" s="17" t="s">
        <v>1354</v>
      </c>
    </row>
    <row r="6869" spans="1:14" x14ac:dyDescent="0.3">
      <c r="A6869">
        <v>22321</v>
      </c>
      <c r="B6869">
        <v>1998</v>
      </c>
      <c r="C6869" t="s">
        <v>708</v>
      </c>
      <c r="D6869">
        <v>59</v>
      </c>
      <c r="E6869" s="13">
        <v>36.318999999999903</v>
      </c>
      <c r="F6869" s="14">
        <v>1.1100000000000001</v>
      </c>
      <c r="G6869" s="12">
        <v>35.208999999999897</v>
      </c>
      <c r="H6869" s="12">
        <v>35.208999999999897</v>
      </c>
      <c r="I6869">
        <v>1</v>
      </c>
      <c r="J6869">
        <v>3.0562515487761312E-2</v>
      </c>
      <c r="K6869">
        <v>32.719819819819733</v>
      </c>
      <c r="L6869">
        <v>1</v>
      </c>
      <c r="M6869">
        <v>0.96943748451223855</v>
      </c>
      <c r="N6869" s="17" t="s">
        <v>1354</v>
      </c>
    </row>
    <row r="6870" spans="1:14" x14ac:dyDescent="0.3">
      <c r="A6870">
        <v>4681</v>
      </c>
      <c r="B6870">
        <v>1971</v>
      </c>
      <c r="C6870" t="s">
        <v>708</v>
      </c>
      <c r="D6870">
        <v>59</v>
      </c>
      <c r="E6870" s="13">
        <v>35.929000000000002</v>
      </c>
      <c r="F6870" s="14">
        <v>1.0980000000000001</v>
      </c>
      <c r="G6870" s="12">
        <v>34.831000000000003</v>
      </c>
      <c r="H6870" s="12">
        <v>34.831000000000003</v>
      </c>
      <c r="I6870">
        <v>1</v>
      </c>
      <c r="J6870">
        <v>3.0560271646859084E-2</v>
      </c>
      <c r="K6870">
        <v>32.722222222222221</v>
      </c>
      <c r="L6870">
        <v>1</v>
      </c>
      <c r="M6870">
        <v>0.96943972835314096</v>
      </c>
      <c r="N6870" s="17" t="s">
        <v>1354</v>
      </c>
    </row>
    <row r="6871" spans="1:14" x14ac:dyDescent="0.3">
      <c r="A6871">
        <v>11841</v>
      </c>
      <c r="B6871">
        <v>1982</v>
      </c>
      <c r="C6871" t="s">
        <v>708</v>
      </c>
      <c r="D6871">
        <v>59</v>
      </c>
      <c r="E6871" s="13">
        <v>36.180999999999997</v>
      </c>
      <c r="F6871" s="14">
        <v>1.105</v>
      </c>
      <c r="G6871" s="12">
        <v>35.076000000000001</v>
      </c>
      <c r="H6871" s="12">
        <v>35.076000000000001</v>
      </c>
      <c r="I6871">
        <v>1</v>
      </c>
      <c r="J6871">
        <v>3.054089162820265E-2</v>
      </c>
      <c r="K6871">
        <v>32.742986425339367</v>
      </c>
      <c r="L6871">
        <v>1</v>
      </c>
      <c r="M6871">
        <v>0.96945910837179738</v>
      </c>
      <c r="N6871" s="17" t="s">
        <v>1354</v>
      </c>
    </row>
    <row r="6872" spans="1:14" x14ac:dyDescent="0.3">
      <c r="A6872">
        <v>30229</v>
      </c>
      <c r="B6872">
        <v>2010</v>
      </c>
      <c r="C6872" t="s">
        <v>708</v>
      </c>
      <c r="D6872">
        <v>59</v>
      </c>
      <c r="E6872" s="13">
        <v>36.019999999999897</v>
      </c>
      <c r="F6872" s="14">
        <v>1.099</v>
      </c>
      <c r="G6872" s="12">
        <v>34.920999999999999</v>
      </c>
      <c r="H6872" s="12">
        <v>34.920999999999999</v>
      </c>
      <c r="I6872">
        <v>1</v>
      </c>
      <c r="J6872">
        <v>3.0510827318156665E-2</v>
      </c>
      <c r="K6872">
        <v>32.775250227479432</v>
      </c>
      <c r="L6872">
        <v>1</v>
      </c>
      <c r="M6872">
        <v>0.9694891726818462</v>
      </c>
      <c r="N6872" s="17" t="s">
        <v>1354</v>
      </c>
    </row>
    <row r="6873" spans="1:14" x14ac:dyDescent="0.3">
      <c r="A6873">
        <v>9881</v>
      </c>
      <c r="B6873">
        <v>1979</v>
      </c>
      <c r="C6873" t="s">
        <v>708</v>
      </c>
      <c r="D6873">
        <v>59</v>
      </c>
      <c r="E6873" s="13">
        <v>35.896999999999998</v>
      </c>
      <c r="F6873" s="14">
        <v>1.0940000000000001</v>
      </c>
      <c r="G6873" s="12">
        <v>34.802999999999997</v>
      </c>
      <c r="H6873" s="12">
        <v>34.802999999999997</v>
      </c>
      <c r="I6873">
        <v>1</v>
      </c>
      <c r="J6873">
        <v>3.0476084352452856E-2</v>
      </c>
      <c r="K6873">
        <v>32.812614259597801</v>
      </c>
      <c r="L6873">
        <v>1</v>
      </c>
      <c r="M6873">
        <v>0.96952391564754714</v>
      </c>
      <c r="N6873" s="17" t="s">
        <v>1354</v>
      </c>
    </row>
    <row r="6874" spans="1:14" x14ac:dyDescent="0.3">
      <c r="A6874">
        <v>23635</v>
      </c>
      <c r="B6874">
        <v>2000</v>
      </c>
      <c r="C6874" t="s">
        <v>708</v>
      </c>
      <c r="D6874">
        <v>59</v>
      </c>
      <c r="E6874" s="13">
        <v>36.259</v>
      </c>
      <c r="F6874" s="14">
        <v>1.105</v>
      </c>
      <c r="G6874" s="12">
        <v>35.154000000000003</v>
      </c>
      <c r="H6874" s="12">
        <v>35.154000000000003</v>
      </c>
      <c r="I6874">
        <v>1</v>
      </c>
      <c r="J6874">
        <v>3.0475192366033261E-2</v>
      </c>
      <c r="K6874">
        <v>32.813574660633485</v>
      </c>
      <c r="L6874">
        <v>1</v>
      </c>
      <c r="M6874">
        <v>0.96952480763396687</v>
      </c>
      <c r="N6874" s="17" t="s">
        <v>1354</v>
      </c>
    </row>
    <row r="6875" spans="1:14" x14ac:dyDescent="0.3">
      <c r="A6875">
        <v>11186</v>
      </c>
      <c r="B6875">
        <v>1981</v>
      </c>
      <c r="C6875" t="s">
        <v>708</v>
      </c>
      <c r="D6875">
        <v>59</v>
      </c>
      <c r="E6875" s="13">
        <v>36.264000000000003</v>
      </c>
      <c r="F6875" s="14">
        <v>1.1040000000000001</v>
      </c>
      <c r="G6875" s="12">
        <v>35.159999999999997</v>
      </c>
      <c r="H6875" s="12">
        <v>35.159999999999997</v>
      </c>
      <c r="I6875">
        <v>1</v>
      </c>
      <c r="J6875">
        <v>3.0443414956982131E-2</v>
      </c>
      <c r="K6875">
        <v>32.847826086956523</v>
      </c>
      <c r="L6875">
        <v>1</v>
      </c>
      <c r="M6875">
        <v>0.96955658504301767</v>
      </c>
      <c r="N6875" s="17" t="s">
        <v>1354</v>
      </c>
    </row>
    <row r="6876" spans="1:14" x14ac:dyDescent="0.3">
      <c r="A6876">
        <v>22978</v>
      </c>
      <c r="B6876">
        <v>1999</v>
      </c>
      <c r="C6876" t="s">
        <v>708</v>
      </c>
      <c r="D6876">
        <v>59</v>
      </c>
      <c r="E6876" s="13">
        <v>36.29</v>
      </c>
      <c r="F6876" s="14">
        <v>1.103</v>
      </c>
      <c r="G6876" s="12">
        <v>35.186999999999998</v>
      </c>
      <c r="H6876" s="12">
        <v>35.186999999999998</v>
      </c>
      <c r="I6876">
        <v>1</v>
      </c>
      <c r="J6876">
        <v>3.0394047947092863E-2</v>
      </c>
      <c r="K6876">
        <v>32.9011786038078</v>
      </c>
      <c r="L6876">
        <v>1</v>
      </c>
      <c r="M6876">
        <v>0.96960595205290712</v>
      </c>
      <c r="N6876" s="17" t="s">
        <v>1354</v>
      </c>
    </row>
    <row r="6877" spans="1:14" x14ac:dyDescent="0.3">
      <c r="A6877">
        <v>24949</v>
      </c>
      <c r="B6877">
        <v>2002</v>
      </c>
      <c r="C6877" t="s">
        <v>708</v>
      </c>
      <c r="D6877">
        <v>59</v>
      </c>
      <c r="E6877" s="13">
        <v>36.262</v>
      </c>
      <c r="F6877" s="14">
        <v>1.101</v>
      </c>
      <c r="G6877" s="12">
        <v>35.161000000000001</v>
      </c>
      <c r="H6877" s="12">
        <v>35.161000000000001</v>
      </c>
      <c r="I6877">
        <v>1</v>
      </c>
      <c r="J6877">
        <v>3.0362362804037282E-2</v>
      </c>
      <c r="K6877">
        <v>32.935513169845599</v>
      </c>
      <c r="L6877">
        <v>1</v>
      </c>
      <c r="M6877">
        <v>0.96963763719596274</v>
      </c>
      <c r="N6877" s="17" t="s">
        <v>1354</v>
      </c>
    </row>
    <row r="6878" spans="1:14" x14ac:dyDescent="0.3">
      <c r="A6878">
        <v>24292</v>
      </c>
      <c r="B6878">
        <v>2001</v>
      </c>
      <c r="C6878" t="s">
        <v>708</v>
      </c>
      <c r="D6878">
        <v>59</v>
      </c>
      <c r="E6878" s="13">
        <v>36.183999999999997</v>
      </c>
      <c r="F6878" s="14">
        <v>1.0980000000000001</v>
      </c>
      <c r="G6878" s="12">
        <v>35.085999999999999</v>
      </c>
      <c r="H6878" s="12">
        <v>35.085999999999999</v>
      </c>
      <c r="I6878">
        <v>1</v>
      </c>
      <c r="J6878">
        <v>3.0344903824894985E-2</v>
      </c>
      <c r="K6878">
        <v>32.954462659380688</v>
      </c>
      <c r="L6878">
        <v>1</v>
      </c>
      <c r="M6878">
        <v>0.96965509617510504</v>
      </c>
      <c r="N6878" s="17" t="s">
        <v>1354</v>
      </c>
    </row>
    <row r="6879" spans="1:14" x14ac:dyDescent="0.3">
      <c r="A6879">
        <v>26263</v>
      </c>
      <c r="B6879">
        <v>2004</v>
      </c>
      <c r="C6879" t="s">
        <v>708</v>
      </c>
      <c r="D6879">
        <v>59</v>
      </c>
      <c r="E6879" s="13">
        <v>36.396999999999899</v>
      </c>
      <c r="F6879" s="14">
        <v>1.1040000000000001</v>
      </c>
      <c r="G6879" s="12">
        <v>35.2929999999999</v>
      </c>
      <c r="H6879" s="12">
        <v>35.2929999999999</v>
      </c>
      <c r="I6879">
        <v>1</v>
      </c>
      <c r="J6879">
        <v>3.0332170233810567E-2</v>
      </c>
      <c r="K6879">
        <v>32.968297101449181</v>
      </c>
      <c r="L6879">
        <v>1</v>
      </c>
      <c r="M6879">
        <v>0.96966782976618948</v>
      </c>
      <c r="N6879" s="17" t="s">
        <v>1354</v>
      </c>
    </row>
    <row r="6880" spans="1:14" x14ac:dyDescent="0.3">
      <c r="A6880">
        <v>25606</v>
      </c>
      <c r="B6880">
        <v>2003</v>
      </c>
      <c r="C6880" t="s">
        <v>708</v>
      </c>
      <c r="D6880">
        <v>59</v>
      </c>
      <c r="E6880" s="13">
        <v>36.256</v>
      </c>
      <c r="F6880" s="14">
        <v>1.099</v>
      </c>
      <c r="G6880" s="12">
        <v>35.156999999999996</v>
      </c>
      <c r="H6880" s="12">
        <v>35.156999999999996</v>
      </c>
      <c r="I6880">
        <v>1</v>
      </c>
      <c r="J6880">
        <v>3.0312224183583408E-2</v>
      </c>
      <c r="K6880">
        <v>32.989990900818924</v>
      </c>
      <c r="L6880">
        <v>1</v>
      </c>
      <c r="M6880">
        <v>0.96968777581641652</v>
      </c>
      <c r="N6880" s="17" t="s">
        <v>1354</v>
      </c>
    </row>
    <row r="6881" spans="1:14" x14ac:dyDescent="0.3">
      <c r="A6881">
        <v>32374</v>
      </c>
      <c r="B6881">
        <v>2013</v>
      </c>
      <c r="C6881" t="s">
        <v>708</v>
      </c>
      <c r="D6881">
        <v>59</v>
      </c>
      <c r="E6881" s="13">
        <v>36.706999999999901</v>
      </c>
      <c r="F6881" s="14">
        <v>1.1120000000000001</v>
      </c>
      <c r="G6881" s="12">
        <v>35.594999999999899</v>
      </c>
      <c r="H6881" s="12">
        <v>35.594999999999899</v>
      </c>
      <c r="I6881">
        <v>1</v>
      </c>
      <c r="J6881">
        <v>3.0293949382951563E-2</v>
      </c>
      <c r="K6881">
        <v>33.009892086330844</v>
      </c>
      <c r="L6881">
        <v>1</v>
      </c>
      <c r="M6881">
        <v>0.9697060506170484</v>
      </c>
      <c r="N6881" s="17" t="s">
        <v>1354</v>
      </c>
    </row>
    <row r="6882" spans="1:14" x14ac:dyDescent="0.3">
      <c r="A6882">
        <v>17083</v>
      </c>
      <c r="B6882">
        <v>1990</v>
      </c>
      <c r="C6882" t="s">
        <v>708</v>
      </c>
      <c r="D6882">
        <v>59</v>
      </c>
      <c r="E6882" s="13">
        <v>36.626999999999903</v>
      </c>
      <c r="F6882" s="14">
        <v>1.109</v>
      </c>
      <c r="G6882" s="12">
        <v>35.517999999999901</v>
      </c>
      <c r="H6882" s="12">
        <v>35.517999999999901</v>
      </c>
      <c r="I6882">
        <v>1</v>
      </c>
      <c r="J6882">
        <v>3.0278210063614353E-2</v>
      </c>
      <c r="K6882">
        <v>33.027051397655455</v>
      </c>
      <c r="L6882">
        <v>1</v>
      </c>
      <c r="M6882">
        <v>0.96972178993638558</v>
      </c>
      <c r="N6882" s="17" t="s">
        <v>1354</v>
      </c>
    </row>
    <row r="6883" spans="1:14" x14ac:dyDescent="0.3">
      <c r="A6883">
        <v>27577</v>
      </c>
      <c r="B6883">
        <v>2006</v>
      </c>
      <c r="C6883" t="s">
        <v>708</v>
      </c>
      <c r="D6883">
        <v>59</v>
      </c>
      <c r="E6883" s="13">
        <v>36.421999999999997</v>
      </c>
      <c r="F6883" s="14">
        <v>1.1020000000000001</v>
      </c>
      <c r="G6883" s="12">
        <v>35.32</v>
      </c>
      <c r="H6883" s="12">
        <v>35.32</v>
      </c>
      <c r="I6883">
        <v>1</v>
      </c>
      <c r="J6883">
        <v>3.0256438416341777E-2</v>
      </c>
      <c r="K6883">
        <v>33.050816696914694</v>
      </c>
      <c r="L6883">
        <v>1</v>
      </c>
      <c r="M6883">
        <v>0.96974356158365826</v>
      </c>
      <c r="N6883" s="17" t="s">
        <v>1354</v>
      </c>
    </row>
    <row r="6884" spans="1:14" x14ac:dyDescent="0.3">
      <c r="A6884">
        <v>30944</v>
      </c>
      <c r="B6884">
        <v>2011</v>
      </c>
      <c r="C6884" t="s">
        <v>708</v>
      </c>
      <c r="D6884">
        <v>59</v>
      </c>
      <c r="E6884" s="13">
        <v>36.329000000000001</v>
      </c>
      <c r="F6884" s="14">
        <v>1.099</v>
      </c>
      <c r="G6884" s="12">
        <v>35.229999999999997</v>
      </c>
      <c r="H6884" s="12">
        <v>35.229999999999997</v>
      </c>
      <c r="I6884">
        <v>1</v>
      </c>
      <c r="J6884">
        <v>3.0251314376944036E-2</v>
      </c>
      <c r="K6884">
        <v>33.056414922656963</v>
      </c>
      <c r="L6884">
        <v>1</v>
      </c>
      <c r="M6884">
        <v>0.96974868562305583</v>
      </c>
      <c r="N6884" s="17" t="s">
        <v>1354</v>
      </c>
    </row>
    <row r="6885" spans="1:14" x14ac:dyDescent="0.3">
      <c r="A6885">
        <v>26920</v>
      </c>
      <c r="B6885">
        <v>2005</v>
      </c>
      <c r="C6885" t="s">
        <v>708</v>
      </c>
      <c r="D6885">
        <v>59</v>
      </c>
      <c r="E6885" s="13">
        <v>36.516999999999904</v>
      </c>
      <c r="F6885" s="14">
        <v>1.1040000000000001</v>
      </c>
      <c r="G6885" s="12">
        <v>35.412999999999997</v>
      </c>
      <c r="H6885" s="12">
        <v>35.412999999999997</v>
      </c>
      <c r="I6885">
        <v>1</v>
      </c>
      <c r="J6885">
        <v>3.0232494454637649E-2</v>
      </c>
      <c r="K6885">
        <v>33.076992753623095</v>
      </c>
      <c r="L6885">
        <v>1</v>
      </c>
      <c r="M6885">
        <v>0.96976750554536495</v>
      </c>
      <c r="N6885" s="17" t="s">
        <v>1354</v>
      </c>
    </row>
    <row r="6886" spans="1:14" x14ac:dyDescent="0.3">
      <c r="A6886">
        <v>16426</v>
      </c>
      <c r="B6886">
        <v>1989</v>
      </c>
      <c r="C6886" t="s">
        <v>708</v>
      </c>
      <c r="D6886">
        <v>59</v>
      </c>
      <c r="E6886" s="13">
        <v>36.701000000000001</v>
      </c>
      <c r="F6886" s="14">
        <v>1.109</v>
      </c>
      <c r="G6886" s="12">
        <v>35.591999999999999</v>
      </c>
      <c r="H6886" s="12">
        <v>35.591999999999999</v>
      </c>
      <c r="I6886">
        <v>1</v>
      </c>
      <c r="J6886">
        <v>3.0217160295359799E-2</v>
      </c>
      <c r="K6886">
        <v>33.093778178539225</v>
      </c>
      <c r="L6886">
        <v>1</v>
      </c>
      <c r="M6886">
        <v>0.96978283970464019</v>
      </c>
      <c r="N6886" s="17" t="s">
        <v>1354</v>
      </c>
    </row>
    <row r="6887" spans="1:14" x14ac:dyDescent="0.3">
      <c r="A6887">
        <v>10531</v>
      </c>
      <c r="B6887">
        <v>1980</v>
      </c>
      <c r="C6887" t="s">
        <v>708</v>
      </c>
      <c r="D6887">
        <v>59</v>
      </c>
      <c r="E6887" s="13">
        <v>36.484999999999999</v>
      </c>
      <c r="F6887" s="14">
        <v>1.101</v>
      </c>
      <c r="G6887" s="12">
        <v>35.384</v>
      </c>
      <c r="H6887" s="12">
        <v>35.384</v>
      </c>
      <c r="I6887">
        <v>1</v>
      </c>
      <c r="J6887">
        <v>3.017678498012882E-2</v>
      </c>
      <c r="K6887">
        <v>33.138056312443233</v>
      </c>
      <c r="L6887">
        <v>1</v>
      </c>
      <c r="M6887">
        <v>0.96982321501987123</v>
      </c>
      <c r="N6887" s="17" t="s">
        <v>1354</v>
      </c>
    </row>
    <row r="6888" spans="1:14" x14ac:dyDescent="0.3">
      <c r="A6888">
        <v>15771</v>
      </c>
      <c r="B6888">
        <v>1988</v>
      </c>
      <c r="C6888" t="s">
        <v>708</v>
      </c>
      <c r="D6888">
        <v>59</v>
      </c>
      <c r="E6888" s="13">
        <v>36.958999999999897</v>
      </c>
      <c r="F6888" s="14">
        <v>1.115</v>
      </c>
      <c r="G6888" s="12">
        <v>35.843999999999902</v>
      </c>
      <c r="H6888" s="12">
        <v>35.843999999999902</v>
      </c>
      <c r="I6888">
        <v>1</v>
      </c>
      <c r="J6888">
        <v>3.0168565166806546E-2</v>
      </c>
      <c r="K6888">
        <v>33.147085201793629</v>
      </c>
      <c r="L6888">
        <v>1</v>
      </c>
      <c r="M6888">
        <v>0.96983143483319356</v>
      </c>
      <c r="N6888" s="17" t="s">
        <v>1354</v>
      </c>
    </row>
    <row r="6889" spans="1:14" x14ac:dyDescent="0.3">
      <c r="A6889">
        <v>33089</v>
      </c>
      <c r="B6889">
        <v>2014</v>
      </c>
      <c r="C6889" t="s">
        <v>708</v>
      </c>
      <c r="D6889">
        <v>59</v>
      </c>
      <c r="E6889" s="13">
        <v>37.68</v>
      </c>
      <c r="F6889" s="14">
        <v>1.123</v>
      </c>
      <c r="G6889" s="12">
        <v>36.557000000000002</v>
      </c>
      <c r="H6889" s="12">
        <v>36.557000000000002</v>
      </c>
      <c r="I6889">
        <v>1</v>
      </c>
      <c r="J6889">
        <v>2.9803609341825903E-2</v>
      </c>
      <c r="K6889">
        <v>33.552983081032949</v>
      </c>
      <c r="L6889">
        <v>1</v>
      </c>
      <c r="M6889">
        <v>0.9701963906581742</v>
      </c>
      <c r="N6889" s="17" t="s">
        <v>1354</v>
      </c>
    </row>
    <row r="6890" spans="1:14" x14ac:dyDescent="0.3">
      <c r="A6890">
        <v>21009</v>
      </c>
      <c r="B6890">
        <v>1996</v>
      </c>
      <c r="C6890" t="s">
        <v>708</v>
      </c>
      <c r="D6890">
        <v>59</v>
      </c>
      <c r="E6890" s="13">
        <v>37.222999999999999</v>
      </c>
      <c r="F6890" s="14">
        <v>1.1080000000000001</v>
      </c>
      <c r="G6890" s="12">
        <v>36.115000000000002</v>
      </c>
      <c r="H6890" s="12">
        <v>36.115000000000002</v>
      </c>
      <c r="I6890">
        <v>1</v>
      </c>
      <c r="J6890">
        <v>2.9766542191655702E-2</v>
      </c>
      <c r="K6890">
        <v>33.594765342960287</v>
      </c>
      <c r="L6890">
        <v>1</v>
      </c>
      <c r="M6890">
        <v>0.97023345780834436</v>
      </c>
      <c r="N6890" s="17" t="s">
        <v>1354</v>
      </c>
    </row>
    <row r="6891" spans="1:14" x14ac:dyDescent="0.3">
      <c r="A6891">
        <v>14461</v>
      </c>
      <c r="B6891">
        <v>1986</v>
      </c>
      <c r="C6891" t="s">
        <v>708</v>
      </c>
      <c r="D6891">
        <v>59</v>
      </c>
      <c r="E6891" s="13">
        <v>37.43</v>
      </c>
      <c r="F6891" s="14">
        <v>1.113</v>
      </c>
      <c r="G6891" s="12">
        <v>36.317</v>
      </c>
      <c r="H6891" s="12">
        <v>36.317</v>
      </c>
      <c r="I6891">
        <v>1</v>
      </c>
      <c r="J6891">
        <v>2.9735506278386323E-2</v>
      </c>
      <c r="K6891">
        <v>33.629829290206651</v>
      </c>
      <c r="L6891">
        <v>1</v>
      </c>
      <c r="M6891">
        <v>0.97026449372161372</v>
      </c>
      <c r="N6891" s="17" t="s">
        <v>1354</v>
      </c>
    </row>
    <row r="6892" spans="1:14" x14ac:dyDescent="0.3">
      <c r="A6892">
        <v>13151</v>
      </c>
      <c r="B6892">
        <v>1984</v>
      </c>
      <c r="C6892" t="s">
        <v>708</v>
      </c>
      <c r="D6892">
        <v>59</v>
      </c>
      <c r="E6892" s="13">
        <v>37.4</v>
      </c>
      <c r="F6892" s="14">
        <v>1.1100000000000001</v>
      </c>
      <c r="G6892" s="12">
        <v>36.29</v>
      </c>
      <c r="H6892" s="12">
        <v>36.29</v>
      </c>
      <c r="I6892">
        <v>1</v>
      </c>
      <c r="J6892">
        <v>2.9679144385026741E-2</v>
      </c>
      <c r="K6892">
        <v>33.693693693693689</v>
      </c>
      <c r="L6892">
        <v>1</v>
      </c>
      <c r="M6892">
        <v>0.97032085561497328</v>
      </c>
      <c r="N6892" s="17" t="s">
        <v>1354</v>
      </c>
    </row>
    <row r="6893" spans="1:14" x14ac:dyDescent="0.3">
      <c r="A6893">
        <v>13806</v>
      </c>
      <c r="B6893">
        <v>1985</v>
      </c>
      <c r="C6893" t="s">
        <v>708</v>
      </c>
      <c r="D6893">
        <v>59</v>
      </c>
      <c r="E6893" s="13">
        <v>37.572000000000003</v>
      </c>
      <c r="F6893" s="14">
        <v>1.115</v>
      </c>
      <c r="G6893" s="12">
        <v>36.457000000000001</v>
      </c>
      <c r="H6893" s="12">
        <v>36.457000000000001</v>
      </c>
      <c r="I6893">
        <v>1</v>
      </c>
      <c r="J6893">
        <v>2.9676354732247417E-2</v>
      </c>
      <c r="K6893">
        <v>33.696860986547087</v>
      </c>
      <c r="L6893">
        <v>1</v>
      </c>
      <c r="M6893">
        <v>0.9703236452677525</v>
      </c>
      <c r="N6893" s="17" t="s">
        <v>1354</v>
      </c>
    </row>
    <row r="6894" spans="1:14" x14ac:dyDescent="0.3">
      <c r="A6894">
        <v>19703</v>
      </c>
      <c r="B6894">
        <v>1994</v>
      </c>
      <c r="C6894" t="s">
        <v>708</v>
      </c>
      <c r="D6894">
        <v>59</v>
      </c>
      <c r="E6894" s="13">
        <v>37.218000000000004</v>
      </c>
      <c r="F6894" s="14">
        <v>1.1040000000000001</v>
      </c>
      <c r="G6894" s="12">
        <v>36.113999999999997</v>
      </c>
      <c r="H6894" s="12">
        <v>36.113999999999997</v>
      </c>
      <c r="I6894">
        <v>1</v>
      </c>
      <c r="J6894">
        <v>2.9663066258262132E-2</v>
      </c>
      <c r="K6894">
        <v>33.711956521739133</v>
      </c>
      <c r="L6894">
        <v>1</v>
      </c>
      <c r="M6894">
        <v>0.97033693374173768</v>
      </c>
      <c r="N6894" s="17" t="s">
        <v>1354</v>
      </c>
    </row>
    <row r="6895" spans="1:14" x14ac:dyDescent="0.3">
      <c r="A6895">
        <v>15116</v>
      </c>
      <c r="B6895">
        <v>1987</v>
      </c>
      <c r="C6895" t="s">
        <v>708</v>
      </c>
      <c r="D6895">
        <v>59</v>
      </c>
      <c r="E6895" s="13">
        <v>37.622999999999998</v>
      </c>
      <c r="F6895" s="14">
        <v>1.1160000000000001</v>
      </c>
      <c r="G6895" s="12">
        <v>36.506999999999998</v>
      </c>
      <c r="H6895" s="12">
        <v>36.506999999999998</v>
      </c>
      <c r="I6895">
        <v>1</v>
      </c>
      <c r="J6895">
        <v>2.9662706323259711E-2</v>
      </c>
      <c r="K6895">
        <v>33.712365591397841</v>
      </c>
      <c r="L6895">
        <v>1</v>
      </c>
      <c r="M6895">
        <v>0.97033729367674026</v>
      </c>
      <c r="N6895" s="17" t="s">
        <v>1354</v>
      </c>
    </row>
    <row r="6896" spans="1:14" x14ac:dyDescent="0.3">
      <c r="A6896">
        <v>20356</v>
      </c>
      <c r="B6896">
        <v>1995</v>
      </c>
      <c r="C6896" t="s">
        <v>708</v>
      </c>
      <c r="D6896">
        <v>59</v>
      </c>
      <c r="E6896" s="13">
        <v>37.339999999999897</v>
      </c>
      <c r="F6896" s="14">
        <v>1.107</v>
      </c>
      <c r="G6896" s="12">
        <v>36.232999999999997</v>
      </c>
      <c r="H6896" s="12">
        <v>36.232999999999997</v>
      </c>
      <c r="I6896">
        <v>1</v>
      </c>
      <c r="J6896">
        <v>2.964649169791117E-2</v>
      </c>
      <c r="K6896">
        <v>33.730803974706319</v>
      </c>
      <c r="L6896">
        <v>1</v>
      </c>
      <c r="M6896">
        <v>0.97035350830209155</v>
      </c>
      <c r="N6896" s="17" t="s">
        <v>1354</v>
      </c>
    </row>
    <row r="6897" spans="1:14" x14ac:dyDescent="0.3">
      <c r="A6897">
        <v>18397</v>
      </c>
      <c r="B6897">
        <v>1992</v>
      </c>
      <c r="C6897" t="s">
        <v>708</v>
      </c>
      <c r="D6897">
        <v>59</v>
      </c>
      <c r="E6897" s="13">
        <v>37.725999999999999</v>
      </c>
      <c r="F6897" s="14">
        <v>1.113</v>
      </c>
      <c r="G6897" s="12">
        <v>36.613</v>
      </c>
      <c r="H6897" s="12">
        <v>36.613</v>
      </c>
      <c r="I6897">
        <v>1</v>
      </c>
      <c r="J6897">
        <v>2.9502200074219373E-2</v>
      </c>
      <c r="K6897">
        <v>33.895777178796045</v>
      </c>
      <c r="L6897">
        <v>1</v>
      </c>
      <c r="M6897">
        <v>0.97049779992578067</v>
      </c>
      <c r="N6897" s="17" t="s">
        <v>1354</v>
      </c>
    </row>
    <row r="6898" spans="1:14" x14ac:dyDescent="0.3">
      <c r="A6898">
        <v>19050</v>
      </c>
      <c r="B6898">
        <v>1993</v>
      </c>
      <c r="C6898" t="s">
        <v>708</v>
      </c>
      <c r="D6898">
        <v>59</v>
      </c>
      <c r="E6898" s="13">
        <v>37.537999999999897</v>
      </c>
      <c r="F6898" s="14">
        <v>1.107</v>
      </c>
      <c r="G6898" s="12">
        <v>36.430999999999898</v>
      </c>
      <c r="H6898" s="12">
        <v>36.430999999999898</v>
      </c>
      <c r="I6898">
        <v>1</v>
      </c>
      <c r="J6898">
        <v>2.949011668176256E-2</v>
      </c>
      <c r="K6898">
        <v>33.909665763324206</v>
      </c>
      <c r="L6898">
        <v>1</v>
      </c>
      <c r="M6898">
        <v>0.97050988331823751</v>
      </c>
      <c r="N6898" s="17" t="s">
        <v>1354</v>
      </c>
    </row>
    <row r="6899" spans="1:14" x14ac:dyDescent="0.3">
      <c r="A6899">
        <v>17740</v>
      </c>
      <c r="B6899">
        <v>1991</v>
      </c>
      <c r="C6899" t="s">
        <v>708</v>
      </c>
      <c r="D6899">
        <v>59</v>
      </c>
      <c r="E6899" s="13">
        <v>37.774999999999899</v>
      </c>
      <c r="F6899" s="14">
        <v>1.1120000000000001</v>
      </c>
      <c r="G6899" s="12">
        <v>36.662999999999897</v>
      </c>
      <c r="H6899" s="12">
        <v>36.662999999999897</v>
      </c>
      <c r="I6899">
        <v>1</v>
      </c>
      <c r="J6899">
        <v>2.943745863666454E-2</v>
      </c>
      <c r="K6899">
        <v>33.9703237410071</v>
      </c>
      <c r="L6899">
        <v>1</v>
      </c>
      <c r="M6899">
        <v>0.97056254136333542</v>
      </c>
      <c r="N6899" s="17" t="s">
        <v>1354</v>
      </c>
    </row>
    <row r="6900" spans="1:14" x14ac:dyDescent="0.3">
      <c r="A6900">
        <v>35949</v>
      </c>
      <c r="B6900">
        <v>2018</v>
      </c>
      <c r="C6900" t="s">
        <v>708</v>
      </c>
      <c r="D6900">
        <v>59</v>
      </c>
      <c r="E6900" s="13">
        <v>39.04</v>
      </c>
      <c r="F6900" s="14">
        <v>1.1439999999999999</v>
      </c>
      <c r="G6900" s="12">
        <v>37.896000000000001</v>
      </c>
      <c r="H6900" s="12">
        <v>37.896000000000001</v>
      </c>
      <c r="I6900">
        <v>1</v>
      </c>
      <c r="J6900">
        <v>2.930327868852459E-2</v>
      </c>
      <c r="K6900">
        <v>34.125874125874127</v>
      </c>
      <c r="L6900">
        <v>1</v>
      </c>
      <c r="M6900">
        <v>0.97069672131147544</v>
      </c>
      <c r="N6900" s="17" t="s">
        <v>1354</v>
      </c>
    </row>
    <row r="6901" spans="1:14" x14ac:dyDescent="0.3">
      <c r="A6901">
        <v>36664</v>
      </c>
      <c r="B6901">
        <v>2019</v>
      </c>
      <c r="C6901" t="s">
        <v>708</v>
      </c>
      <c r="D6901">
        <v>59</v>
      </c>
      <c r="E6901" s="13">
        <v>39.015000000000001</v>
      </c>
      <c r="F6901" s="14">
        <v>1.143</v>
      </c>
      <c r="G6901" s="12">
        <v>37.872</v>
      </c>
      <c r="H6901" s="12">
        <v>37.872</v>
      </c>
      <c r="I6901">
        <v>1</v>
      </c>
      <c r="J6901">
        <v>2.9296424452133794E-2</v>
      </c>
      <c r="K6901">
        <v>34.133858267716533</v>
      </c>
      <c r="L6901">
        <v>1</v>
      </c>
      <c r="M6901">
        <v>0.97070357554786624</v>
      </c>
      <c r="N6901" s="17" t="s">
        <v>1354</v>
      </c>
    </row>
    <row r="6902" spans="1:14" x14ac:dyDescent="0.3">
      <c r="A6902">
        <v>21664</v>
      </c>
      <c r="B6902">
        <v>1997</v>
      </c>
      <c r="C6902" t="s">
        <v>708</v>
      </c>
      <c r="D6902">
        <v>59</v>
      </c>
      <c r="E6902" s="13">
        <v>38.357999999999997</v>
      </c>
      <c r="F6902" s="14">
        <v>1.123</v>
      </c>
      <c r="G6902" s="12">
        <v>37.234999999999999</v>
      </c>
      <c r="H6902" s="12">
        <v>37.234999999999999</v>
      </c>
      <c r="I6902">
        <v>1</v>
      </c>
      <c r="J6902">
        <v>2.927681318108348E-2</v>
      </c>
      <c r="K6902">
        <v>34.156723063223502</v>
      </c>
      <c r="L6902">
        <v>1</v>
      </c>
      <c r="M6902">
        <v>0.97072318681891656</v>
      </c>
      <c r="N6902" s="17" t="s">
        <v>1354</v>
      </c>
    </row>
    <row r="6903" spans="1:14" x14ac:dyDescent="0.3">
      <c r="A6903">
        <v>35234</v>
      </c>
      <c r="B6903">
        <v>2017</v>
      </c>
      <c r="C6903" t="s">
        <v>708</v>
      </c>
      <c r="D6903">
        <v>59</v>
      </c>
      <c r="E6903" s="13">
        <v>39.143999999999998</v>
      </c>
      <c r="F6903" s="14">
        <v>1.145</v>
      </c>
      <c r="G6903" s="12">
        <v>37.998999999999903</v>
      </c>
      <c r="H6903" s="12">
        <v>37.998999999999903</v>
      </c>
      <c r="I6903">
        <v>1</v>
      </c>
      <c r="J6903">
        <v>2.9250970774575925E-2</v>
      </c>
      <c r="K6903">
        <v>34.186899563318775</v>
      </c>
      <c r="L6903">
        <v>1</v>
      </c>
      <c r="M6903">
        <v>0.97074902922542161</v>
      </c>
      <c r="N6903" s="17" t="s">
        <v>1354</v>
      </c>
    </row>
    <row r="6904" spans="1:14" x14ac:dyDescent="0.3">
      <c r="A6904">
        <v>34519</v>
      </c>
      <c r="B6904">
        <v>2016</v>
      </c>
      <c r="C6904" t="s">
        <v>708</v>
      </c>
      <c r="D6904">
        <v>59</v>
      </c>
      <c r="E6904" s="13">
        <v>39.100999999999999</v>
      </c>
      <c r="F6904" s="14">
        <v>1.1419999999999999</v>
      </c>
      <c r="G6904" s="12">
        <v>37.959000000000003</v>
      </c>
      <c r="H6904" s="12">
        <v>37.959000000000003</v>
      </c>
      <c r="I6904">
        <v>1</v>
      </c>
      <c r="J6904">
        <v>2.9206414158205671E-2</v>
      </c>
      <c r="K6904">
        <v>34.239054290718038</v>
      </c>
      <c r="L6904">
        <v>1</v>
      </c>
      <c r="M6904">
        <v>0.97079358584179443</v>
      </c>
      <c r="N6904" s="17" t="s">
        <v>1354</v>
      </c>
    </row>
    <row r="6905" spans="1:14" x14ac:dyDescent="0.3">
      <c r="A6905">
        <v>33804</v>
      </c>
      <c r="B6905">
        <v>2015</v>
      </c>
      <c r="C6905" t="s">
        <v>708</v>
      </c>
      <c r="D6905">
        <v>59</v>
      </c>
      <c r="E6905" s="13">
        <v>39.022999999999897</v>
      </c>
      <c r="F6905" s="14">
        <v>1.137</v>
      </c>
      <c r="G6905" s="12">
        <v>37.885999999999903</v>
      </c>
      <c r="H6905" s="12">
        <v>37.885999999999903</v>
      </c>
      <c r="I6905">
        <v>1</v>
      </c>
      <c r="J6905">
        <v>2.9136662993619226E-2</v>
      </c>
      <c r="K6905">
        <v>34.321020228671856</v>
      </c>
      <c r="L6905">
        <v>1</v>
      </c>
      <c r="M6905">
        <v>0.97086333700638094</v>
      </c>
      <c r="N6905" s="17" t="s">
        <v>1354</v>
      </c>
    </row>
    <row r="6906" spans="1:14" x14ac:dyDescent="0.3">
      <c r="A6906">
        <v>221</v>
      </c>
      <c r="B6906">
        <v>1960</v>
      </c>
      <c r="C6906" t="s">
        <v>737</v>
      </c>
      <c r="D6906">
        <v>59</v>
      </c>
      <c r="E6906" s="13">
        <v>3160.2</v>
      </c>
      <c r="F6906" s="14">
        <v>66.2</v>
      </c>
      <c r="G6906" s="12">
        <v>3094</v>
      </c>
      <c r="H6906" s="12">
        <v>3094</v>
      </c>
      <c r="I6906">
        <v>1</v>
      </c>
      <c r="J6906">
        <v>2.0948041263211193E-2</v>
      </c>
      <c r="K6906">
        <v>47.737160120845914</v>
      </c>
      <c r="L6906">
        <v>1</v>
      </c>
      <c r="M6906">
        <v>0.97905195873678885</v>
      </c>
      <c r="N6906" s="17" t="s">
        <v>1333</v>
      </c>
    </row>
    <row r="6907" spans="1:14" x14ac:dyDescent="0.3">
      <c r="A6907">
        <v>11201</v>
      </c>
      <c r="B6907">
        <v>1981</v>
      </c>
      <c r="C6907" t="s">
        <v>737</v>
      </c>
      <c r="D6907">
        <v>59</v>
      </c>
      <c r="E6907" s="13">
        <v>4054</v>
      </c>
      <c r="F6907" s="14">
        <v>84.6</v>
      </c>
      <c r="G6907" s="12">
        <v>3969.4</v>
      </c>
      <c r="H6907" s="12">
        <v>3969.4</v>
      </c>
      <c r="I6907">
        <v>1</v>
      </c>
      <c r="J6907">
        <v>2.0868278243709914E-2</v>
      </c>
      <c r="K6907">
        <v>47.919621749408989</v>
      </c>
      <c r="L6907">
        <v>1</v>
      </c>
      <c r="M6907">
        <v>0.97913172175629015</v>
      </c>
      <c r="N6907" s="17" t="s">
        <v>1333</v>
      </c>
    </row>
    <row r="6908" spans="1:14" x14ac:dyDescent="0.3">
      <c r="A6908">
        <v>588</v>
      </c>
      <c r="B6908">
        <v>1961</v>
      </c>
      <c r="C6908" t="s">
        <v>737</v>
      </c>
      <c r="D6908">
        <v>59</v>
      </c>
      <c r="E6908" s="13">
        <v>3271.6</v>
      </c>
      <c r="F6908" s="14">
        <v>68</v>
      </c>
      <c r="G6908" s="12">
        <v>3203.6</v>
      </c>
      <c r="H6908" s="12">
        <v>3203.6</v>
      </c>
      <c r="I6908">
        <v>1</v>
      </c>
      <c r="J6908">
        <v>2.0784937033867221E-2</v>
      </c>
      <c r="K6908">
        <v>48.111764705882351</v>
      </c>
      <c r="L6908">
        <v>1</v>
      </c>
      <c r="M6908">
        <v>0.97921506296613281</v>
      </c>
      <c r="N6908" s="17" t="s">
        <v>1333</v>
      </c>
    </row>
    <row r="6909" spans="1:14" x14ac:dyDescent="0.3">
      <c r="A6909">
        <v>1322</v>
      </c>
      <c r="B6909">
        <v>1963</v>
      </c>
      <c r="C6909" t="s">
        <v>737</v>
      </c>
      <c r="D6909">
        <v>59</v>
      </c>
      <c r="E6909" s="13">
        <v>3570.2999999999902</v>
      </c>
      <c r="F6909" s="14">
        <v>73.8</v>
      </c>
      <c r="G6909" s="12">
        <v>3496.49999999999</v>
      </c>
      <c r="H6909" s="12">
        <v>3496.49999999999</v>
      </c>
      <c r="I6909">
        <v>1</v>
      </c>
      <c r="J6909">
        <v>2.0670531888076688E-2</v>
      </c>
      <c r="K6909">
        <v>48.378048780487674</v>
      </c>
      <c r="L6909">
        <v>1</v>
      </c>
      <c r="M6909">
        <v>0.97932946811192323</v>
      </c>
      <c r="N6909" s="17" t="s">
        <v>1333</v>
      </c>
    </row>
    <row r="6910" spans="1:14" x14ac:dyDescent="0.3">
      <c r="A6910">
        <v>955</v>
      </c>
      <c r="B6910">
        <v>1962</v>
      </c>
      <c r="C6910" t="s">
        <v>737</v>
      </c>
      <c r="D6910">
        <v>59</v>
      </c>
      <c r="E6910" s="13">
        <v>3447.8</v>
      </c>
      <c r="F6910" s="14">
        <v>71.099999999999994</v>
      </c>
      <c r="G6910" s="12">
        <v>3376.7</v>
      </c>
      <c r="H6910" s="12">
        <v>3376.7</v>
      </c>
      <c r="I6910">
        <v>1</v>
      </c>
      <c r="J6910">
        <v>2.0621845814722428E-2</v>
      </c>
      <c r="K6910">
        <v>48.492264416315052</v>
      </c>
      <c r="L6910">
        <v>1</v>
      </c>
      <c r="M6910">
        <v>0.97937815418527752</v>
      </c>
      <c r="N6910" s="17" t="s">
        <v>1333</v>
      </c>
    </row>
    <row r="6911" spans="1:14" x14ac:dyDescent="0.3">
      <c r="A6911">
        <v>2056</v>
      </c>
      <c r="B6911">
        <v>1965</v>
      </c>
      <c r="C6911" t="s">
        <v>737</v>
      </c>
      <c r="D6911">
        <v>59</v>
      </c>
      <c r="E6911" s="13">
        <v>3813.6</v>
      </c>
      <c r="F6911" s="14">
        <v>78.599999999999994</v>
      </c>
      <c r="G6911" s="12">
        <v>3735</v>
      </c>
      <c r="H6911" s="12">
        <v>3735</v>
      </c>
      <c r="I6911">
        <v>1</v>
      </c>
      <c r="J6911">
        <v>2.0610446821900566E-2</v>
      </c>
      <c r="K6911">
        <v>48.519083969465655</v>
      </c>
      <c r="L6911">
        <v>1</v>
      </c>
      <c r="M6911">
        <v>0.9793895531780995</v>
      </c>
      <c r="N6911" s="17" t="s">
        <v>1333</v>
      </c>
    </row>
    <row r="6912" spans="1:14" x14ac:dyDescent="0.3">
      <c r="A6912">
        <v>2423</v>
      </c>
      <c r="B6912">
        <v>1966</v>
      </c>
      <c r="C6912" t="s">
        <v>737</v>
      </c>
      <c r="D6912">
        <v>59</v>
      </c>
      <c r="E6912" s="13">
        <v>4068.3999999999901</v>
      </c>
      <c r="F6912" s="14">
        <v>83.7</v>
      </c>
      <c r="G6912" s="12">
        <v>3984.7</v>
      </c>
      <c r="H6912" s="12">
        <v>3984.7</v>
      </c>
      <c r="I6912">
        <v>1</v>
      </c>
      <c r="J6912">
        <v>2.0573198308917563E-2</v>
      </c>
      <c r="K6912">
        <v>48.606929510155197</v>
      </c>
      <c r="L6912">
        <v>1</v>
      </c>
      <c r="M6912">
        <v>0.97942680169108487</v>
      </c>
      <c r="N6912" s="17" t="s">
        <v>1333</v>
      </c>
    </row>
    <row r="6913" spans="1:14" x14ac:dyDescent="0.3">
      <c r="A6913">
        <v>2790</v>
      </c>
      <c r="B6913">
        <v>1967</v>
      </c>
      <c r="C6913" t="s">
        <v>737</v>
      </c>
      <c r="D6913">
        <v>59</v>
      </c>
      <c r="E6913" s="13">
        <v>4253.8999999999996</v>
      </c>
      <c r="F6913" s="14">
        <v>87.5</v>
      </c>
      <c r="G6913" s="12">
        <v>4166.3999999999996</v>
      </c>
      <c r="H6913" s="12">
        <v>4166.3999999999996</v>
      </c>
      <c r="I6913">
        <v>1</v>
      </c>
      <c r="J6913">
        <v>2.0569359881520487E-2</v>
      </c>
      <c r="K6913">
        <v>48.615999999999993</v>
      </c>
      <c r="L6913">
        <v>1</v>
      </c>
      <c r="M6913">
        <v>0.97943064011847947</v>
      </c>
      <c r="N6913" s="17" t="s">
        <v>1333</v>
      </c>
    </row>
    <row r="6914" spans="1:14" x14ac:dyDescent="0.3">
      <c r="A6914">
        <v>1689</v>
      </c>
      <c r="B6914">
        <v>1964</v>
      </c>
      <c r="C6914" t="s">
        <v>737</v>
      </c>
      <c r="D6914">
        <v>59</v>
      </c>
      <c r="E6914" s="13">
        <v>3759.1</v>
      </c>
      <c r="F6914" s="14">
        <v>77.2</v>
      </c>
      <c r="G6914" s="12">
        <v>3681.9</v>
      </c>
      <c r="H6914" s="12">
        <v>3681.9</v>
      </c>
      <c r="I6914">
        <v>1</v>
      </c>
      <c r="J6914">
        <v>2.0536830624351576E-2</v>
      </c>
      <c r="K6914">
        <v>48.693005181347147</v>
      </c>
      <c r="L6914">
        <v>1</v>
      </c>
      <c r="M6914">
        <v>0.97946316937564848</v>
      </c>
      <c r="N6914" s="17" t="s">
        <v>1333</v>
      </c>
    </row>
    <row r="6915" spans="1:14" x14ac:dyDescent="0.3">
      <c r="A6915">
        <v>3157</v>
      </c>
      <c r="B6915">
        <v>1968</v>
      </c>
      <c r="C6915" t="s">
        <v>737</v>
      </c>
      <c r="D6915">
        <v>59</v>
      </c>
      <c r="E6915" s="13">
        <v>4562.8</v>
      </c>
      <c r="F6915" s="14">
        <v>92.8</v>
      </c>
      <c r="G6915" s="12">
        <v>4470</v>
      </c>
      <c r="H6915" s="12">
        <v>4470</v>
      </c>
      <c r="I6915">
        <v>1</v>
      </c>
      <c r="J6915">
        <v>2.0338388708687646E-2</v>
      </c>
      <c r="K6915">
        <v>49.168103448275865</v>
      </c>
      <c r="L6915">
        <v>1</v>
      </c>
      <c r="M6915">
        <v>0.97966161129131235</v>
      </c>
      <c r="N6915" s="17" t="s">
        <v>1333</v>
      </c>
    </row>
    <row r="6916" spans="1:14" x14ac:dyDescent="0.3">
      <c r="A6916">
        <v>10546</v>
      </c>
      <c r="B6916">
        <v>1980</v>
      </c>
      <c r="C6916" t="s">
        <v>737</v>
      </c>
      <c r="D6916">
        <v>59</v>
      </c>
      <c r="E6916" s="13">
        <v>4302.3999999999996</v>
      </c>
      <c r="F6916" s="14">
        <v>87.5</v>
      </c>
      <c r="G6916" s="12">
        <v>4214.8999999999996</v>
      </c>
      <c r="H6916" s="12">
        <v>4214.8999999999996</v>
      </c>
      <c r="I6916">
        <v>1</v>
      </c>
      <c r="J6916">
        <v>2.0337486054295278E-2</v>
      </c>
      <c r="K6916">
        <v>49.170285714285711</v>
      </c>
      <c r="L6916">
        <v>1</v>
      </c>
      <c r="M6916">
        <v>0.97966251394570469</v>
      </c>
      <c r="N6916" s="17" t="s">
        <v>1333</v>
      </c>
    </row>
    <row r="6917" spans="1:14" x14ac:dyDescent="0.3">
      <c r="A6917">
        <v>13821</v>
      </c>
      <c r="B6917">
        <v>1985</v>
      </c>
      <c r="C6917" t="s">
        <v>737</v>
      </c>
      <c r="D6917">
        <v>59</v>
      </c>
      <c r="E6917" s="13">
        <v>3621</v>
      </c>
      <c r="F6917" s="14">
        <v>72.599999999999994</v>
      </c>
      <c r="G6917" s="12">
        <v>3548.4</v>
      </c>
      <c r="H6917" s="12">
        <v>3548.4</v>
      </c>
      <c r="I6917">
        <v>1</v>
      </c>
      <c r="J6917">
        <v>2.0049710024855012E-2</v>
      </c>
      <c r="K6917">
        <v>49.876033057851245</v>
      </c>
      <c r="L6917">
        <v>1</v>
      </c>
      <c r="M6917">
        <v>0.97995028997514499</v>
      </c>
      <c r="N6917" s="17" t="s">
        <v>1333</v>
      </c>
    </row>
    <row r="6918" spans="1:14" x14ac:dyDescent="0.3">
      <c r="A6918">
        <v>14476</v>
      </c>
      <c r="B6918">
        <v>1986</v>
      </c>
      <c r="C6918" t="s">
        <v>737</v>
      </c>
      <c r="D6918">
        <v>59</v>
      </c>
      <c r="E6918" s="13">
        <v>3384.4</v>
      </c>
      <c r="F6918" s="14">
        <v>67.599999999999994</v>
      </c>
      <c r="G6918" s="12">
        <v>3316.8</v>
      </c>
      <c r="H6918" s="12">
        <v>3316.8</v>
      </c>
      <c r="I6918">
        <v>1</v>
      </c>
      <c r="J6918">
        <v>1.9973998345349249E-2</v>
      </c>
      <c r="K6918">
        <v>50.065088757396452</v>
      </c>
      <c r="L6918">
        <v>1</v>
      </c>
      <c r="M6918">
        <v>0.98002600165465081</v>
      </c>
      <c r="N6918" s="17" t="s">
        <v>1333</v>
      </c>
    </row>
    <row r="6919" spans="1:14" x14ac:dyDescent="0.3">
      <c r="A6919">
        <v>6646</v>
      </c>
      <c r="B6919">
        <v>1974</v>
      </c>
      <c r="C6919" t="s">
        <v>737</v>
      </c>
      <c r="D6919">
        <v>59</v>
      </c>
      <c r="E6919" s="13">
        <v>4979.3</v>
      </c>
      <c r="F6919" s="14">
        <v>99.2</v>
      </c>
      <c r="G6919" s="12">
        <v>4880.1000000000004</v>
      </c>
      <c r="H6919" s="12">
        <v>4880.1000000000004</v>
      </c>
      <c r="I6919">
        <v>1</v>
      </c>
      <c r="J6919">
        <v>1.9922479063322153E-2</v>
      </c>
      <c r="K6919">
        <v>50.194556451612904</v>
      </c>
      <c r="L6919">
        <v>1</v>
      </c>
      <c r="M6919">
        <v>0.98007752093667788</v>
      </c>
      <c r="N6919" s="17" t="s">
        <v>1333</v>
      </c>
    </row>
    <row r="6920" spans="1:14" x14ac:dyDescent="0.3">
      <c r="A6920">
        <v>5996</v>
      </c>
      <c r="B6920">
        <v>1973</v>
      </c>
      <c r="C6920" t="s">
        <v>737</v>
      </c>
      <c r="D6920">
        <v>59</v>
      </c>
      <c r="E6920" s="13">
        <v>5243.1</v>
      </c>
      <c r="F6920" s="14">
        <v>104.1</v>
      </c>
      <c r="G6920" s="12">
        <v>5139</v>
      </c>
      <c r="H6920" s="12">
        <v>5139</v>
      </c>
      <c r="I6920">
        <v>1</v>
      </c>
      <c r="J6920">
        <v>1.9854666132631454E-2</v>
      </c>
      <c r="K6920">
        <v>50.365994236311245</v>
      </c>
      <c r="L6920">
        <v>1</v>
      </c>
      <c r="M6920">
        <v>0.98014533386736846</v>
      </c>
      <c r="N6920" s="17" t="s">
        <v>1333</v>
      </c>
    </row>
    <row r="6921" spans="1:14" x14ac:dyDescent="0.3">
      <c r="A6921">
        <v>8596</v>
      </c>
      <c r="B6921">
        <v>1977</v>
      </c>
      <c r="C6921" t="s">
        <v>737</v>
      </c>
      <c r="D6921">
        <v>59</v>
      </c>
      <c r="E6921" s="13">
        <v>4471.8</v>
      </c>
      <c r="F6921" s="14">
        <v>88.6</v>
      </c>
      <c r="G6921" s="12">
        <v>4383.2</v>
      </c>
      <c r="H6921" s="12">
        <v>4383.2</v>
      </c>
      <c r="I6921">
        <v>1</v>
      </c>
      <c r="J6921">
        <v>1.9813050673107024E-2</v>
      </c>
      <c r="K6921">
        <v>50.471783295711063</v>
      </c>
      <c r="L6921">
        <v>1</v>
      </c>
      <c r="M6921">
        <v>0.98018694932689288</v>
      </c>
      <c r="N6921" s="17" t="s">
        <v>1333</v>
      </c>
    </row>
    <row r="6922" spans="1:14" x14ac:dyDescent="0.3">
      <c r="A6922">
        <v>3524</v>
      </c>
      <c r="B6922">
        <v>1969</v>
      </c>
      <c r="C6922" t="s">
        <v>737</v>
      </c>
      <c r="D6922">
        <v>59</v>
      </c>
      <c r="E6922" s="13">
        <v>5016.3</v>
      </c>
      <c r="F6922" s="14">
        <v>99</v>
      </c>
      <c r="G6922" s="12">
        <v>4917.3</v>
      </c>
      <c r="H6922" s="12">
        <v>4917.3</v>
      </c>
      <c r="I6922">
        <v>1</v>
      </c>
      <c r="J6922">
        <v>1.9735661742718735E-2</v>
      </c>
      <c r="K6922">
        <v>50.669696969696972</v>
      </c>
      <c r="L6922">
        <v>1</v>
      </c>
      <c r="M6922">
        <v>0.98026433825728121</v>
      </c>
      <c r="N6922" s="17" t="s">
        <v>1333</v>
      </c>
    </row>
    <row r="6923" spans="1:14" x14ac:dyDescent="0.3">
      <c r="A6923">
        <v>7946</v>
      </c>
      <c r="B6923">
        <v>1976</v>
      </c>
      <c r="C6923" t="s">
        <v>737</v>
      </c>
      <c r="D6923">
        <v>59</v>
      </c>
      <c r="E6923" s="13">
        <v>4640.8999999999996</v>
      </c>
      <c r="F6923" s="14">
        <v>91.5</v>
      </c>
      <c r="G6923" s="12">
        <v>4549.3999999999996</v>
      </c>
      <c r="H6923" s="12">
        <v>4549.3999999999996</v>
      </c>
      <c r="I6923">
        <v>1</v>
      </c>
      <c r="J6923">
        <v>1.9716003361416969E-2</v>
      </c>
      <c r="K6923">
        <v>50.720218579234967</v>
      </c>
      <c r="L6923">
        <v>1</v>
      </c>
      <c r="M6923">
        <v>0.98028399663858301</v>
      </c>
      <c r="N6923" s="17" t="s">
        <v>1333</v>
      </c>
    </row>
    <row r="6924" spans="1:14" x14ac:dyDescent="0.3">
      <c r="A6924">
        <v>7296</v>
      </c>
      <c r="B6924">
        <v>1975</v>
      </c>
      <c r="C6924" t="s">
        <v>737</v>
      </c>
      <c r="D6924">
        <v>59</v>
      </c>
      <c r="E6924" s="13">
        <v>4599.7999999999902</v>
      </c>
      <c r="F6924" s="14">
        <v>90.5</v>
      </c>
      <c r="G6924" s="12">
        <v>4509.2999999999902</v>
      </c>
      <c r="H6924" s="12">
        <v>4509.2999999999902</v>
      </c>
      <c r="I6924">
        <v>1</v>
      </c>
      <c r="J6924">
        <v>1.9674768468194312E-2</v>
      </c>
      <c r="K6924">
        <v>50.826519337016464</v>
      </c>
      <c r="L6924">
        <v>1</v>
      </c>
      <c r="M6924">
        <v>0.98032523153180573</v>
      </c>
      <c r="N6924" s="17" t="s">
        <v>1333</v>
      </c>
    </row>
    <row r="6925" spans="1:14" x14ac:dyDescent="0.3">
      <c r="A6925">
        <v>15131</v>
      </c>
      <c r="B6925">
        <v>1987</v>
      </c>
      <c r="C6925" t="s">
        <v>737</v>
      </c>
      <c r="D6925">
        <v>59</v>
      </c>
      <c r="E6925" s="13">
        <v>3610.3</v>
      </c>
      <c r="F6925" s="14">
        <v>71</v>
      </c>
      <c r="G6925" s="12">
        <v>3539.3</v>
      </c>
      <c r="H6925" s="12">
        <v>3539.3</v>
      </c>
      <c r="I6925">
        <v>1</v>
      </c>
      <c r="J6925">
        <v>1.9665955737750325E-2</v>
      </c>
      <c r="K6925">
        <v>50.849295774647892</v>
      </c>
      <c r="L6925">
        <v>1</v>
      </c>
      <c r="M6925">
        <v>0.98033404426224968</v>
      </c>
      <c r="N6925" s="17" t="s">
        <v>1333</v>
      </c>
    </row>
    <row r="6926" spans="1:14" x14ac:dyDescent="0.3">
      <c r="A6926">
        <v>9246</v>
      </c>
      <c r="B6926">
        <v>1978</v>
      </c>
      <c r="C6926" t="s">
        <v>737</v>
      </c>
      <c r="D6926">
        <v>59</v>
      </c>
      <c r="E6926" s="13">
        <v>4492.3999999999996</v>
      </c>
      <c r="F6926" s="14">
        <v>88.2</v>
      </c>
      <c r="G6926" s="12">
        <v>4404.2</v>
      </c>
      <c r="H6926" s="12">
        <v>4404.2</v>
      </c>
      <c r="I6926">
        <v>1</v>
      </c>
      <c r="J6926">
        <v>1.9633158222776247E-2</v>
      </c>
      <c r="K6926">
        <v>50.934240362811785</v>
      </c>
      <c r="L6926">
        <v>1</v>
      </c>
      <c r="M6926">
        <v>0.98036684177722377</v>
      </c>
      <c r="N6926" s="17" t="s">
        <v>1333</v>
      </c>
    </row>
    <row r="6927" spans="1:14" x14ac:dyDescent="0.3">
      <c r="A6927">
        <v>4696</v>
      </c>
      <c r="B6927">
        <v>1971</v>
      </c>
      <c r="C6927" t="s">
        <v>737</v>
      </c>
      <c r="D6927">
        <v>59</v>
      </c>
      <c r="E6927" s="13">
        <v>5375.2</v>
      </c>
      <c r="F6927" s="14">
        <v>104.9</v>
      </c>
      <c r="G6927" s="12">
        <v>5270.3</v>
      </c>
      <c r="H6927" s="12">
        <v>5270.3</v>
      </c>
      <c r="I6927">
        <v>1</v>
      </c>
      <c r="J6927">
        <v>1.9515552909659176E-2</v>
      </c>
      <c r="K6927">
        <v>51.241182078169679</v>
      </c>
      <c r="L6927">
        <v>1</v>
      </c>
      <c r="M6927">
        <v>0.98048444709034088</v>
      </c>
      <c r="N6927" s="17" t="s">
        <v>1333</v>
      </c>
    </row>
    <row r="6928" spans="1:14" x14ac:dyDescent="0.3">
      <c r="A6928">
        <v>13166</v>
      </c>
      <c r="B6928">
        <v>1984</v>
      </c>
      <c r="C6928" t="s">
        <v>737</v>
      </c>
      <c r="D6928">
        <v>59</v>
      </c>
      <c r="E6928" s="13">
        <v>3913.9</v>
      </c>
      <c r="F6928" s="14">
        <v>76.099999999999994</v>
      </c>
      <c r="G6928" s="12">
        <v>3837.8</v>
      </c>
      <c r="H6928" s="12">
        <v>3837.8</v>
      </c>
      <c r="I6928">
        <v>1</v>
      </c>
      <c r="J6928">
        <v>1.9443521806893377E-2</v>
      </c>
      <c r="K6928">
        <v>51.431011826544029</v>
      </c>
      <c r="L6928">
        <v>1</v>
      </c>
      <c r="M6928">
        <v>0.98055647819310665</v>
      </c>
      <c r="N6928" s="17" t="s">
        <v>1333</v>
      </c>
    </row>
    <row r="6929" spans="1:14" x14ac:dyDescent="0.3">
      <c r="A6929">
        <v>9896</v>
      </c>
      <c r="B6929">
        <v>1979</v>
      </c>
      <c r="C6929" t="s">
        <v>737</v>
      </c>
      <c r="D6929">
        <v>59</v>
      </c>
      <c r="E6929" s="13">
        <v>4624.3999999999996</v>
      </c>
      <c r="F6929" s="14">
        <v>89.9</v>
      </c>
      <c r="G6929" s="12">
        <v>4534.5</v>
      </c>
      <c r="H6929" s="12">
        <v>4534.5</v>
      </c>
      <c r="I6929">
        <v>1</v>
      </c>
      <c r="J6929">
        <v>1.9440359830464497E-2</v>
      </c>
      <c r="K6929">
        <v>51.439377085650719</v>
      </c>
      <c r="L6929">
        <v>1</v>
      </c>
      <c r="M6929">
        <v>0.98055964016953556</v>
      </c>
      <c r="N6929" s="17" t="s">
        <v>1333</v>
      </c>
    </row>
    <row r="6930" spans="1:14" x14ac:dyDescent="0.3">
      <c r="A6930">
        <v>5346</v>
      </c>
      <c r="B6930">
        <v>1972</v>
      </c>
      <c r="C6930" t="s">
        <v>737</v>
      </c>
      <c r="D6930">
        <v>59</v>
      </c>
      <c r="E6930" s="13">
        <v>5433.9</v>
      </c>
      <c r="F6930" s="14">
        <v>105.3</v>
      </c>
      <c r="G6930" s="12">
        <v>5328.6</v>
      </c>
      <c r="H6930" s="12">
        <v>5328.6</v>
      </c>
      <c r="I6930">
        <v>1</v>
      </c>
      <c r="J6930">
        <v>1.9378347043559875E-2</v>
      </c>
      <c r="K6930">
        <v>51.603988603988604</v>
      </c>
      <c r="L6930">
        <v>1</v>
      </c>
      <c r="M6930">
        <v>0.98062165295644022</v>
      </c>
      <c r="N6930" s="17" t="s">
        <v>1333</v>
      </c>
    </row>
    <row r="6931" spans="1:14" x14ac:dyDescent="0.3">
      <c r="A6931">
        <v>12511</v>
      </c>
      <c r="B6931">
        <v>1983</v>
      </c>
      <c r="C6931" t="s">
        <v>737</v>
      </c>
      <c r="D6931">
        <v>59</v>
      </c>
      <c r="E6931" s="13">
        <v>3719.7</v>
      </c>
      <c r="F6931" s="14">
        <v>72</v>
      </c>
      <c r="G6931" s="12">
        <v>3647.7</v>
      </c>
      <c r="H6931" s="12">
        <v>3647.7</v>
      </c>
      <c r="I6931">
        <v>1</v>
      </c>
      <c r="J6931">
        <v>1.9356399709654006E-2</v>
      </c>
      <c r="K6931">
        <v>51.662499999999994</v>
      </c>
      <c r="L6931">
        <v>1</v>
      </c>
      <c r="M6931">
        <v>0.98064360029034603</v>
      </c>
      <c r="N6931" s="17" t="s">
        <v>1333</v>
      </c>
    </row>
    <row r="6932" spans="1:14" x14ac:dyDescent="0.3">
      <c r="A6932">
        <v>4046</v>
      </c>
      <c r="B6932">
        <v>1970</v>
      </c>
      <c r="C6932" t="s">
        <v>737</v>
      </c>
      <c r="D6932">
        <v>59</v>
      </c>
      <c r="E6932" s="13">
        <v>5332.8</v>
      </c>
      <c r="F6932" s="14">
        <v>103.1</v>
      </c>
      <c r="G6932" s="12">
        <v>5229.7</v>
      </c>
      <c r="H6932" s="12">
        <v>5229.7</v>
      </c>
      <c r="I6932">
        <v>1</v>
      </c>
      <c r="J6932">
        <v>1.933318331833183E-2</v>
      </c>
      <c r="K6932">
        <v>51.724539282250248</v>
      </c>
      <c r="L6932">
        <v>1</v>
      </c>
      <c r="M6932">
        <v>0.98066681668166811</v>
      </c>
      <c r="N6932" s="17" t="s">
        <v>1333</v>
      </c>
    </row>
    <row r="6933" spans="1:14" x14ac:dyDescent="0.3">
      <c r="A6933">
        <v>11856</v>
      </c>
      <c r="B6933">
        <v>1982</v>
      </c>
      <c r="C6933" t="s">
        <v>737</v>
      </c>
      <c r="D6933">
        <v>59</v>
      </c>
      <c r="E6933" s="13">
        <v>4042.2</v>
      </c>
      <c r="F6933" s="14">
        <v>77.7</v>
      </c>
      <c r="G6933" s="12">
        <v>3964.5</v>
      </c>
      <c r="H6933" s="12">
        <v>3964.5</v>
      </c>
      <c r="I6933">
        <v>1</v>
      </c>
      <c r="J6933">
        <v>1.9222205729553216E-2</v>
      </c>
      <c r="K6933">
        <v>52.02316602316602</v>
      </c>
      <c r="L6933">
        <v>1</v>
      </c>
      <c r="M6933">
        <v>0.98077779427044687</v>
      </c>
      <c r="N6933" s="17" t="s">
        <v>1333</v>
      </c>
    </row>
    <row r="6934" spans="1:14" x14ac:dyDescent="0.3">
      <c r="A6934">
        <v>15786</v>
      </c>
      <c r="B6934">
        <v>1988</v>
      </c>
      <c r="C6934" t="s">
        <v>737</v>
      </c>
      <c r="D6934">
        <v>59</v>
      </c>
      <c r="E6934" s="13">
        <v>3847.0999999999899</v>
      </c>
      <c r="F6934" s="14">
        <v>73.7</v>
      </c>
      <c r="G6934" s="12">
        <v>3773.3999999999901</v>
      </c>
      <c r="H6934" s="12">
        <v>3773.3999999999901</v>
      </c>
      <c r="I6934">
        <v>1</v>
      </c>
      <c r="J6934">
        <v>1.9157287307322451E-2</v>
      </c>
      <c r="K6934">
        <v>52.199457259158613</v>
      </c>
      <c r="L6934">
        <v>1</v>
      </c>
      <c r="M6934">
        <v>0.98084271269267764</v>
      </c>
      <c r="N6934" s="17" t="s">
        <v>1333</v>
      </c>
    </row>
    <row r="6935" spans="1:14" x14ac:dyDescent="0.3">
      <c r="A6935">
        <v>16441</v>
      </c>
      <c r="B6935">
        <v>1989</v>
      </c>
      <c r="C6935" t="s">
        <v>737</v>
      </c>
      <c r="D6935">
        <v>59</v>
      </c>
      <c r="E6935" s="13">
        <v>4089.8999999999901</v>
      </c>
      <c r="F6935" s="14">
        <v>77.5</v>
      </c>
      <c r="G6935" s="12">
        <v>4012.3999999999901</v>
      </c>
      <c r="H6935" s="12">
        <v>4012.3999999999901</v>
      </c>
      <c r="I6935">
        <v>1</v>
      </c>
      <c r="J6935">
        <v>1.8949118560356044E-2</v>
      </c>
      <c r="K6935">
        <v>52.772903225806324</v>
      </c>
      <c r="L6935">
        <v>1</v>
      </c>
      <c r="M6935">
        <v>0.98105088143964392</v>
      </c>
      <c r="N6935" s="17" t="s">
        <v>1333</v>
      </c>
    </row>
    <row r="6936" spans="1:14" x14ac:dyDescent="0.3">
      <c r="A6936">
        <v>17098</v>
      </c>
      <c r="B6936">
        <v>1990</v>
      </c>
      <c r="C6936" t="s">
        <v>737</v>
      </c>
      <c r="D6936">
        <v>59</v>
      </c>
      <c r="E6936" s="13">
        <v>4149.2</v>
      </c>
      <c r="F6936" s="14">
        <v>76.8</v>
      </c>
      <c r="G6936" s="12">
        <v>4072.3999999999901</v>
      </c>
      <c r="H6936" s="12">
        <v>4072.3999999999901</v>
      </c>
      <c r="I6936">
        <v>1</v>
      </c>
      <c r="J6936">
        <v>1.8509592210546613E-2</v>
      </c>
      <c r="K6936">
        <v>54.026041666666664</v>
      </c>
      <c r="L6936">
        <v>1</v>
      </c>
      <c r="M6936">
        <v>0.98149040778945107</v>
      </c>
      <c r="N6936" s="17" t="s">
        <v>1333</v>
      </c>
    </row>
    <row r="6937" spans="1:14" x14ac:dyDescent="0.3">
      <c r="A6937">
        <v>19065</v>
      </c>
      <c r="B6937">
        <v>1993</v>
      </c>
      <c r="C6937" t="s">
        <v>737</v>
      </c>
      <c r="D6937">
        <v>59</v>
      </c>
      <c r="E6937" s="13">
        <v>4365.5</v>
      </c>
      <c r="F6937" s="14">
        <v>80</v>
      </c>
      <c r="G6937" s="12">
        <v>4285.5</v>
      </c>
      <c r="H6937" s="12">
        <v>4285.5</v>
      </c>
      <c r="I6937">
        <v>1</v>
      </c>
      <c r="J6937">
        <v>1.8325506814797846E-2</v>
      </c>
      <c r="K6937">
        <v>54.568750000000001</v>
      </c>
      <c r="L6937">
        <v>1</v>
      </c>
      <c r="M6937">
        <v>0.98167449318520217</v>
      </c>
      <c r="N6937" s="17" t="s">
        <v>1333</v>
      </c>
    </row>
    <row r="6938" spans="1:14" x14ac:dyDescent="0.3">
      <c r="A6938">
        <v>17755</v>
      </c>
      <c r="B6938">
        <v>1991</v>
      </c>
      <c r="C6938" t="s">
        <v>737</v>
      </c>
      <c r="D6938">
        <v>59</v>
      </c>
      <c r="E6938" s="13">
        <v>4233.7</v>
      </c>
      <c r="F6938" s="14">
        <v>77.3</v>
      </c>
      <c r="G6938" s="12">
        <v>4156.3999999999996</v>
      </c>
      <c r="H6938" s="12">
        <v>4156.3999999999996</v>
      </c>
      <c r="I6938">
        <v>1</v>
      </c>
      <c r="J6938">
        <v>1.8258261095495665E-2</v>
      </c>
      <c r="K6938">
        <v>54.769728331177234</v>
      </c>
      <c r="L6938">
        <v>1</v>
      </c>
      <c r="M6938">
        <v>0.98174173890450434</v>
      </c>
      <c r="N6938" s="17" t="s">
        <v>1333</v>
      </c>
    </row>
    <row r="6939" spans="1:14" x14ac:dyDescent="0.3">
      <c r="A6939">
        <v>19718</v>
      </c>
      <c r="B6939">
        <v>1994</v>
      </c>
      <c r="C6939" t="s">
        <v>737</v>
      </c>
      <c r="D6939">
        <v>59</v>
      </c>
      <c r="E6939" s="13">
        <v>4420.6000000000004</v>
      </c>
      <c r="F6939" s="14">
        <v>80.7</v>
      </c>
      <c r="G6939" s="12">
        <v>4339.8999999999996</v>
      </c>
      <c r="H6939" s="12">
        <v>4339.8999999999996</v>
      </c>
      <c r="I6939">
        <v>1</v>
      </c>
      <c r="J6939">
        <v>1.8255440437949598E-2</v>
      </c>
      <c r="K6939">
        <v>54.778190830235445</v>
      </c>
      <c r="L6939">
        <v>1</v>
      </c>
      <c r="M6939">
        <v>0.9817445595620502</v>
      </c>
      <c r="N6939" s="17" t="s">
        <v>1333</v>
      </c>
    </row>
    <row r="6940" spans="1:14" x14ac:dyDescent="0.3">
      <c r="A6940">
        <v>18412</v>
      </c>
      <c r="B6940">
        <v>1992</v>
      </c>
      <c r="C6940" t="s">
        <v>737</v>
      </c>
      <c r="D6940">
        <v>59</v>
      </c>
      <c r="E6940" s="13">
        <v>4342.7</v>
      </c>
      <c r="F6940" s="14">
        <v>78.900000000000006</v>
      </c>
      <c r="G6940" s="12">
        <v>4263.8</v>
      </c>
      <c r="H6940" s="12">
        <v>4263.8</v>
      </c>
      <c r="I6940">
        <v>1</v>
      </c>
      <c r="J6940">
        <v>1.8168420567849498E-2</v>
      </c>
      <c r="K6940">
        <v>55.040557667934088</v>
      </c>
      <c r="L6940">
        <v>1</v>
      </c>
      <c r="M6940">
        <v>0.9818315794321506</v>
      </c>
      <c r="N6940" s="17" t="s">
        <v>1333</v>
      </c>
    </row>
    <row r="6941" spans="1:14" x14ac:dyDescent="0.3">
      <c r="A6941">
        <v>23650</v>
      </c>
      <c r="B6941">
        <v>2000</v>
      </c>
      <c r="C6941" t="s">
        <v>737</v>
      </c>
      <c r="D6941">
        <v>59</v>
      </c>
      <c r="E6941" s="13">
        <v>4578.7</v>
      </c>
      <c r="F6941" s="14">
        <v>82.7</v>
      </c>
      <c r="G6941" s="12">
        <v>4496</v>
      </c>
      <c r="H6941" s="12">
        <v>4496</v>
      </c>
      <c r="I6941">
        <v>1</v>
      </c>
      <c r="J6941">
        <v>1.8061895297791952E-2</v>
      </c>
      <c r="K6941">
        <v>55.365175332527201</v>
      </c>
      <c r="L6941">
        <v>1</v>
      </c>
      <c r="M6941">
        <v>0.9819381047022081</v>
      </c>
      <c r="N6941" s="17" t="s">
        <v>1333</v>
      </c>
    </row>
    <row r="6942" spans="1:14" x14ac:dyDescent="0.3">
      <c r="A6942">
        <v>20371</v>
      </c>
      <c r="B6942">
        <v>1995</v>
      </c>
      <c r="C6942" t="s">
        <v>737</v>
      </c>
      <c r="D6942">
        <v>59</v>
      </c>
      <c r="E6942" s="13">
        <v>4623.7</v>
      </c>
      <c r="F6942" s="14">
        <v>83.4</v>
      </c>
      <c r="G6942" s="12">
        <v>4540.3</v>
      </c>
      <c r="H6942" s="12">
        <v>4540.3</v>
      </c>
      <c r="I6942">
        <v>1</v>
      </c>
      <c r="J6942">
        <v>1.8037502433116338E-2</v>
      </c>
      <c r="K6942">
        <v>55.44004796163069</v>
      </c>
      <c r="L6942">
        <v>1</v>
      </c>
      <c r="M6942">
        <v>0.9819624975668837</v>
      </c>
      <c r="N6942" s="17" t="s">
        <v>1333</v>
      </c>
    </row>
    <row r="6943" spans="1:14" x14ac:dyDescent="0.3">
      <c r="A6943">
        <v>21679</v>
      </c>
      <c r="B6943">
        <v>1997</v>
      </c>
      <c r="C6943" t="s">
        <v>737</v>
      </c>
      <c r="D6943">
        <v>59</v>
      </c>
      <c r="E6943" s="13">
        <v>4633.5</v>
      </c>
      <c r="F6943" s="14">
        <v>83.4</v>
      </c>
      <c r="G6943" s="12">
        <v>4550.1000000000004</v>
      </c>
      <c r="H6943" s="12">
        <v>4550.1000000000004</v>
      </c>
      <c r="I6943">
        <v>1</v>
      </c>
      <c r="J6943">
        <v>1.7999352541275496E-2</v>
      </c>
      <c r="K6943">
        <v>55.557553956834532</v>
      </c>
      <c r="L6943">
        <v>1</v>
      </c>
      <c r="M6943">
        <v>0.98200064745872462</v>
      </c>
      <c r="N6943" s="17" t="s">
        <v>1333</v>
      </c>
    </row>
    <row r="6944" spans="1:14" x14ac:dyDescent="0.3">
      <c r="A6944">
        <v>22993</v>
      </c>
      <c r="B6944">
        <v>1999</v>
      </c>
      <c r="C6944" t="s">
        <v>737</v>
      </c>
      <c r="D6944">
        <v>59</v>
      </c>
      <c r="E6944" s="13">
        <v>4473.0999999999904</v>
      </c>
      <c r="F6944" s="14">
        <v>80.3</v>
      </c>
      <c r="G6944" s="12">
        <v>4392.7999999999902</v>
      </c>
      <c r="H6944" s="12">
        <v>4392.7999999999902</v>
      </c>
      <c r="I6944">
        <v>1</v>
      </c>
      <c r="J6944">
        <v>1.7951756052849294E-2</v>
      </c>
      <c r="K6944">
        <v>55.704856787048449</v>
      </c>
      <c r="L6944">
        <v>1</v>
      </c>
      <c r="M6944">
        <v>0.98204824394715062</v>
      </c>
      <c r="N6944" s="17" t="s">
        <v>1333</v>
      </c>
    </row>
    <row r="6945" spans="1:14" x14ac:dyDescent="0.3">
      <c r="A6945">
        <v>22336</v>
      </c>
      <c r="B6945">
        <v>1998</v>
      </c>
      <c r="C6945" t="s">
        <v>737</v>
      </c>
      <c r="D6945">
        <v>59</v>
      </c>
      <c r="E6945" s="13">
        <v>4516.0999999999904</v>
      </c>
      <c r="F6945" s="14">
        <v>80.599999999999994</v>
      </c>
      <c r="G6945" s="12">
        <v>4435.49999999999</v>
      </c>
      <c r="H6945" s="12">
        <v>4435.49999999999</v>
      </c>
      <c r="I6945">
        <v>1</v>
      </c>
      <c r="J6945">
        <v>1.7847257589513114E-2</v>
      </c>
      <c r="K6945">
        <v>56.031017369726932</v>
      </c>
      <c r="L6945">
        <v>1</v>
      </c>
      <c r="M6945">
        <v>0.98215274241048678</v>
      </c>
      <c r="N6945" s="17" t="s">
        <v>1333</v>
      </c>
    </row>
    <row r="6946" spans="1:14" x14ac:dyDescent="0.3">
      <c r="A6946">
        <v>21024</v>
      </c>
      <c r="B6946">
        <v>1996</v>
      </c>
      <c r="C6946" t="s">
        <v>737</v>
      </c>
      <c r="D6946">
        <v>59</v>
      </c>
      <c r="E6946" s="13">
        <v>4706.5999999999904</v>
      </c>
      <c r="F6946" s="14">
        <v>83.9</v>
      </c>
      <c r="G6946" s="12">
        <v>4622.7</v>
      </c>
      <c r="H6946" s="12">
        <v>4622.7</v>
      </c>
      <c r="I6946">
        <v>1</v>
      </c>
      <c r="J6946">
        <v>1.7826031530191685E-2</v>
      </c>
      <c r="K6946">
        <v>56.097735399284744</v>
      </c>
      <c r="L6946">
        <v>1</v>
      </c>
      <c r="M6946">
        <v>0.98217396846981031</v>
      </c>
      <c r="N6946" s="17" t="s">
        <v>1333</v>
      </c>
    </row>
    <row r="6947" spans="1:14" x14ac:dyDescent="0.3">
      <c r="A6947">
        <v>24307</v>
      </c>
      <c r="B6947">
        <v>2001</v>
      </c>
      <c r="C6947" t="s">
        <v>737</v>
      </c>
      <c r="D6947">
        <v>59</v>
      </c>
      <c r="E6947" s="13">
        <v>4390.6000000000004</v>
      </c>
      <c r="F6947" s="14">
        <v>78</v>
      </c>
      <c r="G6947" s="12">
        <v>4312.6000000000004</v>
      </c>
      <c r="H6947" s="12">
        <v>4312.6000000000004</v>
      </c>
      <c r="I6947">
        <v>1</v>
      </c>
      <c r="J6947">
        <v>1.7765225709470232E-2</v>
      </c>
      <c r="K6947">
        <v>56.289743589743594</v>
      </c>
      <c r="L6947">
        <v>1</v>
      </c>
      <c r="M6947">
        <v>0.98223477429052974</v>
      </c>
      <c r="N6947" s="17" t="s">
        <v>1333</v>
      </c>
    </row>
    <row r="6948" spans="1:14" x14ac:dyDescent="0.3">
      <c r="A6948">
        <v>26278</v>
      </c>
      <c r="B6948">
        <v>2004</v>
      </c>
      <c r="C6948" t="s">
        <v>737</v>
      </c>
      <c r="D6948">
        <v>59</v>
      </c>
      <c r="E6948" s="13">
        <v>4325.5</v>
      </c>
      <c r="F6948" s="14">
        <v>76.5</v>
      </c>
      <c r="G6948" s="12">
        <v>4249</v>
      </c>
      <c r="H6948" s="12">
        <v>4249</v>
      </c>
      <c r="I6948">
        <v>1</v>
      </c>
      <c r="J6948">
        <v>1.7685816668593226E-2</v>
      </c>
      <c r="K6948">
        <v>56.542483660130721</v>
      </c>
      <c r="L6948">
        <v>1</v>
      </c>
      <c r="M6948">
        <v>0.98231418333140674</v>
      </c>
      <c r="N6948" s="17" t="s">
        <v>1333</v>
      </c>
    </row>
    <row r="6949" spans="1:14" x14ac:dyDescent="0.3">
      <c r="A6949">
        <v>33104</v>
      </c>
      <c r="B6949">
        <v>2014</v>
      </c>
      <c r="C6949" t="s">
        <v>737</v>
      </c>
      <c r="D6949">
        <v>59</v>
      </c>
      <c r="E6949" s="13">
        <v>4721.5</v>
      </c>
      <c r="F6949" s="14">
        <v>83.5</v>
      </c>
      <c r="G6949" s="12">
        <v>4638</v>
      </c>
      <c r="H6949" s="12">
        <v>4638</v>
      </c>
      <c r="I6949">
        <v>1</v>
      </c>
      <c r="J6949">
        <v>1.768505771470931E-2</v>
      </c>
      <c r="K6949">
        <v>56.544910179640716</v>
      </c>
      <c r="L6949">
        <v>1</v>
      </c>
      <c r="M6949">
        <v>0.9823149422852907</v>
      </c>
      <c r="N6949" s="17" t="s">
        <v>1333</v>
      </c>
    </row>
    <row r="6950" spans="1:14" x14ac:dyDescent="0.3">
      <c r="A6950">
        <v>33819</v>
      </c>
      <c r="B6950">
        <v>2015</v>
      </c>
      <c r="C6950" t="s">
        <v>737</v>
      </c>
      <c r="D6950">
        <v>59</v>
      </c>
      <c r="E6950" s="13">
        <v>4803.99999999999</v>
      </c>
      <c r="F6950" s="14">
        <v>84.9</v>
      </c>
      <c r="G6950" s="12">
        <v>4719.0999999999904</v>
      </c>
      <c r="H6950" s="12">
        <v>4719.0999999999904</v>
      </c>
      <c r="I6950">
        <v>1</v>
      </c>
      <c r="J6950">
        <v>1.7672772689425516E-2</v>
      </c>
      <c r="K6950">
        <v>56.584216725559358</v>
      </c>
      <c r="L6950">
        <v>1</v>
      </c>
      <c r="M6950">
        <v>0.98232722731057454</v>
      </c>
      <c r="N6950" s="17" t="s">
        <v>1333</v>
      </c>
    </row>
    <row r="6951" spans="1:14" x14ac:dyDescent="0.3">
      <c r="A6951">
        <v>32389</v>
      </c>
      <c r="B6951">
        <v>2013</v>
      </c>
      <c r="C6951" t="s">
        <v>737</v>
      </c>
      <c r="D6951">
        <v>59</v>
      </c>
      <c r="E6951" s="13">
        <v>4702</v>
      </c>
      <c r="F6951" s="14">
        <v>82.8</v>
      </c>
      <c r="G6951" s="12">
        <v>4619.2</v>
      </c>
      <c r="H6951" s="12">
        <v>4619.2</v>
      </c>
      <c r="I6951">
        <v>1</v>
      </c>
      <c r="J6951">
        <v>1.7609527860484898E-2</v>
      </c>
      <c r="K6951">
        <v>56.787439613526573</v>
      </c>
      <c r="L6951">
        <v>1</v>
      </c>
      <c r="M6951">
        <v>0.98239047213951503</v>
      </c>
      <c r="N6951" s="17" t="s">
        <v>1333</v>
      </c>
    </row>
    <row r="6952" spans="1:14" x14ac:dyDescent="0.3">
      <c r="A6952">
        <v>24964</v>
      </c>
      <c r="B6952">
        <v>2002</v>
      </c>
      <c r="C6952" t="s">
        <v>737</v>
      </c>
      <c r="D6952">
        <v>59</v>
      </c>
      <c r="E6952" s="13">
        <v>4552.5</v>
      </c>
      <c r="F6952" s="14">
        <v>80.099999999999994</v>
      </c>
      <c r="G6952" s="12">
        <v>4472.3999999999996</v>
      </c>
      <c r="H6952" s="12">
        <v>4472.3999999999996</v>
      </c>
      <c r="I6952">
        <v>1</v>
      </c>
      <c r="J6952">
        <v>1.759472817133443E-2</v>
      </c>
      <c r="K6952">
        <v>56.835205992509366</v>
      </c>
      <c r="L6952">
        <v>1</v>
      </c>
      <c r="M6952">
        <v>0.98240527182866544</v>
      </c>
      <c r="N6952" s="17" t="s">
        <v>1333</v>
      </c>
    </row>
    <row r="6953" spans="1:14" x14ac:dyDescent="0.3">
      <c r="A6953">
        <v>34534</v>
      </c>
      <c r="B6953">
        <v>2016</v>
      </c>
      <c r="C6953" t="s">
        <v>737</v>
      </c>
      <c r="D6953">
        <v>59</v>
      </c>
      <c r="E6953" s="13">
        <v>4846.8</v>
      </c>
      <c r="F6953" s="14">
        <v>84.9</v>
      </c>
      <c r="G6953" s="12">
        <v>4761.8999999999996</v>
      </c>
      <c r="H6953" s="12">
        <v>4761.8999999999996</v>
      </c>
      <c r="I6953">
        <v>1</v>
      </c>
      <c r="J6953">
        <v>1.7516712057439959E-2</v>
      </c>
      <c r="K6953">
        <v>57.088339222614842</v>
      </c>
      <c r="L6953">
        <v>1</v>
      </c>
      <c r="M6953">
        <v>0.9824832879425599</v>
      </c>
      <c r="N6953" s="17" t="s">
        <v>1333</v>
      </c>
    </row>
    <row r="6954" spans="1:14" x14ac:dyDescent="0.3">
      <c r="A6954">
        <v>31674</v>
      </c>
      <c r="B6954">
        <v>2012</v>
      </c>
      <c r="C6954" t="s">
        <v>737</v>
      </c>
      <c r="D6954">
        <v>59</v>
      </c>
      <c r="E6954" s="13">
        <v>4682.7999999999902</v>
      </c>
      <c r="F6954" s="14">
        <v>81.400000000000006</v>
      </c>
      <c r="G6954" s="12">
        <v>4601.3999999999996</v>
      </c>
      <c r="H6954" s="12">
        <v>4601.3999999999996</v>
      </c>
      <c r="I6954">
        <v>1</v>
      </c>
      <c r="J6954">
        <v>1.7382762449816389E-2</v>
      </c>
      <c r="K6954">
        <v>57.528255528255407</v>
      </c>
      <c r="L6954">
        <v>1</v>
      </c>
      <c r="M6954">
        <v>0.9826172375501856</v>
      </c>
      <c r="N6954" s="17" t="s">
        <v>1333</v>
      </c>
    </row>
    <row r="6955" spans="1:14" x14ac:dyDescent="0.3">
      <c r="A6955">
        <v>27592</v>
      </c>
      <c r="B6955">
        <v>2006</v>
      </c>
      <c r="C6955" t="s">
        <v>737</v>
      </c>
      <c r="D6955">
        <v>59</v>
      </c>
      <c r="E6955" s="13">
        <v>4191.5</v>
      </c>
      <c r="F6955" s="14">
        <v>72.7</v>
      </c>
      <c r="G6955" s="12">
        <v>4118.8</v>
      </c>
      <c r="H6955" s="12">
        <v>4118.8</v>
      </c>
      <c r="I6955">
        <v>1</v>
      </c>
      <c r="J6955">
        <v>1.7344626028867948E-2</v>
      </c>
      <c r="K6955">
        <v>57.654745529573589</v>
      </c>
      <c r="L6955">
        <v>1</v>
      </c>
      <c r="M6955">
        <v>0.98265537397113212</v>
      </c>
      <c r="N6955" s="17" t="s">
        <v>1333</v>
      </c>
    </row>
    <row r="6956" spans="1:14" x14ac:dyDescent="0.3">
      <c r="A6956">
        <v>36679</v>
      </c>
      <c r="B6956">
        <v>2019</v>
      </c>
      <c r="C6956" t="s">
        <v>737</v>
      </c>
      <c r="D6956">
        <v>59</v>
      </c>
      <c r="E6956" s="13">
        <v>5474.1</v>
      </c>
      <c r="F6956" s="14">
        <v>94.7</v>
      </c>
      <c r="G6956" s="12">
        <v>5379.4</v>
      </c>
      <c r="H6956" s="12">
        <v>5379.4</v>
      </c>
      <c r="I6956">
        <v>1</v>
      </c>
      <c r="J6956">
        <v>1.7299647430627865E-2</v>
      </c>
      <c r="K6956">
        <v>57.804646251319959</v>
      </c>
      <c r="L6956">
        <v>1</v>
      </c>
      <c r="M6956">
        <v>0.98270035256937205</v>
      </c>
      <c r="N6956" s="17" t="s">
        <v>1333</v>
      </c>
    </row>
    <row r="6957" spans="1:14" x14ac:dyDescent="0.3">
      <c r="A6957">
        <v>30244</v>
      </c>
      <c r="B6957">
        <v>2010</v>
      </c>
      <c r="C6957" t="s">
        <v>737</v>
      </c>
      <c r="D6957">
        <v>59</v>
      </c>
      <c r="E6957" s="13">
        <v>4522</v>
      </c>
      <c r="F6957" s="14">
        <v>77.900000000000006</v>
      </c>
      <c r="G6957" s="12">
        <v>4444.1000000000004</v>
      </c>
      <c r="H6957" s="12">
        <v>4444.1000000000004</v>
      </c>
      <c r="I6957">
        <v>1</v>
      </c>
      <c r="J6957">
        <v>1.7226890756302522E-2</v>
      </c>
      <c r="K6957">
        <v>58.048780487804876</v>
      </c>
      <c r="L6957">
        <v>1</v>
      </c>
      <c r="M6957">
        <v>0.98277310924369754</v>
      </c>
      <c r="N6957" s="17" t="s">
        <v>1333</v>
      </c>
    </row>
    <row r="6958" spans="1:14" x14ac:dyDescent="0.3">
      <c r="A6958">
        <v>26935</v>
      </c>
      <c r="B6958">
        <v>2005</v>
      </c>
      <c r="C6958" t="s">
        <v>737</v>
      </c>
      <c r="D6958">
        <v>59</v>
      </c>
      <c r="E6958" s="13">
        <v>4326.8999999999996</v>
      </c>
      <c r="F6958" s="14">
        <v>74.5</v>
      </c>
      <c r="G6958" s="12">
        <v>4252.3999999999996</v>
      </c>
      <c r="H6958" s="12">
        <v>4252.3999999999996</v>
      </c>
      <c r="I6958">
        <v>1</v>
      </c>
      <c r="J6958">
        <v>1.7217869606415682E-2</v>
      </c>
      <c r="K6958">
        <v>58.079194630872479</v>
      </c>
      <c r="L6958">
        <v>1</v>
      </c>
      <c r="M6958">
        <v>0.98278213039358431</v>
      </c>
      <c r="N6958" s="17" t="s">
        <v>1333</v>
      </c>
    </row>
    <row r="6959" spans="1:14" x14ac:dyDescent="0.3">
      <c r="A6959">
        <v>35964</v>
      </c>
      <c r="B6959">
        <v>2018</v>
      </c>
      <c r="C6959" t="s">
        <v>737</v>
      </c>
      <c r="D6959">
        <v>59</v>
      </c>
      <c r="E6959" s="13">
        <v>5367.4</v>
      </c>
      <c r="F6959" s="14">
        <v>92.2</v>
      </c>
      <c r="G6959" s="12">
        <v>5275.2</v>
      </c>
      <c r="H6959" s="12">
        <v>5275.2</v>
      </c>
      <c r="I6959">
        <v>1</v>
      </c>
      <c r="J6959">
        <v>1.7177776949733579E-2</v>
      </c>
      <c r="K6959">
        <v>58.214750542299342</v>
      </c>
      <c r="L6959">
        <v>1</v>
      </c>
      <c r="M6959">
        <v>0.98282222305026645</v>
      </c>
      <c r="N6959" s="17" t="s">
        <v>1333</v>
      </c>
    </row>
    <row r="6960" spans="1:14" x14ac:dyDescent="0.3">
      <c r="A6960">
        <v>28249</v>
      </c>
      <c r="B6960">
        <v>2007</v>
      </c>
      <c r="C6960" t="s">
        <v>737</v>
      </c>
      <c r="D6960">
        <v>59</v>
      </c>
      <c r="E6960" s="13">
        <v>4476.0999999999904</v>
      </c>
      <c r="F6960" s="14">
        <v>76.7</v>
      </c>
      <c r="G6960" s="12">
        <v>4399.3999999999996</v>
      </c>
      <c r="H6960" s="12">
        <v>4399.3999999999996</v>
      </c>
      <c r="I6960">
        <v>1</v>
      </c>
      <c r="J6960">
        <v>1.7135452737874528E-2</v>
      </c>
      <c r="K6960">
        <v>58.3585397653193</v>
      </c>
      <c r="L6960">
        <v>1</v>
      </c>
      <c r="M6960">
        <v>0.98286454726212757</v>
      </c>
      <c r="N6960" s="17" t="s">
        <v>1333</v>
      </c>
    </row>
    <row r="6961" spans="1:14" x14ac:dyDescent="0.3">
      <c r="A6961">
        <v>28906</v>
      </c>
      <c r="B6961">
        <v>2008</v>
      </c>
      <c r="C6961" t="s">
        <v>737</v>
      </c>
      <c r="D6961">
        <v>59</v>
      </c>
      <c r="E6961" s="13">
        <v>4467.3</v>
      </c>
      <c r="F6961" s="14">
        <v>76.5</v>
      </c>
      <c r="G6961" s="12">
        <v>4390.8</v>
      </c>
      <c r="H6961" s="12">
        <v>4390.8</v>
      </c>
      <c r="I6961">
        <v>1</v>
      </c>
      <c r="J6961">
        <v>1.7124437579746153E-2</v>
      </c>
      <c r="K6961">
        <v>58.396078431372551</v>
      </c>
      <c r="L6961">
        <v>1</v>
      </c>
      <c r="M6961">
        <v>0.98287556242025387</v>
      </c>
      <c r="N6961" s="17" t="s">
        <v>1333</v>
      </c>
    </row>
    <row r="6962" spans="1:14" x14ac:dyDescent="0.3">
      <c r="A6962">
        <v>35249</v>
      </c>
      <c r="B6962">
        <v>2017</v>
      </c>
      <c r="C6962" t="s">
        <v>737</v>
      </c>
      <c r="D6962">
        <v>59</v>
      </c>
      <c r="E6962" s="13">
        <v>4878.7</v>
      </c>
      <c r="F6962" s="14">
        <v>83.5</v>
      </c>
      <c r="G6962" s="12">
        <v>4795.2</v>
      </c>
      <c r="H6962" s="12">
        <v>4795.2</v>
      </c>
      <c r="I6962">
        <v>1</v>
      </c>
      <c r="J6962">
        <v>1.7115215118781644E-2</v>
      </c>
      <c r="K6962">
        <v>58.427544910179641</v>
      </c>
      <c r="L6962">
        <v>1</v>
      </c>
      <c r="M6962">
        <v>0.98288478488121833</v>
      </c>
      <c r="N6962" s="17" t="s">
        <v>1333</v>
      </c>
    </row>
    <row r="6963" spans="1:14" x14ac:dyDescent="0.3">
      <c r="A6963">
        <v>29563</v>
      </c>
      <c r="B6963">
        <v>2009</v>
      </c>
      <c r="C6963" t="s">
        <v>737</v>
      </c>
      <c r="D6963">
        <v>59</v>
      </c>
      <c r="E6963" s="13">
        <v>4365.1000000000004</v>
      </c>
      <c r="F6963" s="14">
        <v>74.7</v>
      </c>
      <c r="G6963" s="12">
        <v>4290.3999999999996</v>
      </c>
      <c r="H6963" s="12">
        <v>4290.3999999999996</v>
      </c>
      <c r="I6963">
        <v>1</v>
      </c>
      <c r="J6963">
        <v>1.71130100112254E-2</v>
      </c>
      <c r="K6963">
        <v>58.435073627844716</v>
      </c>
      <c r="L6963">
        <v>1</v>
      </c>
      <c r="M6963">
        <v>0.98288698998877444</v>
      </c>
      <c r="N6963" s="17" t="s">
        <v>1333</v>
      </c>
    </row>
    <row r="6964" spans="1:14" x14ac:dyDescent="0.3">
      <c r="A6964">
        <v>30959</v>
      </c>
      <c r="B6964">
        <v>2011</v>
      </c>
      <c r="C6964" t="s">
        <v>737</v>
      </c>
      <c r="D6964">
        <v>59</v>
      </c>
      <c r="E6964" s="13">
        <v>4595.0999999999904</v>
      </c>
      <c r="F6964" s="14">
        <v>78.599999999999994</v>
      </c>
      <c r="G6964" s="12">
        <v>4516.49999999999</v>
      </c>
      <c r="H6964" s="12">
        <v>4516.49999999999</v>
      </c>
      <c r="I6964">
        <v>1</v>
      </c>
      <c r="J6964">
        <v>1.7105177254031503E-2</v>
      </c>
      <c r="K6964">
        <v>58.461832061068584</v>
      </c>
      <c r="L6964">
        <v>1</v>
      </c>
      <c r="M6964">
        <v>0.9828948227459684</v>
      </c>
      <c r="N6964" s="17" t="s">
        <v>1333</v>
      </c>
    </row>
    <row r="6965" spans="1:14" x14ac:dyDescent="0.3">
      <c r="A6965">
        <v>26</v>
      </c>
      <c r="B6965">
        <v>1960</v>
      </c>
      <c r="C6965" t="s">
        <v>90</v>
      </c>
      <c r="D6965">
        <v>60</v>
      </c>
      <c r="E6965" s="13">
        <v>0</v>
      </c>
      <c r="F6965" s="14">
        <v>8754</v>
      </c>
      <c r="G6965" s="12">
        <v>-8754</v>
      </c>
      <c r="H6965" s="12">
        <v>8754</v>
      </c>
      <c r="I6965">
        <v>1</v>
      </c>
      <c r="K6965">
        <v>0</v>
      </c>
      <c r="L6965">
        <v>0</v>
      </c>
      <c r="M6965">
        <v>1</v>
      </c>
      <c r="N6965" s="17" t="s">
        <v>1332</v>
      </c>
    </row>
    <row r="6966" spans="1:14" x14ac:dyDescent="0.3">
      <c r="A6966">
        <v>760</v>
      </c>
      <c r="B6966">
        <v>1962</v>
      </c>
      <c r="C6966" t="s">
        <v>90</v>
      </c>
      <c r="D6966">
        <v>60</v>
      </c>
      <c r="E6966" s="13">
        <v>0</v>
      </c>
      <c r="F6966" s="14">
        <v>9027</v>
      </c>
      <c r="G6966" s="12">
        <v>-9027</v>
      </c>
      <c r="H6966" s="12">
        <v>9027</v>
      </c>
      <c r="I6966">
        <v>1</v>
      </c>
      <c r="K6966">
        <v>0</v>
      </c>
      <c r="L6966">
        <v>0</v>
      </c>
      <c r="M6966">
        <v>1</v>
      </c>
      <c r="N6966" s="17" t="s">
        <v>1332</v>
      </c>
    </row>
    <row r="6967" spans="1:14" x14ac:dyDescent="0.3">
      <c r="A6967">
        <v>393</v>
      </c>
      <c r="B6967">
        <v>1961</v>
      </c>
      <c r="C6967" t="s">
        <v>90</v>
      </c>
      <c r="D6967">
        <v>60</v>
      </c>
      <c r="E6967" s="13">
        <v>0</v>
      </c>
      <c r="F6967" s="14">
        <v>11036</v>
      </c>
      <c r="G6967" s="12">
        <v>-11036</v>
      </c>
      <c r="H6967" s="12">
        <v>11036</v>
      </c>
      <c r="I6967">
        <v>1</v>
      </c>
      <c r="K6967">
        <v>0</v>
      </c>
      <c r="L6967">
        <v>0</v>
      </c>
      <c r="M6967">
        <v>1</v>
      </c>
      <c r="N6967" s="17" t="s">
        <v>1332</v>
      </c>
    </row>
    <row r="6968" spans="1:14" x14ac:dyDescent="0.3">
      <c r="A6968">
        <v>1127</v>
      </c>
      <c r="B6968">
        <v>1963</v>
      </c>
      <c r="C6968" t="s">
        <v>90</v>
      </c>
      <c r="D6968">
        <v>60</v>
      </c>
      <c r="E6968" s="13">
        <v>0</v>
      </c>
      <c r="F6968" s="14">
        <v>11185</v>
      </c>
      <c r="G6968" s="12">
        <v>-11185</v>
      </c>
      <c r="H6968" s="12">
        <v>11185</v>
      </c>
      <c r="I6968">
        <v>1</v>
      </c>
      <c r="K6968">
        <v>0</v>
      </c>
      <c r="L6968">
        <v>0</v>
      </c>
      <c r="M6968">
        <v>1</v>
      </c>
      <c r="N6968" s="17" t="s">
        <v>1332</v>
      </c>
    </row>
    <row r="6969" spans="1:14" x14ac:dyDescent="0.3">
      <c r="A6969">
        <v>1494</v>
      </c>
      <c r="B6969">
        <v>1964</v>
      </c>
      <c r="C6969" t="s">
        <v>90</v>
      </c>
      <c r="D6969">
        <v>60</v>
      </c>
      <c r="E6969" s="13">
        <v>0</v>
      </c>
      <c r="F6969" s="14">
        <v>12995</v>
      </c>
      <c r="G6969" s="12">
        <v>-12995</v>
      </c>
      <c r="H6969" s="12">
        <v>12995</v>
      </c>
      <c r="I6969">
        <v>1</v>
      </c>
      <c r="K6969">
        <v>0</v>
      </c>
      <c r="L6969">
        <v>0</v>
      </c>
      <c r="M6969">
        <v>1</v>
      </c>
      <c r="N6969" s="17" t="s">
        <v>1332</v>
      </c>
    </row>
    <row r="6970" spans="1:14" x14ac:dyDescent="0.3">
      <c r="A6970">
        <v>16759</v>
      </c>
      <c r="B6970">
        <v>1990</v>
      </c>
      <c r="C6970" t="s">
        <v>90</v>
      </c>
      <c r="D6970">
        <v>60</v>
      </c>
      <c r="E6970" s="13">
        <v>0</v>
      </c>
      <c r="F6970" s="14">
        <v>14189</v>
      </c>
      <c r="G6970" s="12">
        <v>-14189</v>
      </c>
      <c r="H6970" s="12">
        <v>14189</v>
      </c>
      <c r="I6970">
        <v>1</v>
      </c>
      <c r="K6970">
        <v>0</v>
      </c>
      <c r="L6970">
        <v>0</v>
      </c>
      <c r="M6970">
        <v>1</v>
      </c>
      <c r="N6970" s="17" t="s">
        <v>1332</v>
      </c>
    </row>
    <row r="6971" spans="1:14" x14ac:dyDescent="0.3">
      <c r="A6971">
        <v>14793</v>
      </c>
      <c r="B6971">
        <v>1987</v>
      </c>
      <c r="C6971" t="s">
        <v>90</v>
      </c>
      <c r="D6971">
        <v>60</v>
      </c>
      <c r="E6971" s="13">
        <v>0</v>
      </c>
      <c r="F6971" s="14">
        <v>14243</v>
      </c>
      <c r="G6971" s="12">
        <v>-14243</v>
      </c>
      <c r="H6971" s="12">
        <v>14243</v>
      </c>
      <c r="I6971">
        <v>1</v>
      </c>
      <c r="K6971">
        <v>0</v>
      </c>
      <c r="L6971">
        <v>0</v>
      </c>
      <c r="M6971">
        <v>1</v>
      </c>
      <c r="N6971" s="17" t="s">
        <v>1332</v>
      </c>
    </row>
    <row r="6972" spans="1:14" x14ac:dyDescent="0.3">
      <c r="A6972">
        <v>12173</v>
      </c>
      <c r="B6972">
        <v>1983</v>
      </c>
      <c r="C6972" t="s">
        <v>90</v>
      </c>
      <c r="D6972">
        <v>60</v>
      </c>
      <c r="E6972" s="13">
        <v>0</v>
      </c>
      <c r="F6972" s="14">
        <v>16504</v>
      </c>
      <c r="G6972" s="12">
        <v>-16504</v>
      </c>
      <c r="H6972" s="12">
        <v>16504</v>
      </c>
      <c r="I6972">
        <v>1</v>
      </c>
      <c r="K6972">
        <v>0</v>
      </c>
      <c r="L6972">
        <v>0</v>
      </c>
      <c r="M6972">
        <v>1</v>
      </c>
      <c r="N6972" s="17" t="s">
        <v>1332</v>
      </c>
    </row>
    <row r="6973" spans="1:14" x14ac:dyDescent="0.3">
      <c r="A6973">
        <v>8908</v>
      </c>
      <c r="B6973">
        <v>1978</v>
      </c>
      <c r="C6973" t="s">
        <v>90</v>
      </c>
      <c r="D6973">
        <v>60</v>
      </c>
      <c r="E6973" s="13">
        <v>0</v>
      </c>
      <c r="F6973" s="14">
        <v>17186</v>
      </c>
      <c r="G6973" s="12">
        <v>-17186</v>
      </c>
      <c r="H6973" s="12">
        <v>17186</v>
      </c>
      <c r="I6973">
        <v>1</v>
      </c>
      <c r="K6973">
        <v>0</v>
      </c>
      <c r="L6973">
        <v>0</v>
      </c>
      <c r="M6973">
        <v>1</v>
      </c>
      <c r="N6973" s="17" t="s">
        <v>1332</v>
      </c>
    </row>
    <row r="6974" spans="1:14" x14ac:dyDescent="0.3">
      <c r="A6974">
        <v>18073</v>
      </c>
      <c r="B6974">
        <v>1992</v>
      </c>
      <c r="C6974" t="s">
        <v>90</v>
      </c>
      <c r="D6974">
        <v>60</v>
      </c>
      <c r="E6974" s="13">
        <v>0</v>
      </c>
      <c r="F6974" s="14">
        <v>17402</v>
      </c>
      <c r="G6974" s="12">
        <v>-17402</v>
      </c>
      <c r="H6974" s="12">
        <v>17402</v>
      </c>
      <c r="I6974">
        <v>1</v>
      </c>
      <c r="K6974">
        <v>0</v>
      </c>
      <c r="L6974">
        <v>0</v>
      </c>
      <c r="M6974">
        <v>1</v>
      </c>
      <c r="N6974" s="17" t="s">
        <v>1332</v>
      </c>
    </row>
    <row r="6975" spans="1:14" x14ac:dyDescent="0.3">
      <c r="A6975">
        <v>2595</v>
      </c>
      <c r="B6975">
        <v>1967</v>
      </c>
      <c r="C6975" t="s">
        <v>90</v>
      </c>
      <c r="D6975">
        <v>60</v>
      </c>
      <c r="E6975" s="13">
        <v>0</v>
      </c>
      <c r="F6975" s="14">
        <v>17608</v>
      </c>
      <c r="G6975" s="12">
        <v>-17608</v>
      </c>
      <c r="H6975" s="12">
        <v>17608</v>
      </c>
      <c r="I6975">
        <v>1</v>
      </c>
      <c r="K6975">
        <v>0</v>
      </c>
      <c r="L6975">
        <v>0</v>
      </c>
      <c r="M6975">
        <v>1</v>
      </c>
      <c r="N6975" s="17" t="s">
        <v>1332</v>
      </c>
    </row>
    <row r="6976" spans="1:14" x14ac:dyDescent="0.3">
      <c r="A6976">
        <v>25284</v>
      </c>
      <c r="B6976">
        <v>2003</v>
      </c>
      <c r="C6976" t="s">
        <v>90</v>
      </c>
      <c r="D6976">
        <v>60</v>
      </c>
      <c r="E6976" s="13">
        <v>0</v>
      </c>
      <c r="F6976" s="14">
        <v>17900</v>
      </c>
      <c r="G6976" s="12">
        <v>-17900</v>
      </c>
      <c r="H6976" s="12">
        <v>17900</v>
      </c>
      <c r="I6976">
        <v>1</v>
      </c>
      <c r="K6976">
        <v>0</v>
      </c>
      <c r="L6976">
        <v>0</v>
      </c>
      <c r="M6976">
        <v>1</v>
      </c>
      <c r="N6976" s="17" t="s">
        <v>1332</v>
      </c>
    </row>
    <row r="6977" spans="1:14" x14ac:dyDescent="0.3">
      <c r="A6977">
        <v>24627</v>
      </c>
      <c r="B6977">
        <v>2002</v>
      </c>
      <c r="C6977" t="s">
        <v>90</v>
      </c>
      <c r="D6977">
        <v>60</v>
      </c>
      <c r="E6977" s="13">
        <v>0</v>
      </c>
      <c r="F6977" s="14">
        <v>19637</v>
      </c>
      <c r="G6977" s="12">
        <v>-19637</v>
      </c>
      <c r="H6977" s="12">
        <v>19637</v>
      </c>
      <c r="I6977">
        <v>1</v>
      </c>
      <c r="K6977">
        <v>0</v>
      </c>
      <c r="L6977">
        <v>0</v>
      </c>
      <c r="M6977">
        <v>1</v>
      </c>
      <c r="N6977" s="17" t="s">
        <v>1332</v>
      </c>
    </row>
    <row r="6978" spans="1:14" x14ac:dyDescent="0.3">
      <c r="A6978">
        <v>2962</v>
      </c>
      <c r="B6978">
        <v>1968</v>
      </c>
      <c r="C6978" t="s">
        <v>90</v>
      </c>
      <c r="D6978">
        <v>60</v>
      </c>
      <c r="E6978" s="13">
        <v>0</v>
      </c>
      <c r="F6978" s="14">
        <v>19642</v>
      </c>
      <c r="G6978" s="12">
        <v>-19642</v>
      </c>
      <c r="H6978" s="12">
        <v>19642</v>
      </c>
      <c r="I6978">
        <v>1</v>
      </c>
      <c r="K6978">
        <v>0</v>
      </c>
      <c r="L6978">
        <v>0</v>
      </c>
      <c r="M6978">
        <v>1</v>
      </c>
      <c r="N6978" s="17" t="s">
        <v>1332</v>
      </c>
    </row>
    <row r="6979" spans="1:14" x14ac:dyDescent="0.3">
      <c r="A6979">
        <v>17416</v>
      </c>
      <c r="B6979">
        <v>1991</v>
      </c>
      <c r="C6979" t="s">
        <v>90</v>
      </c>
      <c r="D6979">
        <v>60</v>
      </c>
      <c r="E6979" s="13">
        <v>0</v>
      </c>
      <c r="F6979" s="14">
        <v>19645</v>
      </c>
      <c r="G6979" s="12">
        <v>-19645</v>
      </c>
      <c r="H6979" s="12">
        <v>19645</v>
      </c>
      <c r="I6979">
        <v>1</v>
      </c>
      <c r="K6979">
        <v>0</v>
      </c>
      <c r="L6979">
        <v>0</v>
      </c>
      <c r="M6979">
        <v>1</v>
      </c>
      <c r="N6979" s="17" t="s">
        <v>1332</v>
      </c>
    </row>
    <row r="6980" spans="1:14" x14ac:dyDescent="0.3">
      <c r="A6980">
        <v>1861</v>
      </c>
      <c r="B6980">
        <v>1965</v>
      </c>
      <c r="C6980" t="s">
        <v>90</v>
      </c>
      <c r="D6980">
        <v>60</v>
      </c>
      <c r="E6980" s="13">
        <v>0</v>
      </c>
      <c r="F6980" s="14">
        <v>20683</v>
      </c>
      <c r="G6980" s="12">
        <v>-20683</v>
      </c>
      <c r="H6980" s="12">
        <v>20683</v>
      </c>
      <c r="I6980">
        <v>1</v>
      </c>
      <c r="K6980">
        <v>0</v>
      </c>
      <c r="L6980">
        <v>0</v>
      </c>
      <c r="M6980">
        <v>1</v>
      </c>
      <c r="N6980" s="17" t="s">
        <v>1332</v>
      </c>
    </row>
    <row r="6981" spans="1:14" x14ac:dyDescent="0.3">
      <c r="A6981">
        <v>32036</v>
      </c>
      <c r="B6981">
        <v>2013</v>
      </c>
      <c r="C6981" t="s">
        <v>90</v>
      </c>
      <c r="D6981">
        <v>60</v>
      </c>
      <c r="E6981" s="13">
        <v>0</v>
      </c>
      <c r="F6981" s="14">
        <v>20833</v>
      </c>
      <c r="G6981" s="12">
        <v>-20833</v>
      </c>
      <c r="H6981" s="12">
        <v>20833</v>
      </c>
      <c r="I6981">
        <v>1</v>
      </c>
      <c r="K6981">
        <v>0</v>
      </c>
      <c r="L6981">
        <v>0</v>
      </c>
      <c r="M6981">
        <v>1</v>
      </c>
      <c r="N6981" s="17" t="s">
        <v>1332</v>
      </c>
    </row>
    <row r="6982" spans="1:14" x14ac:dyDescent="0.3">
      <c r="A6982">
        <v>33466</v>
      </c>
      <c r="B6982">
        <v>2015</v>
      </c>
      <c r="C6982" t="s">
        <v>90</v>
      </c>
      <c r="D6982">
        <v>60</v>
      </c>
      <c r="E6982" s="13">
        <v>0</v>
      </c>
      <c r="F6982" s="14">
        <v>21251</v>
      </c>
      <c r="G6982" s="12">
        <v>-21251</v>
      </c>
      <c r="H6982" s="12">
        <v>21251</v>
      </c>
      <c r="I6982">
        <v>1</v>
      </c>
      <c r="K6982">
        <v>0</v>
      </c>
      <c r="L6982">
        <v>0</v>
      </c>
      <c r="M6982">
        <v>1</v>
      </c>
      <c r="N6982" s="17" t="s">
        <v>1332</v>
      </c>
    </row>
    <row r="6983" spans="1:14" x14ac:dyDescent="0.3">
      <c r="A6983">
        <v>22656</v>
      </c>
      <c r="B6983">
        <v>1999</v>
      </c>
      <c r="C6983" t="s">
        <v>90</v>
      </c>
      <c r="D6983">
        <v>60</v>
      </c>
      <c r="E6983" s="13">
        <v>0</v>
      </c>
      <c r="F6983" s="14">
        <v>22261</v>
      </c>
      <c r="G6983" s="12">
        <v>-22261</v>
      </c>
      <c r="H6983" s="12">
        <v>22261</v>
      </c>
      <c r="I6983">
        <v>1</v>
      </c>
      <c r="K6983">
        <v>0</v>
      </c>
      <c r="L6983">
        <v>0</v>
      </c>
      <c r="M6983">
        <v>1</v>
      </c>
      <c r="N6983" s="17" t="s">
        <v>1332</v>
      </c>
    </row>
    <row r="6984" spans="1:14" x14ac:dyDescent="0.3">
      <c r="A6984">
        <v>32751</v>
      </c>
      <c r="B6984">
        <v>2014</v>
      </c>
      <c r="C6984" t="s">
        <v>90</v>
      </c>
      <c r="D6984">
        <v>60</v>
      </c>
      <c r="E6984" s="13">
        <v>0</v>
      </c>
      <c r="F6984" s="14">
        <v>23461</v>
      </c>
      <c r="G6984" s="12">
        <v>-23461</v>
      </c>
      <c r="H6984" s="12">
        <v>23461</v>
      </c>
      <c r="I6984">
        <v>1</v>
      </c>
      <c r="K6984">
        <v>0</v>
      </c>
      <c r="L6984">
        <v>0</v>
      </c>
      <c r="M6984">
        <v>1</v>
      </c>
      <c r="N6984" s="17" t="s">
        <v>1332</v>
      </c>
    </row>
    <row r="6985" spans="1:14" x14ac:dyDescent="0.3">
      <c r="A6985">
        <v>36326</v>
      </c>
      <c r="B6985">
        <v>2019</v>
      </c>
      <c r="C6985" t="s">
        <v>90</v>
      </c>
      <c r="D6985">
        <v>60</v>
      </c>
      <c r="E6985" s="13">
        <v>0</v>
      </c>
      <c r="F6985" s="14">
        <v>23990</v>
      </c>
      <c r="G6985" s="12">
        <v>-23990</v>
      </c>
      <c r="H6985" s="12">
        <v>23990</v>
      </c>
      <c r="I6985">
        <v>1</v>
      </c>
      <c r="K6985">
        <v>0</v>
      </c>
      <c r="L6985">
        <v>0</v>
      </c>
      <c r="M6985">
        <v>1</v>
      </c>
      <c r="N6985" s="17" t="s">
        <v>1332</v>
      </c>
    </row>
    <row r="6986" spans="1:14" x14ac:dyDescent="0.3">
      <c r="A6986">
        <v>30606</v>
      </c>
      <c r="B6986">
        <v>2011</v>
      </c>
      <c r="C6986" t="s">
        <v>90</v>
      </c>
      <c r="D6986">
        <v>60</v>
      </c>
      <c r="E6986" s="13">
        <v>0</v>
      </c>
      <c r="F6986" s="14">
        <v>24058</v>
      </c>
      <c r="G6986" s="12">
        <v>-24058</v>
      </c>
      <c r="H6986" s="12">
        <v>24058</v>
      </c>
      <c r="I6986">
        <v>1</v>
      </c>
      <c r="K6986">
        <v>0</v>
      </c>
      <c r="L6986">
        <v>0</v>
      </c>
      <c r="M6986">
        <v>1</v>
      </c>
      <c r="N6986" s="17" t="s">
        <v>1332</v>
      </c>
    </row>
    <row r="6987" spans="1:14" x14ac:dyDescent="0.3">
      <c r="A6987">
        <v>31321</v>
      </c>
      <c r="B6987">
        <v>2012</v>
      </c>
      <c r="C6987" t="s">
        <v>90</v>
      </c>
      <c r="D6987">
        <v>60</v>
      </c>
      <c r="E6987" s="13">
        <v>0</v>
      </c>
      <c r="F6987" s="14">
        <v>24162</v>
      </c>
      <c r="G6987" s="12">
        <v>-24162</v>
      </c>
      <c r="H6987" s="12">
        <v>24162</v>
      </c>
      <c r="I6987">
        <v>1</v>
      </c>
      <c r="K6987">
        <v>0</v>
      </c>
      <c r="L6987">
        <v>0</v>
      </c>
      <c r="M6987">
        <v>1</v>
      </c>
      <c r="N6987" s="17" t="s">
        <v>1332</v>
      </c>
    </row>
    <row r="6988" spans="1:14" x14ac:dyDescent="0.3">
      <c r="A6988">
        <v>19383</v>
      </c>
      <c r="B6988">
        <v>1994</v>
      </c>
      <c r="C6988" t="s">
        <v>90</v>
      </c>
      <c r="D6988">
        <v>60</v>
      </c>
      <c r="E6988" s="13">
        <v>0</v>
      </c>
      <c r="F6988" s="14">
        <v>24456</v>
      </c>
      <c r="G6988" s="12">
        <v>-24456</v>
      </c>
      <c r="H6988" s="12">
        <v>24456</v>
      </c>
      <c r="I6988">
        <v>1</v>
      </c>
      <c r="K6988">
        <v>0</v>
      </c>
      <c r="L6988">
        <v>0</v>
      </c>
      <c r="M6988">
        <v>1</v>
      </c>
      <c r="N6988" s="17" t="s">
        <v>1332</v>
      </c>
    </row>
    <row r="6989" spans="1:14" x14ac:dyDescent="0.3">
      <c r="A6989">
        <v>11518</v>
      </c>
      <c r="B6989">
        <v>1982</v>
      </c>
      <c r="C6989" t="s">
        <v>90</v>
      </c>
      <c r="D6989">
        <v>60</v>
      </c>
      <c r="E6989" s="13">
        <v>0</v>
      </c>
      <c r="F6989" s="14">
        <v>24632</v>
      </c>
      <c r="G6989" s="12">
        <v>-24632</v>
      </c>
      <c r="H6989" s="12">
        <v>24632</v>
      </c>
      <c r="I6989">
        <v>1</v>
      </c>
      <c r="K6989">
        <v>0</v>
      </c>
      <c r="L6989">
        <v>0</v>
      </c>
      <c r="M6989">
        <v>1</v>
      </c>
      <c r="N6989" s="17" t="s">
        <v>1332</v>
      </c>
    </row>
    <row r="6990" spans="1:14" x14ac:dyDescent="0.3">
      <c r="A6990">
        <v>34181</v>
      </c>
      <c r="B6990">
        <v>2016</v>
      </c>
      <c r="C6990" t="s">
        <v>90</v>
      </c>
      <c r="D6990">
        <v>60</v>
      </c>
      <c r="E6990" s="13">
        <v>0</v>
      </c>
      <c r="F6990" s="14">
        <v>24808</v>
      </c>
      <c r="G6990" s="12">
        <v>-24808</v>
      </c>
      <c r="H6990" s="12">
        <v>24808</v>
      </c>
      <c r="I6990">
        <v>1</v>
      </c>
      <c r="K6990">
        <v>0</v>
      </c>
      <c r="L6990">
        <v>0</v>
      </c>
      <c r="M6990">
        <v>1</v>
      </c>
      <c r="N6990" s="17" t="s">
        <v>1332</v>
      </c>
    </row>
    <row r="6991" spans="1:14" x14ac:dyDescent="0.3">
      <c r="A6991">
        <v>14138</v>
      </c>
      <c r="B6991">
        <v>1986</v>
      </c>
      <c r="C6991" t="s">
        <v>90</v>
      </c>
      <c r="D6991">
        <v>60</v>
      </c>
      <c r="E6991" s="13">
        <v>0</v>
      </c>
      <c r="F6991" s="14">
        <v>24909</v>
      </c>
      <c r="G6991" s="12">
        <v>-24909</v>
      </c>
      <c r="H6991" s="12">
        <v>24909</v>
      </c>
      <c r="I6991">
        <v>1</v>
      </c>
      <c r="K6991">
        <v>0</v>
      </c>
      <c r="L6991">
        <v>0</v>
      </c>
      <c r="M6991">
        <v>1</v>
      </c>
      <c r="N6991" s="17" t="s">
        <v>1332</v>
      </c>
    </row>
    <row r="6992" spans="1:14" x14ac:dyDescent="0.3">
      <c r="A6992">
        <v>12828</v>
      </c>
      <c r="B6992">
        <v>1984</v>
      </c>
      <c r="C6992" t="s">
        <v>90</v>
      </c>
      <c r="D6992">
        <v>60</v>
      </c>
      <c r="E6992" s="13">
        <v>0</v>
      </c>
      <c r="F6992" s="14">
        <v>25911</v>
      </c>
      <c r="G6992" s="12">
        <v>-25911</v>
      </c>
      <c r="H6992" s="12">
        <v>25911</v>
      </c>
      <c r="I6992">
        <v>1</v>
      </c>
      <c r="K6992">
        <v>0</v>
      </c>
      <c r="L6992">
        <v>0</v>
      </c>
      <c r="M6992">
        <v>1</v>
      </c>
      <c r="N6992" s="17" t="s">
        <v>1332</v>
      </c>
    </row>
    <row r="6993" spans="1:14" x14ac:dyDescent="0.3">
      <c r="A6993">
        <v>18730</v>
      </c>
      <c r="B6993">
        <v>1993</v>
      </c>
      <c r="C6993" t="s">
        <v>90</v>
      </c>
      <c r="D6993">
        <v>60</v>
      </c>
      <c r="E6993" s="13">
        <v>0</v>
      </c>
      <c r="F6993" s="14">
        <v>26333</v>
      </c>
      <c r="G6993" s="12">
        <v>-26333</v>
      </c>
      <c r="H6993" s="12">
        <v>26333</v>
      </c>
      <c r="I6993">
        <v>1</v>
      </c>
      <c r="K6993">
        <v>0</v>
      </c>
      <c r="L6993">
        <v>0</v>
      </c>
      <c r="M6993">
        <v>1</v>
      </c>
      <c r="N6993" s="17" t="s">
        <v>1332</v>
      </c>
    </row>
    <row r="6994" spans="1:14" x14ac:dyDescent="0.3">
      <c r="A6994">
        <v>16103</v>
      </c>
      <c r="B6994">
        <v>1989</v>
      </c>
      <c r="C6994" t="s">
        <v>90</v>
      </c>
      <c r="D6994">
        <v>60</v>
      </c>
      <c r="E6994" s="13">
        <v>0</v>
      </c>
      <c r="F6994" s="14">
        <v>26918</v>
      </c>
      <c r="G6994" s="12">
        <v>-26918</v>
      </c>
      <c r="H6994" s="12">
        <v>26918</v>
      </c>
      <c r="I6994">
        <v>1</v>
      </c>
      <c r="K6994">
        <v>0</v>
      </c>
      <c r="L6994">
        <v>0</v>
      </c>
      <c r="M6994">
        <v>1</v>
      </c>
      <c r="N6994" s="17" t="s">
        <v>1332</v>
      </c>
    </row>
    <row r="6995" spans="1:14" x14ac:dyDescent="0.3">
      <c r="A6995">
        <v>15448</v>
      </c>
      <c r="B6995">
        <v>1988</v>
      </c>
      <c r="C6995" t="s">
        <v>90</v>
      </c>
      <c r="D6995">
        <v>60</v>
      </c>
      <c r="E6995" s="13">
        <v>0</v>
      </c>
      <c r="F6995" s="14">
        <v>27112</v>
      </c>
      <c r="G6995" s="12">
        <v>-27112</v>
      </c>
      <c r="H6995" s="12">
        <v>27112</v>
      </c>
      <c r="I6995">
        <v>1</v>
      </c>
      <c r="K6995">
        <v>0</v>
      </c>
      <c r="L6995">
        <v>0</v>
      </c>
      <c r="M6995">
        <v>1</v>
      </c>
      <c r="N6995" s="17" t="s">
        <v>1332</v>
      </c>
    </row>
    <row r="6996" spans="1:14" x14ac:dyDescent="0.3">
      <c r="A6996">
        <v>2228</v>
      </c>
      <c r="B6996">
        <v>1966</v>
      </c>
      <c r="C6996" t="s">
        <v>90</v>
      </c>
      <c r="D6996">
        <v>60</v>
      </c>
      <c r="E6996" s="13">
        <v>0</v>
      </c>
      <c r="F6996" s="14">
        <v>27330</v>
      </c>
      <c r="G6996" s="12">
        <v>-27330</v>
      </c>
      <c r="H6996" s="12">
        <v>27330</v>
      </c>
      <c r="I6996">
        <v>1</v>
      </c>
      <c r="K6996">
        <v>0</v>
      </c>
      <c r="L6996">
        <v>0</v>
      </c>
      <c r="M6996">
        <v>1</v>
      </c>
      <c r="N6996" s="17" t="s">
        <v>1332</v>
      </c>
    </row>
    <row r="6997" spans="1:14" x14ac:dyDescent="0.3">
      <c r="A6997">
        <v>13483</v>
      </c>
      <c r="B6997">
        <v>1985</v>
      </c>
      <c r="C6997" t="s">
        <v>90</v>
      </c>
      <c r="D6997">
        <v>60</v>
      </c>
      <c r="E6997" s="13">
        <v>0</v>
      </c>
      <c r="F6997" s="14">
        <v>27833</v>
      </c>
      <c r="G6997" s="12">
        <v>-27833</v>
      </c>
      <c r="H6997" s="12">
        <v>27833</v>
      </c>
      <c r="I6997">
        <v>1</v>
      </c>
      <c r="K6997">
        <v>0</v>
      </c>
      <c r="L6997">
        <v>0</v>
      </c>
      <c r="M6997">
        <v>1</v>
      </c>
      <c r="N6997" s="17" t="s">
        <v>1332</v>
      </c>
    </row>
    <row r="6998" spans="1:14" x14ac:dyDescent="0.3">
      <c r="A6998">
        <v>21999</v>
      </c>
      <c r="B6998">
        <v>1998</v>
      </c>
      <c r="C6998" t="s">
        <v>90</v>
      </c>
      <c r="D6998">
        <v>60</v>
      </c>
      <c r="E6998" s="13">
        <v>0</v>
      </c>
      <c r="F6998" s="14">
        <v>27999</v>
      </c>
      <c r="G6998" s="12">
        <v>-27999</v>
      </c>
      <c r="H6998" s="12">
        <v>27999</v>
      </c>
      <c r="I6998">
        <v>1</v>
      </c>
      <c r="K6998">
        <v>0</v>
      </c>
      <c r="L6998">
        <v>0</v>
      </c>
      <c r="M6998">
        <v>1</v>
      </c>
      <c r="N6998" s="17" t="s">
        <v>1332</v>
      </c>
    </row>
    <row r="6999" spans="1:14" x14ac:dyDescent="0.3">
      <c r="A6999">
        <v>23313</v>
      </c>
      <c r="B6999">
        <v>2000</v>
      </c>
      <c r="C6999" t="s">
        <v>90</v>
      </c>
      <c r="D6999">
        <v>60</v>
      </c>
      <c r="E6999" s="13">
        <v>0</v>
      </c>
      <c r="F6999" s="14">
        <v>28414</v>
      </c>
      <c r="G6999" s="12">
        <v>-28414</v>
      </c>
      <c r="H6999" s="12">
        <v>28414</v>
      </c>
      <c r="I6999">
        <v>1</v>
      </c>
      <c r="K6999">
        <v>0</v>
      </c>
      <c r="L6999">
        <v>0</v>
      </c>
      <c r="M6999">
        <v>1</v>
      </c>
      <c r="N6999" s="17" t="s">
        <v>1332</v>
      </c>
    </row>
    <row r="7000" spans="1:14" x14ac:dyDescent="0.3">
      <c r="A7000">
        <v>35611</v>
      </c>
      <c r="B7000">
        <v>2018</v>
      </c>
      <c r="C7000" t="s">
        <v>90</v>
      </c>
      <c r="D7000">
        <v>60</v>
      </c>
      <c r="E7000" s="13">
        <v>0</v>
      </c>
      <c r="F7000" s="14">
        <v>28542</v>
      </c>
      <c r="G7000" s="12">
        <v>-28542</v>
      </c>
      <c r="H7000" s="12">
        <v>28542</v>
      </c>
      <c r="I7000">
        <v>1</v>
      </c>
      <c r="K7000">
        <v>0</v>
      </c>
      <c r="L7000">
        <v>0</v>
      </c>
      <c r="M7000">
        <v>1</v>
      </c>
      <c r="N7000" s="17" t="s">
        <v>1332</v>
      </c>
    </row>
    <row r="7001" spans="1:14" x14ac:dyDescent="0.3">
      <c r="A7001">
        <v>10863</v>
      </c>
      <c r="B7001">
        <v>1981</v>
      </c>
      <c r="C7001" t="s">
        <v>90</v>
      </c>
      <c r="D7001">
        <v>60</v>
      </c>
      <c r="E7001" s="13">
        <v>0</v>
      </c>
      <c r="F7001" s="14">
        <v>29020</v>
      </c>
      <c r="G7001" s="12">
        <v>-29020</v>
      </c>
      <c r="H7001" s="12">
        <v>29020</v>
      </c>
      <c r="I7001">
        <v>1</v>
      </c>
      <c r="K7001">
        <v>0</v>
      </c>
      <c r="L7001">
        <v>0</v>
      </c>
      <c r="M7001">
        <v>1</v>
      </c>
      <c r="N7001" s="17" t="s">
        <v>1332</v>
      </c>
    </row>
    <row r="7002" spans="1:14" x14ac:dyDescent="0.3">
      <c r="A7002">
        <v>34896</v>
      </c>
      <c r="B7002">
        <v>2017</v>
      </c>
      <c r="C7002" t="s">
        <v>90</v>
      </c>
      <c r="D7002">
        <v>60</v>
      </c>
      <c r="E7002" s="13">
        <v>0</v>
      </c>
      <c r="F7002" s="14">
        <v>29984</v>
      </c>
      <c r="G7002" s="12">
        <v>-29984</v>
      </c>
      <c r="H7002" s="12">
        <v>29984</v>
      </c>
      <c r="I7002">
        <v>1</v>
      </c>
      <c r="K7002">
        <v>0</v>
      </c>
      <c r="L7002">
        <v>0</v>
      </c>
      <c r="M7002">
        <v>1</v>
      </c>
      <c r="N7002" s="17" t="s">
        <v>1332</v>
      </c>
    </row>
    <row r="7003" spans="1:14" x14ac:dyDescent="0.3">
      <c r="A7003">
        <v>5008</v>
      </c>
      <c r="B7003">
        <v>1972</v>
      </c>
      <c r="C7003" t="s">
        <v>90</v>
      </c>
      <c r="D7003">
        <v>60</v>
      </c>
      <c r="E7003" s="13">
        <v>0</v>
      </c>
      <c r="F7003" s="14">
        <v>30554</v>
      </c>
      <c r="G7003" s="12">
        <v>-30554</v>
      </c>
      <c r="H7003" s="12">
        <v>30554</v>
      </c>
      <c r="I7003">
        <v>1</v>
      </c>
      <c r="K7003">
        <v>0</v>
      </c>
      <c r="L7003">
        <v>0</v>
      </c>
      <c r="M7003">
        <v>1</v>
      </c>
      <c r="N7003" s="17" t="s">
        <v>1332</v>
      </c>
    </row>
    <row r="7004" spans="1:14" x14ac:dyDescent="0.3">
      <c r="A7004">
        <v>8258</v>
      </c>
      <c r="B7004">
        <v>1977</v>
      </c>
      <c r="C7004" t="s">
        <v>90</v>
      </c>
      <c r="D7004">
        <v>60</v>
      </c>
      <c r="E7004" s="13">
        <v>0</v>
      </c>
      <c r="F7004" s="14">
        <v>30777</v>
      </c>
      <c r="G7004" s="12">
        <v>-30777</v>
      </c>
      <c r="H7004" s="12">
        <v>30777</v>
      </c>
      <c r="I7004">
        <v>1</v>
      </c>
      <c r="K7004">
        <v>0</v>
      </c>
      <c r="L7004">
        <v>0</v>
      </c>
      <c r="M7004">
        <v>1</v>
      </c>
      <c r="N7004" s="17" t="s">
        <v>1332</v>
      </c>
    </row>
    <row r="7005" spans="1:14" x14ac:dyDescent="0.3">
      <c r="A7005">
        <v>21342</v>
      </c>
      <c r="B7005">
        <v>1997</v>
      </c>
      <c r="C7005" t="s">
        <v>90</v>
      </c>
      <c r="D7005">
        <v>60</v>
      </c>
      <c r="E7005" s="13">
        <v>0</v>
      </c>
      <c r="F7005" s="14">
        <v>31405</v>
      </c>
      <c r="G7005" s="12">
        <v>-31405</v>
      </c>
      <c r="H7005" s="12">
        <v>31405</v>
      </c>
      <c r="I7005">
        <v>1</v>
      </c>
      <c r="K7005">
        <v>0</v>
      </c>
      <c r="L7005">
        <v>0</v>
      </c>
      <c r="M7005">
        <v>1</v>
      </c>
      <c r="N7005" s="17" t="s">
        <v>1332</v>
      </c>
    </row>
    <row r="7006" spans="1:14" x14ac:dyDescent="0.3">
      <c r="A7006">
        <v>6958</v>
      </c>
      <c r="B7006">
        <v>1975</v>
      </c>
      <c r="C7006" t="s">
        <v>90</v>
      </c>
      <c r="D7006">
        <v>60</v>
      </c>
      <c r="E7006" s="13">
        <v>0</v>
      </c>
      <c r="F7006" s="14">
        <v>31570</v>
      </c>
      <c r="G7006" s="12">
        <v>-31570</v>
      </c>
      <c r="H7006" s="12">
        <v>31570</v>
      </c>
      <c r="I7006">
        <v>1</v>
      </c>
      <c r="K7006">
        <v>0</v>
      </c>
      <c r="L7006">
        <v>0</v>
      </c>
      <c r="M7006">
        <v>1</v>
      </c>
      <c r="N7006" s="17" t="s">
        <v>1332</v>
      </c>
    </row>
    <row r="7007" spans="1:14" x14ac:dyDescent="0.3">
      <c r="A7007">
        <v>6308</v>
      </c>
      <c r="B7007">
        <v>1974</v>
      </c>
      <c r="C7007" t="s">
        <v>90</v>
      </c>
      <c r="D7007">
        <v>60</v>
      </c>
      <c r="E7007" s="13">
        <v>0</v>
      </c>
      <c r="F7007" s="14">
        <v>31694</v>
      </c>
      <c r="G7007" s="12">
        <v>-31694</v>
      </c>
      <c r="H7007" s="12">
        <v>31694</v>
      </c>
      <c r="I7007">
        <v>1</v>
      </c>
      <c r="K7007">
        <v>0</v>
      </c>
      <c r="L7007">
        <v>0</v>
      </c>
      <c r="M7007">
        <v>1</v>
      </c>
      <c r="N7007" s="17" t="s">
        <v>1332</v>
      </c>
    </row>
    <row r="7008" spans="1:14" x14ac:dyDescent="0.3">
      <c r="A7008">
        <v>29226</v>
      </c>
      <c r="B7008">
        <v>2009</v>
      </c>
      <c r="C7008" t="s">
        <v>90</v>
      </c>
      <c r="D7008">
        <v>60</v>
      </c>
      <c r="E7008" s="13">
        <v>0</v>
      </c>
      <c r="F7008" s="14">
        <v>32409</v>
      </c>
      <c r="G7008" s="12">
        <v>-32409</v>
      </c>
      <c r="H7008" s="12">
        <v>32409</v>
      </c>
      <c r="I7008">
        <v>1</v>
      </c>
      <c r="K7008">
        <v>0</v>
      </c>
      <c r="L7008">
        <v>0</v>
      </c>
      <c r="M7008">
        <v>1</v>
      </c>
      <c r="N7008" s="17" t="s">
        <v>1332</v>
      </c>
    </row>
    <row r="7009" spans="1:14" x14ac:dyDescent="0.3">
      <c r="A7009">
        <v>7608</v>
      </c>
      <c r="B7009">
        <v>1976</v>
      </c>
      <c r="C7009" t="s">
        <v>90</v>
      </c>
      <c r="D7009">
        <v>60</v>
      </c>
      <c r="E7009" s="13">
        <v>0</v>
      </c>
      <c r="F7009" s="14">
        <v>32612</v>
      </c>
      <c r="G7009" s="12">
        <v>-32612</v>
      </c>
      <c r="H7009" s="12">
        <v>32612</v>
      </c>
      <c r="I7009">
        <v>1</v>
      </c>
      <c r="K7009">
        <v>0</v>
      </c>
      <c r="L7009">
        <v>0</v>
      </c>
      <c r="M7009">
        <v>1</v>
      </c>
      <c r="N7009" s="17" t="s">
        <v>1332</v>
      </c>
    </row>
    <row r="7010" spans="1:14" x14ac:dyDescent="0.3">
      <c r="A7010">
        <v>25941</v>
      </c>
      <c r="B7010">
        <v>2004</v>
      </c>
      <c r="C7010" t="s">
        <v>90</v>
      </c>
      <c r="D7010">
        <v>60</v>
      </c>
      <c r="E7010" s="13">
        <v>0</v>
      </c>
      <c r="F7010" s="14">
        <v>32701</v>
      </c>
      <c r="G7010" s="12">
        <v>-32701</v>
      </c>
      <c r="H7010" s="12">
        <v>32701</v>
      </c>
      <c r="I7010">
        <v>1</v>
      </c>
      <c r="K7010">
        <v>0</v>
      </c>
      <c r="L7010">
        <v>0</v>
      </c>
      <c r="M7010">
        <v>1</v>
      </c>
      <c r="N7010" s="17" t="s">
        <v>1332</v>
      </c>
    </row>
    <row r="7011" spans="1:14" x14ac:dyDescent="0.3">
      <c r="A7011">
        <v>23970</v>
      </c>
      <c r="B7011">
        <v>2001</v>
      </c>
      <c r="C7011" t="s">
        <v>90</v>
      </c>
      <c r="D7011">
        <v>60</v>
      </c>
      <c r="E7011" s="13">
        <v>0</v>
      </c>
      <c r="F7011" s="14">
        <v>33373</v>
      </c>
      <c r="G7011" s="12">
        <v>-33373</v>
      </c>
      <c r="H7011" s="12">
        <v>33373</v>
      </c>
      <c r="I7011">
        <v>1</v>
      </c>
      <c r="K7011">
        <v>0</v>
      </c>
      <c r="L7011">
        <v>0</v>
      </c>
      <c r="M7011">
        <v>1</v>
      </c>
      <c r="N7011" s="17" t="s">
        <v>1332</v>
      </c>
    </row>
    <row r="7012" spans="1:14" x14ac:dyDescent="0.3">
      <c r="A7012">
        <v>20036</v>
      </c>
      <c r="B7012">
        <v>1995</v>
      </c>
      <c r="C7012" t="s">
        <v>90</v>
      </c>
      <c r="D7012">
        <v>60</v>
      </c>
      <c r="E7012" s="13">
        <v>0</v>
      </c>
      <c r="F7012" s="14">
        <v>33678</v>
      </c>
      <c r="G7012" s="12">
        <v>-33678</v>
      </c>
      <c r="H7012" s="12">
        <v>33678</v>
      </c>
      <c r="I7012">
        <v>1</v>
      </c>
      <c r="K7012">
        <v>0</v>
      </c>
      <c r="L7012">
        <v>0</v>
      </c>
      <c r="M7012">
        <v>1</v>
      </c>
      <c r="N7012" s="17" t="s">
        <v>1332</v>
      </c>
    </row>
    <row r="7013" spans="1:14" x14ac:dyDescent="0.3">
      <c r="A7013">
        <v>5658</v>
      </c>
      <c r="B7013">
        <v>1973</v>
      </c>
      <c r="C7013" t="s">
        <v>90</v>
      </c>
      <c r="D7013">
        <v>60</v>
      </c>
      <c r="E7013" s="13">
        <v>0</v>
      </c>
      <c r="F7013" s="14">
        <v>34596</v>
      </c>
      <c r="G7013" s="12">
        <v>-34596</v>
      </c>
      <c r="H7013" s="12">
        <v>34596</v>
      </c>
      <c r="I7013">
        <v>1</v>
      </c>
      <c r="K7013">
        <v>0</v>
      </c>
      <c r="L7013">
        <v>0</v>
      </c>
      <c r="M7013">
        <v>1</v>
      </c>
      <c r="N7013" s="17" t="s">
        <v>1332</v>
      </c>
    </row>
    <row r="7014" spans="1:14" x14ac:dyDescent="0.3">
      <c r="A7014">
        <v>9558</v>
      </c>
      <c r="B7014">
        <v>1979</v>
      </c>
      <c r="C7014" t="s">
        <v>90</v>
      </c>
      <c r="D7014">
        <v>60</v>
      </c>
      <c r="E7014" s="13">
        <v>0</v>
      </c>
      <c r="F7014" s="14">
        <v>35712</v>
      </c>
      <c r="G7014" s="12">
        <v>-35712</v>
      </c>
      <c r="H7014" s="12">
        <v>35712</v>
      </c>
      <c r="I7014">
        <v>1</v>
      </c>
      <c r="K7014">
        <v>0</v>
      </c>
      <c r="L7014">
        <v>0</v>
      </c>
      <c r="M7014">
        <v>1</v>
      </c>
      <c r="N7014" s="17" t="s">
        <v>1332</v>
      </c>
    </row>
    <row r="7015" spans="1:14" x14ac:dyDescent="0.3">
      <c r="A7015">
        <v>27912</v>
      </c>
      <c r="B7015">
        <v>2007</v>
      </c>
      <c r="C7015" t="s">
        <v>90</v>
      </c>
      <c r="D7015">
        <v>60</v>
      </c>
      <c r="E7015" s="13">
        <v>0</v>
      </c>
      <c r="F7015" s="14">
        <v>35807</v>
      </c>
      <c r="G7015" s="12">
        <v>-35807</v>
      </c>
      <c r="H7015" s="12">
        <v>35807</v>
      </c>
      <c r="I7015">
        <v>1</v>
      </c>
      <c r="K7015">
        <v>0</v>
      </c>
      <c r="L7015">
        <v>0</v>
      </c>
      <c r="M7015">
        <v>1</v>
      </c>
      <c r="N7015" s="17" t="s">
        <v>1332</v>
      </c>
    </row>
    <row r="7016" spans="1:14" x14ac:dyDescent="0.3">
      <c r="A7016">
        <v>29891</v>
      </c>
      <c r="B7016">
        <v>2010</v>
      </c>
      <c r="C7016" t="s">
        <v>90</v>
      </c>
      <c r="D7016">
        <v>60</v>
      </c>
      <c r="E7016" s="13">
        <v>0</v>
      </c>
      <c r="F7016" s="14">
        <v>36278</v>
      </c>
      <c r="G7016" s="12">
        <v>-36278</v>
      </c>
      <c r="H7016" s="12">
        <v>36278</v>
      </c>
      <c r="I7016">
        <v>1</v>
      </c>
      <c r="K7016">
        <v>0</v>
      </c>
      <c r="L7016">
        <v>0</v>
      </c>
      <c r="M7016">
        <v>1</v>
      </c>
      <c r="N7016" s="17" t="s">
        <v>1332</v>
      </c>
    </row>
    <row r="7017" spans="1:14" x14ac:dyDescent="0.3">
      <c r="A7017">
        <v>4358</v>
      </c>
      <c r="B7017">
        <v>1971</v>
      </c>
      <c r="C7017" t="s">
        <v>90</v>
      </c>
      <c r="D7017">
        <v>60</v>
      </c>
      <c r="E7017" s="13">
        <v>0</v>
      </c>
      <c r="F7017" s="14">
        <v>37423</v>
      </c>
      <c r="G7017" s="12">
        <v>-37423</v>
      </c>
      <c r="H7017" s="12">
        <v>37423</v>
      </c>
      <c r="I7017">
        <v>1</v>
      </c>
      <c r="K7017">
        <v>0</v>
      </c>
      <c r="L7017">
        <v>0</v>
      </c>
      <c r="M7017">
        <v>1</v>
      </c>
      <c r="N7017" s="17" t="s">
        <v>1332</v>
      </c>
    </row>
    <row r="7018" spans="1:14" x14ac:dyDescent="0.3">
      <c r="A7018">
        <v>27255</v>
      </c>
      <c r="B7018">
        <v>2006</v>
      </c>
      <c r="C7018" t="s">
        <v>90</v>
      </c>
      <c r="D7018">
        <v>60</v>
      </c>
      <c r="E7018" s="13">
        <v>0</v>
      </c>
      <c r="F7018" s="14">
        <v>40089</v>
      </c>
      <c r="G7018" s="12">
        <v>-40089</v>
      </c>
      <c r="H7018" s="12">
        <v>40089</v>
      </c>
      <c r="I7018">
        <v>1</v>
      </c>
      <c r="K7018">
        <v>0</v>
      </c>
      <c r="L7018">
        <v>0</v>
      </c>
      <c r="M7018">
        <v>1</v>
      </c>
      <c r="N7018" s="17" t="s">
        <v>1332</v>
      </c>
    </row>
    <row r="7019" spans="1:14" x14ac:dyDescent="0.3">
      <c r="A7019">
        <v>20689</v>
      </c>
      <c r="B7019">
        <v>1996</v>
      </c>
      <c r="C7019" t="s">
        <v>90</v>
      </c>
      <c r="D7019">
        <v>60</v>
      </c>
      <c r="E7019" s="13">
        <v>0</v>
      </c>
      <c r="F7019" s="14">
        <v>40233</v>
      </c>
      <c r="G7019" s="12">
        <v>-40233</v>
      </c>
      <c r="H7019" s="12">
        <v>40233</v>
      </c>
      <c r="I7019">
        <v>1</v>
      </c>
      <c r="K7019">
        <v>0</v>
      </c>
      <c r="L7019">
        <v>0</v>
      </c>
      <c r="M7019">
        <v>1</v>
      </c>
      <c r="N7019" s="17" t="s">
        <v>1332</v>
      </c>
    </row>
    <row r="7020" spans="1:14" x14ac:dyDescent="0.3">
      <c r="A7020">
        <v>3329</v>
      </c>
      <c r="B7020">
        <v>1969</v>
      </c>
      <c r="C7020" t="s">
        <v>90</v>
      </c>
      <c r="D7020">
        <v>60</v>
      </c>
      <c r="E7020" s="13">
        <v>0</v>
      </c>
      <c r="F7020" s="14">
        <v>40399</v>
      </c>
      <c r="G7020" s="12">
        <v>-40399</v>
      </c>
      <c r="H7020" s="12">
        <v>40399</v>
      </c>
      <c r="I7020">
        <v>1</v>
      </c>
      <c r="K7020">
        <v>0</v>
      </c>
      <c r="L7020">
        <v>0</v>
      </c>
      <c r="M7020">
        <v>1</v>
      </c>
      <c r="N7020" s="17" t="s">
        <v>1332</v>
      </c>
    </row>
    <row r="7021" spans="1:14" x14ac:dyDescent="0.3">
      <c r="A7021">
        <v>26598</v>
      </c>
      <c r="B7021">
        <v>2005</v>
      </c>
      <c r="C7021" t="s">
        <v>90</v>
      </c>
      <c r="D7021">
        <v>60</v>
      </c>
      <c r="E7021" s="13">
        <v>0</v>
      </c>
      <c r="F7021" s="14">
        <v>43335</v>
      </c>
      <c r="G7021" s="12">
        <v>-43335</v>
      </c>
      <c r="H7021" s="12">
        <v>43335</v>
      </c>
      <c r="I7021">
        <v>1</v>
      </c>
      <c r="K7021">
        <v>0</v>
      </c>
      <c r="L7021">
        <v>0</v>
      </c>
      <c r="M7021">
        <v>1</v>
      </c>
      <c r="N7021" s="17" t="s">
        <v>1332</v>
      </c>
    </row>
    <row r="7022" spans="1:14" x14ac:dyDescent="0.3">
      <c r="A7022">
        <v>28569</v>
      </c>
      <c r="B7022">
        <v>2008</v>
      </c>
      <c r="C7022" t="s">
        <v>90</v>
      </c>
      <c r="D7022">
        <v>60</v>
      </c>
      <c r="E7022" s="13">
        <v>0</v>
      </c>
      <c r="F7022" s="14">
        <v>48582</v>
      </c>
      <c r="G7022" s="12">
        <v>-48582</v>
      </c>
      <c r="H7022" s="12">
        <v>48582</v>
      </c>
      <c r="I7022">
        <v>1</v>
      </c>
      <c r="K7022">
        <v>0</v>
      </c>
      <c r="L7022">
        <v>0</v>
      </c>
      <c r="M7022">
        <v>1</v>
      </c>
      <c r="N7022" s="17" t="s">
        <v>1332</v>
      </c>
    </row>
    <row r="7023" spans="1:14" x14ac:dyDescent="0.3">
      <c r="A7023">
        <v>10208</v>
      </c>
      <c r="B7023">
        <v>1980</v>
      </c>
      <c r="C7023" t="s">
        <v>90</v>
      </c>
      <c r="D7023">
        <v>60</v>
      </c>
      <c r="E7023" s="13">
        <v>0</v>
      </c>
      <c r="F7023" s="14">
        <v>51362</v>
      </c>
      <c r="G7023" s="12">
        <v>-51362</v>
      </c>
      <c r="H7023" s="12">
        <v>51362</v>
      </c>
      <c r="I7023">
        <v>1</v>
      </c>
      <c r="K7023">
        <v>0</v>
      </c>
      <c r="L7023">
        <v>0</v>
      </c>
      <c r="M7023">
        <v>1</v>
      </c>
      <c r="N7023" s="17" t="s">
        <v>1332</v>
      </c>
    </row>
    <row r="7024" spans="1:14" x14ac:dyDescent="0.3">
      <c r="A7024">
        <v>3708</v>
      </c>
      <c r="B7024">
        <v>1970</v>
      </c>
      <c r="C7024" t="s">
        <v>90</v>
      </c>
      <c r="D7024">
        <v>60</v>
      </c>
      <c r="E7024" s="13">
        <v>0</v>
      </c>
      <c r="F7024" s="14">
        <v>61454</v>
      </c>
      <c r="G7024" s="12">
        <v>-61454</v>
      </c>
      <c r="H7024" s="12">
        <v>61454</v>
      </c>
      <c r="I7024">
        <v>1</v>
      </c>
      <c r="K7024">
        <v>0</v>
      </c>
      <c r="L7024">
        <v>0</v>
      </c>
      <c r="M7024">
        <v>1</v>
      </c>
      <c r="N7024" s="17" t="s">
        <v>1332</v>
      </c>
    </row>
    <row r="7025" spans="1:14" x14ac:dyDescent="0.3">
      <c r="A7025">
        <v>7616</v>
      </c>
      <c r="B7025">
        <v>1976</v>
      </c>
      <c r="C7025" t="s">
        <v>105</v>
      </c>
      <c r="D7025">
        <v>60</v>
      </c>
      <c r="E7025" s="13">
        <v>0</v>
      </c>
      <c r="F7025" s="14">
        <v>-99</v>
      </c>
      <c r="G7025" s="12">
        <v>99</v>
      </c>
      <c r="H7025" s="12">
        <v>99</v>
      </c>
      <c r="I7025">
        <v>1</v>
      </c>
      <c r="K7025">
        <v>0</v>
      </c>
      <c r="L7025">
        <v>0</v>
      </c>
      <c r="M7025">
        <v>1</v>
      </c>
      <c r="N7025" s="17" t="s">
        <v>1332</v>
      </c>
    </row>
    <row r="7026" spans="1:14" x14ac:dyDescent="0.3">
      <c r="A7026">
        <v>31329</v>
      </c>
      <c r="B7026">
        <v>2012</v>
      </c>
      <c r="C7026" t="s">
        <v>105</v>
      </c>
      <c r="D7026">
        <v>60</v>
      </c>
      <c r="E7026" s="13">
        <v>0</v>
      </c>
      <c r="F7026" s="14">
        <v>3983</v>
      </c>
      <c r="G7026" s="12">
        <v>-3983</v>
      </c>
      <c r="H7026" s="12">
        <v>3983</v>
      </c>
      <c r="I7026">
        <v>1</v>
      </c>
      <c r="K7026">
        <v>0</v>
      </c>
      <c r="L7026">
        <v>0</v>
      </c>
      <c r="M7026">
        <v>1</v>
      </c>
      <c r="N7026" s="17" t="s">
        <v>1332</v>
      </c>
    </row>
    <row r="7027" spans="1:14" x14ac:dyDescent="0.3">
      <c r="A7027">
        <v>16767</v>
      </c>
      <c r="B7027">
        <v>1990</v>
      </c>
      <c r="C7027" t="s">
        <v>105</v>
      </c>
      <c r="D7027">
        <v>60</v>
      </c>
      <c r="E7027" s="13">
        <v>0</v>
      </c>
      <c r="F7027" s="14">
        <v>4778</v>
      </c>
      <c r="G7027" s="12">
        <v>-4778</v>
      </c>
      <c r="H7027" s="12">
        <v>4778</v>
      </c>
      <c r="I7027">
        <v>1</v>
      </c>
      <c r="K7027">
        <v>0</v>
      </c>
      <c r="L7027">
        <v>0</v>
      </c>
      <c r="M7027">
        <v>1</v>
      </c>
      <c r="N7027" s="17" t="s">
        <v>1332</v>
      </c>
    </row>
    <row r="7028" spans="1:14" x14ac:dyDescent="0.3">
      <c r="A7028">
        <v>764</v>
      </c>
      <c r="B7028">
        <v>1962</v>
      </c>
      <c r="C7028" t="s">
        <v>105</v>
      </c>
      <c r="D7028">
        <v>60</v>
      </c>
      <c r="E7028" s="13">
        <v>0</v>
      </c>
      <c r="F7028" s="14">
        <v>-5506</v>
      </c>
      <c r="G7028" s="12">
        <v>5506</v>
      </c>
      <c r="H7028" s="12">
        <v>5506</v>
      </c>
      <c r="I7028">
        <v>1</v>
      </c>
      <c r="K7028">
        <v>0</v>
      </c>
      <c r="L7028">
        <v>0</v>
      </c>
      <c r="M7028">
        <v>1</v>
      </c>
      <c r="N7028" s="17" t="s">
        <v>1332</v>
      </c>
    </row>
    <row r="7029" spans="1:14" x14ac:dyDescent="0.3">
      <c r="A7029">
        <v>30</v>
      </c>
      <c r="B7029">
        <v>1960</v>
      </c>
      <c r="C7029" t="s">
        <v>105</v>
      </c>
      <c r="D7029">
        <v>60</v>
      </c>
      <c r="E7029" s="13">
        <v>0</v>
      </c>
      <c r="F7029" s="14">
        <v>-5630</v>
      </c>
      <c r="G7029" s="12">
        <v>5630</v>
      </c>
      <c r="H7029" s="12">
        <v>5630</v>
      </c>
      <c r="I7029">
        <v>1</v>
      </c>
      <c r="K7029">
        <v>0</v>
      </c>
      <c r="L7029">
        <v>0</v>
      </c>
      <c r="M7029">
        <v>1</v>
      </c>
      <c r="N7029" s="17" t="s">
        <v>1332</v>
      </c>
    </row>
    <row r="7030" spans="1:14" x14ac:dyDescent="0.3">
      <c r="A7030">
        <v>29899</v>
      </c>
      <c r="B7030">
        <v>2010</v>
      </c>
      <c r="C7030" t="s">
        <v>105</v>
      </c>
      <c r="D7030">
        <v>60</v>
      </c>
      <c r="E7030" s="13">
        <v>0</v>
      </c>
      <c r="F7030" s="14">
        <v>-6171</v>
      </c>
      <c r="G7030" s="12">
        <v>6171</v>
      </c>
      <c r="H7030" s="12">
        <v>6171</v>
      </c>
      <c r="I7030">
        <v>1</v>
      </c>
      <c r="K7030">
        <v>0</v>
      </c>
      <c r="L7030">
        <v>0</v>
      </c>
      <c r="M7030">
        <v>1</v>
      </c>
      <c r="N7030" s="17" t="s">
        <v>1332</v>
      </c>
    </row>
    <row r="7031" spans="1:14" x14ac:dyDescent="0.3">
      <c r="A7031">
        <v>1131</v>
      </c>
      <c r="B7031">
        <v>1963</v>
      </c>
      <c r="C7031" t="s">
        <v>105</v>
      </c>
      <c r="D7031">
        <v>60</v>
      </c>
      <c r="E7031" s="13">
        <v>0</v>
      </c>
      <c r="F7031" s="14">
        <v>-7390</v>
      </c>
      <c r="G7031" s="12">
        <v>7390</v>
      </c>
      <c r="H7031" s="12">
        <v>7390</v>
      </c>
      <c r="I7031">
        <v>1</v>
      </c>
      <c r="K7031">
        <v>0</v>
      </c>
      <c r="L7031">
        <v>0</v>
      </c>
      <c r="M7031">
        <v>1</v>
      </c>
      <c r="N7031" s="17" t="s">
        <v>1332</v>
      </c>
    </row>
    <row r="7032" spans="1:14" x14ac:dyDescent="0.3">
      <c r="A7032">
        <v>5666</v>
      </c>
      <c r="B7032">
        <v>1973</v>
      </c>
      <c r="C7032" t="s">
        <v>105</v>
      </c>
      <c r="D7032">
        <v>60</v>
      </c>
      <c r="E7032" s="13">
        <v>0</v>
      </c>
      <c r="F7032" s="14">
        <v>-7465</v>
      </c>
      <c r="G7032" s="12">
        <v>7465</v>
      </c>
      <c r="H7032" s="12">
        <v>7465</v>
      </c>
      <c r="I7032">
        <v>1</v>
      </c>
      <c r="K7032">
        <v>0</v>
      </c>
      <c r="L7032">
        <v>0</v>
      </c>
      <c r="M7032">
        <v>1</v>
      </c>
      <c r="N7032" s="17" t="s">
        <v>1332</v>
      </c>
    </row>
    <row r="7033" spans="1:14" x14ac:dyDescent="0.3">
      <c r="A7033">
        <v>397</v>
      </c>
      <c r="B7033">
        <v>1961</v>
      </c>
      <c r="C7033" t="s">
        <v>105</v>
      </c>
      <c r="D7033">
        <v>60</v>
      </c>
      <c r="E7033" s="13">
        <v>0</v>
      </c>
      <c r="F7033" s="14">
        <v>-7886</v>
      </c>
      <c r="G7033" s="12">
        <v>7886</v>
      </c>
      <c r="H7033" s="12">
        <v>7886</v>
      </c>
      <c r="I7033">
        <v>1</v>
      </c>
      <c r="K7033">
        <v>0</v>
      </c>
      <c r="L7033">
        <v>0</v>
      </c>
      <c r="M7033">
        <v>1</v>
      </c>
      <c r="N7033" s="17" t="s">
        <v>1332</v>
      </c>
    </row>
    <row r="7034" spans="1:14" x14ac:dyDescent="0.3">
      <c r="A7034">
        <v>14801</v>
      </c>
      <c r="B7034">
        <v>1987</v>
      </c>
      <c r="C7034" t="s">
        <v>105</v>
      </c>
      <c r="D7034">
        <v>60</v>
      </c>
      <c r="E7034" s="13">
        <v>0</v>
      </c>
      <c r="F7034" s="14">
        <v>8630</v>
      </c>
      <c r="G7034" s="12">
        <v>-8630</v>
      </c>
      <c r="H7034" s="12">
        <v>8630</v>
      </c>
      <c r="I7034">
        <v>1</v>
      </c>
      <c r="K7034">
        <v>0</v>
      </c>
      <c r="L7034">
        <v>0</v>
      </c>
      <c r="M7034">
        <v>1</v>
      </c>
      <c r="N7034" s="17" t="s">
        <v>1332</v>
      </c>
    </row>
    <row r="7035" spans="1:14" x14ac:dyDescent="0.3">
      <c r="A7035">
        <v>17424</v>
      </c>
      <c r="B7035">
        <v>1991</v>
      </c>
      <c r="C7035" t="s">
        <v>105</v>
      </c>
      <c r="D7035">
        <v>60</v>
      </c>
      <c r="E7035" s="13">
        <v>0</v>
      </c>
      <c r="F7035" s="14">
        <v>9688</v>
      </c>
      <c r="G7035" s="12">
        <v>-9688</v>
      </c>
      <c r="H7035" s="12">
        <v>9688</v>
      </c>
      <c r="I7035">
        <v>1</v>
      </c>
      <c r="K7035">
        <v>0</v>
      </c>
      <c r="L7035">
        <v>0</v>
      </c>
      <c r="M7035">
        <v>1</v>
      </c>
      <c r="N7035" s="17" t="s">
        <v>1332</v>
      </c>
    </row>
    <row r="7036" spans="1:14" x14ac:dyDescent="0.3">
      <c r="A7036">
        <v>1498</v>
      </c>
      <c r="B7036">
        <v>1964</v>
      </c>
      <c r="C7036" t="s">
        <v>105</v>
      </c>
      <c r="D7036">
        <v>60</v>
      </c>
      <c r="E7036" s="13">
        <v>0</v>
      </c>
      <c r="F7036" s="14">
        <v>-10441</v>
      </c>
      <c r="G7036" s="12">
        <v>10441</v>
      </c>
      <c r="H7036" s="12">
        <v>10441</v>
      </c>
      <c r="I7036">
        <v>1</v>
      </c>
      <c r="K7036">
        <v>0</v>
      </c>
      <c r="L7036">
        <v>0</v>
      </c>
      <c r="M7036">
        <v>1</v>
      </c>
      <c r="N7036" s="17" t="s">
        <v>1332</v>
      </c>
    </row>
    <row r="7037" spans="1:14" x14ac:dyDescent="0.3">
      <c r="A7037">
        <v>30614</v>
      </c>
      <c r="B7037">
        <v>2011</v>
      </c>
      <c r="C7037" t="s">
        <v>105</v>
      </c>
      <c r="D7037">
        <v>60</v>
      </c>
      <c r="E7037" s="13">
        <v>0</v>
      </c>
      <c r="F7037" s="14">
        <v>11104</v>
      </c>
      <c r="G7037" s="12">
        <v>-11104</v>
      </c>
      <c r="H7037" s="12">
        <v>11104</v>
      </c>
      <c r="I7037">
        <v>1</v>
      </c>
      <c r="K7037">
        <v>0</v>
      </c>
      <c r="L7037">
        <v>0</v>
      </c>
      <c r="M7037">
        <v>1</v>
      </c>
      <c r="N7037" s="17" t="s">
        <v>1332</v>
      </c>
    </row>
    <row r="7038" spans="1:14" x14ac:dyDescent="0.3">
      <c r="A7038">
        <v>12836</v>
      </c>
      <c r="B7038">
        <v>1984</v>
      </c>
      <c r="C7038" t="s">
        <v>105</v>
      </c>
      <c r="D7038">
        <v>60</v>
      </c>
      <c r="E7038" s="13">
        <v>0</v>
      </c>
      <c r="F7038" s="14">
        <v>-11488</v>
      </c>
      <c r="G7038" s="12">
        <v>11488</v>
      </c>
      <c r="H7038" s="12">
        <v>11488</v>
      </c>
      <c r="I7038">
        <v>1</v>
      </c>
      <c r="K7038">
        <v>0</v>
      </c>
      <c r="L7038">
        <v>0</v>
      </c>
      <c r="M7038">
        <v>1</v>
      </c>
      <c r="N7038" s="17" t="s">
        <v>1332</v>
      </c>
    </row>
    <row r="7039" spans="1:14" x14ac:dyDescent="0.3">
      <c r="A7039">
        <v>13491</v>
      </c>
      <c r="B7039">
        <v>1985</v>
      </c>
      <c r="C7039" t="s">
        <v>105</v>
      </c>
      <c r="D7039">
        <v>60</v>
      </c>
      <c r="E7039" s="13">
        <v>0</v>
      </c>
      <c r="F7039" s="14">
        <v>-13492</v>
      </c>
      <c r="G7039" s="12">
        <v>13492</v>
      </c>
      <c r="H7039" s="12">
        <v>13492</v>
      </c>
      <c r="I7039">
        <v>1</v>
      </c>
      <c r="K7039">
        <v>0</v>
      </c>
      <c r="L7039">
        <v>0</v>
      </c>
      <c r="M7039">
        <v>1</v>
      </c>
      <c r="N7039" s="17" t="s">
        <v>1332</v>
      </c>
    </row>
    <row r="7040" spans="1:14" x14ac:dyDescent="0.3">
      <c r="A7040">
        <v>6966</v>
      </c>
      <c r="B7040">
        <v>1975</v>
      </c>
      <c r="C7040" t="s">
        <v>105</v>
      </c>
      <c r="D7040">
        <v>60</v>
      </c>
      <c r="E7040" s="13">
        <v>0</v>
      </c>
      <c r="F7040" s="14">
        <v>13541</v>
      </c>
      <c r="G7040" s="12">
        <v>-13541</v>
      </c>
      <c r="H7040" s="12">
        <v>13541</v>
      </c>
      <c r="I7040">
        <v>1</v>
      </c>
      <c r="K7040">
        <v>0</v>
      </c>
      <c r="L7040">
        <v>0</v>
      </c>
      <c r="M7040">
        <v>1</v>
      </c>
      <c r="N7040" s="17" t="s">
        <v>1332</v>
      </c>
    </row>
    <row r="7041" spans="1:14" x14ac:dyDescent="0.3">
      <c r="A7041">
        <v>8266</v>
      </c>
      <c r="B7041">
        <v>1977</v>
      </c>
      <c r="C7041" t="s">
        <v>105</v>
      </c>
      <c r="D7041">
        <v>60</v>
      </c>
      <c r="E7041" s="13">
        <v>0</v>
      </c>
      <c r="F7041" s="14">
        <v>14582</v>
      </c>
      <c r="G7041" s="12">
        <v>-14582</v>
      </c>
      <c r="H7041" s="12">
        <v>14582</v>
      </c>
      <c r="I7041">
        <v>1</v>
      </c>
      <c r="K7041">
        <v>0</v>
      </c>
      <c r="L7041">
        <v>0</v>
      </c>
      <c r="M7041">
        <v>1</v>
      </c>
      <c r="N7041" s="17" t="s">
        <v>1332</v>
      </c>
    </row>
    <row r="7042" spans="1:14" x14ac:dyDescent="0.3">
      <c r="A7042">
        <v>2599</v>
      </c>
      <c r="B7042">
        <v>1967</v>
      </c>
      <c r="C7042" t="s">
        <v>105</v>
      </c>
      <c r="D7042">
        <v>60</v>
      </c>
      <c r="E7042" s="13">
        <v>0</v>
      </c>
      <c r="F7042" s="14">
        <v>-15326</v>
      </c>
      <c r="G7042" s="12">
        <v>15326</v>
      </c>
      <c r="H7042" s="12">
        <v>15326</v>
      </c>
      <c r="I7042">
        <v>1</v>
      </c>
      <c r="K7042">
        <v>0</v>
      </c>
      <c r="L7042">
        <v>0</v>
      </c>
      <c r="M7042">
        <v>1</v>
      </c>
      <c r="N7042" s="17" t="s">
        <v>1332</v>
      </c>
    </row>
    <row r="7043" spans="1:14" x14ac:dyDescent="0.3">
      <c r="A7043">
        <v>12181</v>
      </c>
      <c r="B7043">
        <v>1983</v>
      </c>
      <c r="C7043" t="s">
        <v>105</v>
      </c>
      <c r="D7043">
        <v>60</v>
      </c>
      <c r="E7043" s="13">
        <v>0</v>
      </c>
      <c r="F7043" s="14">
        <v>-15636</v>
      </c>
      <c r="G7043" s="12">
        <v>15636</v>
      </c>
      <c r="H7043" s="12">
        <v>15636</v>
      </c>
      <c r="I7043">
        <v>1</v>
      </c>
      <c r="K7043">
        <v>0</v>
      </c>
      <c r="L7043">
        <v>0</v>
      </c>
      <c r="M7043">
        <v>1</v>
      </c>
      <c r="N7043" s="17" t="s">
        <v>1332</v>
      </c>
    </row>
    <row r="7044" spans="1:14" x14ac:dyDescent="0.3">
      <c r="A7044">
        <v>10871</v>
      </c>
      <c r="B7044">
        <v>1981</v>
      </c>
      <c r="C7044" t="s">
        <v>105</v>
      </c>
      <c r="D7044">
        <v>60</v>
      </c>
      <c r="E7044" s="13">
        <v>0</v>
      </c>
      <c r="F7044" s="14">
        <v>-15949</v>
      </c>
      <c r="G7044" s="12">
        <v>15949</v>
      </c>
      <c r="H7044" s="12">
        <v>15949</v>
      </c>
      <c r="I7044">
        <v>1</v>
      </c>
      <c r="K7044">
        <v>0</v>
      </c>
      <c r="L7044">
        <v>0</v>
      </c>
      <c r="M7044">
        <v>1</v>
      </c>
      <c r="N7044" s="17" t="s">
        <v>1332</v>
      </c>
    </row>
    <row r="7045" spans="1:14" x14ac:dyDescent="0.3">
      <c r="A7045">
        <v>14146</v>
      </c>
      <c r="B7045">
        <v>1986</v>
      </c>
      <c r="C7045" t="s">
        <v>105</v>
      </c>
      <c r="D7045">
        <v>60</v>
      </c>
      <c r="E7045" s="13">
        <v>0</v>
      </c>
      <c r="F7045" s="14">
        <v>-16754</v>
      </c>
      <c r="G7045" s="12">
        <v>16754</v>
      </c>
      <c r="H7045" s="12">
        <v>16754</v>
      </c>
      <c r="I7045">
        <v>1</v>
      </c>
      <c r="K7045">
        <v>0</v>
      </c>
      <c r="L7045">
        <v>0</v>
      </c>
      <c r="M7045">
        <v>1</v>
      </c>
      <c r="N7045" s="17" t="s">
        <v>1332</v>
      </c>
    </row>
    <row r="7046" spans="1:14" x14ac:dyDescent="0.3">
      <c r="A7046">
        <v>2966</v>
      </c>
      <c r="B7046">
        <v>1968</v>
      </c>
      <c r="C7046" t="s">
        <v>105</v>
      </c>
      <c r="D7046">
        <v>60</v>
      </c>
      <c r="E7046" s="13">
        <v>0</v>
      </c>
      <c r="F7046" s="14">
        <v>-17310</v>
      </c>
      <c r="G7046" s="12">
        <v>17310</v>
      </c>
      <c r="H7046" s="12">
        <v>17310</v>
      </c>
      <c r="I7046">
        <v>1</v>
      </c>
      <c r="K7046">
        <v>0</v>
      </c>
      <c r="L7046">
        <v>0</v>
      </c>
      <c r="M7046">
        <v>1</v>
      </c>
      <c r="N7046" s="17" t="s">
        <v>1332</v>
      </c>
    </row>
    <row r="7047" spans="1:14" x14ac:dyDescent="0.3">
      <c r="A7047">
        <v>32044</v>
      </c>
      <c r="B7047">
        <v>2013</v>
      </c>
      <c r="C7047" t="s">
        <v>105</v>
      </c>
      <c r="D7047">
        <v>60</v>
      </c>
      <c r="E7047" s="13">
        <v>0</v>
      </c>
      <c r="F7047" s="14">
        <v>-17422</v>
      </c>
      <c r="G7047" s="12">
        <v>17422</v>
      </c>
      <c r="H7047" s="12">
        <v>17422</v>
      </c>
      <c r="I7047">
        <v>1</v>
      </c>
      <c r="K7047">
        <v>0</v>
      </c>
      <c r="L7047">
        <v>0</v>
      </c>
      <c r="M7047">
        <v>1</v>
      </c>
      <c r="N7047" s="17" t="s">
        <v>1332</v>
      </c>
    </row>
    <row r="7048" spans="1:14" x14ac:dyDescent="0.3">
      <c r="A7048">
        <v>33474</v>
      </c>
      <c r="B7048">
        <v>2015</v>
      </c>
      <c r="C7048" t="s">
        <v>105</v>
      </c>
      <c r="D7048">
        <v>60</v>
      </c>
      <c r="E7048" s="13">
        <v>0</v>
      </c>
      <c r="F7048" s="14">
        <v>-17781</v>
      </c>
      <c r="G7048" s="12">
        <v>17781</v>
      </c>
      <c r="H7048" s="12">
        <v>17781</v>
      </c>
      <c r="I7048">
        <v>1</v>
      </c>
      <c r="K7048">
        <v>0</v>
      </c>
      <c r="L7048">
        <v>0</v>
      </c>
      <c r="M7048">
        <v>1</v>
      </c>
      <c r="N7048" s="17" t="s">
        <v>1332</v>
      </c>
    </row>
    <row r="7049" spans="1:14" x14ac:dyDescent="0.3">
      <c r="A7049">
        <v>1865</v>
      </c>
      <c r="B7049">
        <v>1965</v>
      </c>
      <c r="C7049" t="s">
        <v>105</v>
      </c>
      <c r="D7049">
        <v>60</v>
      </c>
      <c r="E7049" s="13">
        <v>0</v>
      </c>
      <c r="F7049" s="14">
        <v>-18451</v>
      </c>
      <c r="G7049" s="12">
        <v>18451</v>
      </c>
      <c r="H7049" s="12">
        <v>18451</v>
      </c>
      <c r="I7049">
        <v>1</v>
      </c>
      <c r="K7049">
        <v>0</v>
      </c>
      <c r="L7049">
        <v>0</v>
      </c>
      <c r="M7049">
        <v>1</v>
      </c>
      <c r="N7049" s="17" t="s">
        <v>1332</v>
      </c>
    </row>
    <row r="7050" spans="1:14" x14ac:dyDescent="0.3">
      <c r="A7050">
        <v>34189</v>
      </c>
      <c r="B7050">
        <v>2016</v>
      </c>
      <c r="C7050" t="s">
        <v>105</v>
      </c>
      <c r="D7050">
        <v>60</v>
      </c>
      <c r="E7050" s="13">
        <v>0</v>
      </c>
      <c r="F7050" s="14">
        <v>-19139</v>
      </c>
      <c r="G7050" s="12">
        <v>19139</v>
      </c>
      <c r="H7050" s="12">
        <v>19139</v>
      </c>
      <c r="I7050">
        <v>1</v>
      </c>
      <c r="K7050">
        <v>0</v>
      </c>
      <c r="L7050">
        <v>0</v>
      </c>
      <c r="M7050">
        <v>1</v>
      </c>
      <c r="N7050" s="17" t="s">
        <v>1332</v>
      </c>
    </row>
    <row r="7051" spans="1:14" x14ac:dyDescent="0.3">
      <c r="A7051">
        <v>36334</v>
      </c>
      <c r="B7051">
        <v>2019</v>
      </c>
      <c r="C7051" t="s">
        <v>105</v>
      </c>
      <c r="D7051">
        <v>60</v>
      </c>
      <c r="E7051" s="13">
        <v>0</v>
      </c>
      <c r="F7051" s="14">
        <v>-21122</v>
      </c>
      <c r="G7051" s="12">
        <v>21122</v>
      </c>
      <c r="H7051" s="12">
        <v>21122</v>
      </c>
      <c r="I7051">
        <v>1</v>
      </c>
      <c r="K7051">
        <v>0</v>
      </c>
      <c r="L7051">
        <v>0</v>
      </c>
      <c r="M7051">
        <v>1</v>
      </c>
      <c r="N7051" s="17" t="s">
        <v>1332</v>
      </c>
    </row>
    <row r="7052" spans="1:14" x14ac:dyDescent="0.3">
      <c r="A7052">
        <v>32759</v>
      </c>
      <c r="B7052">
        <v>2014</v>
      </c>
      <c r="C7052" t="s">
        <v>105</v>
      </c>
      <c r="D7052">
        <v>60</v>
      </c>
      <c r="E7052" s="13">
        <v>0</v>
      </c>
      <c r="F7052" s="14">
        <v>-21560</v>
      </c>
      <c r="G7052" s="12">
        <v>21560</v>
      </c>
      <c r="H7052" s="12">
        <v>21560</v>
      </c>
      <c r="I7052">
        <v>1</v>
      </c>
      <c r="K7052">
        <v>0</v>
      </c>
      <c r="L7052">
        <v>0</v>
      </c>
      <c r="M7052">
        <v>1</v>
      </c>
      <c r="N7052" s="17" t="s">
        <v>1332</v>
      </c>
    </row>
    <row r="7053" spans="1:14" x14ac:dyDescent="0.3">
      <c r="A7053">
        <v>11526</v>
      </c>
      <c r="B7053">
        <v>1982</v>
      </c>
      <c r="C7053" t="s">
        <v>105</v>
      </c>
      <c r="D7053">
        <v>60</v>
      </c>
      <c r="E7053" s="13">
        <v>0</v>
      </c>
      <c r="F7053" s="14">
        <v>-21656</v>
      </c>
      <c r="G7053" s="12">
        <v>21656</v>
      </c>
      <c r="H7053" s="12">
        <v>21656</v>
      </c>
      <c r="I7053">
        <v>1</v>
      </c>
      <c r="K7053">
        <v>0</v>
      </c>
      <c r="L7053">
        <v>0</v>
      </c>
      <c r="M7053">
        <v>1</v>
      </c>
      <c r="N7053" s="17" t="s">
        <v>1332</v>
      </c>
    </row>
    <row r="7054" spans="1:14" x14ac:dyDescent="0.3">
      <c r="A7054">
        <v>20697</v>
      </c>
      <c r="B7054">
        <v>1996</v>
      </c>
      <c r="C7054" t="s">
        <v>105</v>
      </c>
      <c r="D7054">
        <v>60</v>
      </c>
      <c r="E7054" s="13">
        <v>0</v>
      </c>
      <c r="F7054" s="14">
        <v>22811</v>
      </c>
      <c r="G7054" s="12">
        <v>-22811</v>
      </c>
      <c r="H7054" s="12">
        <v>22811</v>
      </c>
      <c r="I7054">
        <v>1</v>
      </c>
      <c r="K7054">
        <v>0</v>
      </c>
      <c r="L7054">
        <v>0</v>
      </c>
      <c r="M7054">
        <v>1</v>
      </c>
      <c r="N7054" s="17" t="s">
        <v>1332</v>
      </c>
    </row>
    <row r="7055" spans="1:14" x14ac:dyDescent="0.3">
      <c r="A7055">
        <v>29234</v>
      </c>
      <c r="B7055">
        <v>2009</v>
      </c>
      <c r="C7055" t="s">
        <v>105</v>
      </c>
      <c r="D7055">
        <v>60</v>
      </c>
      <c r="E7055" s="13">
        <v>0</v>
      </c>
      <c r="F7055" s="14">
        <v>-23811</v>
      </c>
      <c r="G7055" s="12">
        <v>23811</v>
      </c>
      <c r="H7055" s="12">
        <v>23811</v>
      </c>
      <c r="I7055">
        <v>1</v>
      </c>
      <c r="K7055">
        <v>0</v>
      </c>
      <c r="L7055">
        <v>0</v>
      </c>
      <c r="M7055">
        <v>1</v>
      </c>
      <c r="N7055" s="17" t="s">
        <v>1332</v>
      </c>
    </row>
    <row r="7056" spans="1:14" x14ac:dyDescent="0.3">
      <c r="A7056">
        <v>2232</v>
      </c>
      <c r="B7056">
        <v>1966</v>
      </c>
      <c r="C7056" t="s">
        <v>105</v>
      </c>
      <c r="D7056">
        <v>60</v>
      </c>
      <c r="E7056" s="13">
        <v>0</v>
      </c>
      <c r="F7056" s="14">
        <v>-24949</v>
      </c>
      <c r="G7056" s="12">
        <v>24949</v>
      </c>
      <c r="H7056" s="12">
        <v>24949</v>
      </c>
      <c r="I7056">
        <v>1</v>
      </c>
      <c r="K7056">
        <v>0</v>
      </c>
      <c r="L7056">
        <v>0</v>
      </c>
      <c r="M7056">
        <v>1</v>
      </c>
      <c r="N7056" s="17" t="s">
        <v>1332</v>
      </c>
    </row>
    <row r="7057" spans="1:14" x14ac:dyDescent="0.3">
      <c r="A7057">
        <v>27920</v>
      </c>
      <c r="B7057">
        <v>2007</v>
      </c>
      <c r="C7057" t="s">
        <v>105</v>
      </c>
      <c r="D7057">
        <v>60</v>
      </c>
      <c r="E7057" s="13">
        <v>0</v>
      </c>
      <c r="F7057" s="14">
        <v>25191</v>
      </c>
      <c r="G7057" s="12">
        <v>-25191</v>
      </c>
      <c r="H7057" s="12">
        <v>25191</v>
      </c>
      <c r="I7057">
        <v>1</v>
      </c>
      <c r="K7057">
        <v>0</v>
      </c>
      <c r="L7057">
        <v>0</v>
      </c>
      <c r="M7057">
        <v>1</v>
      </c>
      <c r="N7057" s="17" t="s">
        <v>1332</v>
      </c>
    </row>
    <row r="7058" spans="1:14" x14ac:dyDescent="0.3">
      <c r="A7058">
        <v>35619</v>
      </c>
      <c r="B7058">
        <v>2018</v>
      </c>
      <c r="C7058" t="s">
        <v>105</v>
      </c>
      <c r="D7058">
        <v>60</v>
      </c>
      <c r="E7058" s="13">
        <v>0</v>
      </c>
      <c r="F7058" s="14">
        <v>-25647</v>
      </c>
      <c r="G7058" s="12">
        <v>25647</v>
      </c>
      <c r="H7058" s="12">
        <v>25647</v>
      </c>
      <c r="I7058">
        <v>1</v>
      </c>
      <c r="K7058">
        <v>0</v>
      </c>
      <c r="L7058">
        <v>0</v>
      </c>
      <c r="M7058">
        <v>1</v>
      </c>
      <c r="N7058" s="17" t="s">
        <v>1332</v>
      </c>
    </row>
    <row r="7059" spans="1:14" x14ac:dyDescent="0.3">
      <c r="A7059">
        <v>5016</v>
      </c>
      <c r="B7059">
        <v>1972</v>
      </c>
      <c r="C7059" t="s">
        <v>105</v>
      </c>
      <c r="D7059">
        <v>60</v>
      </c>
      <c r="E7059" s="13">
        <v>0</v>
      </c>
      <c r="F7059" s="14">
        <v>-25966</v>
      </c>
      <c r="G7059" s="12">
        <v>25966</v>
      </c>
      <c r="H7059" s="12">
        <v>25966</v>
      </c>
      <c r="I7059">
        <v>1</v>
      </c>
      <c r="K7059">
        <v>0</v>
      </c>
      <c r="L7059">
        <v>0</v>
      </c>
      <c r="M7059">
        <v>1</v>
      </c>
      <c r="N7059" s="17" t="s">
        <v>1332</v>
      </c>
    </row>
    <row r="7060" spans="1:14" x14ac:dyDescent="0.3">
      <c r="A7060">
        <v>18738</v>
      </c>
      <c r="B7060">
        <v>1993</v>
      </c>
      <c r="C7060" t="s">
        <v>105</v>
      </c>
      <c r="D7060">
        <v>60</v>
      </c>
      <c r="E7060" s="13">
        <v>0</v>
      </c>
      <c r="F7060" s="14">
        <v>27110</v>
      </c>
      <c r="G7060" s="12">
        <v>-27110</v>
      </c>
      <c r="H7060" s="12">
        <v>27110</v>
      </c>
      <c r="I7060">
        <v>1</v>
      </c>
      <c r="K7060">
        <v>0</v>
      </c>
      <c r="L7060">
        <v>0</v>
      </c>
      <c r="M7060">
        <v>1</v>
      </c>
      <c r="N7060" s="17" t="s">
        <v>1332</v>
      </c>
    </row>
    <row r="7061" spans="1:14" x14ac:dyDescent="0.3">
      <c r="A7061">
        <v>34904</v>
      </c>
      <c r="B7061">
        <v>2017</v>
      </c>
      <c r="C7061" t="s">
        <v>105</v>
      </c>
      <c r="D7061">
        <v>60</v>
      </c>
      <c r="E7061" s="13">
        <v>0</v>
      </c>
      <c r="F7061" s="14">
        <v>-28534</v>
      </c>
      <c r="G7061" s="12">
        <v>28534</v>
      </c>
      <c r="H7061" s="12">
        <v>28534</v>
      </c>
      <c r="I7061">
        <v>1</v>
      </c>
      <c r="K7061">
        <v>0</v>
      </c>
      <c r="L7061">
        <v>0</v>
      </c>
      <c r="M7061">
        <v>1</v>
      </c>
      <c r="N7061" s="17" t="s">
        <v>1332</v>
      </c>
    </row>
    <row r="7062" spans="1:14" x14ac:dyDescent="0.3">
      <c r="A7062">
        <v>23978</v>
      </c>
      <c r="B7062">
        <v>2001</v>
      </c>
      <c r="C7062" t="s">
        <v>105</v>
      </c>
      <c r="D7062">
        <v>60</v>
      </c>
      <c r="E7062" s="13">
        <v>0</v>
      </c>
      <c r="F7062" s="14">
        <v>29260</v>
      </c>
      <c r="G7062" s="12">
        <v>-29260</v>
      </c>
      <c r="H7062" s="12">
        <v>29260</v>
      </c>
      <c r="I7062">
        <v>1</v>
      </c>
      <c r="K7062">
        <v>0</v>
      </c>
      <c r="L7062">
        <v>0</v>
      </c>
      <c r="M7062">
        <v>1</v>
      </c>
      <c r="N7062" s="17" t="s">
        <v>1332</v>
      </c>
    </row>
    <row r="7063" spans="1:14" x14ac:dyDescent="0.3">
      <c r="A7063">
        <v>16111</v>
      </c>
      <c r="B7063">
        <v>1989</v>
      </c>
      <c r="C7063" t="s">
        <v>105</v>
      </c>
      <c r="D7063">
        <v>60</v>
      </c>
      <c r="E7063" s="13">
        <v>0</v>
      </c>
      <c r="F7063" s="14">
        <v>30404</v>
      </c>
      <c r="G7063" s="12">
        <v>-30404</v>
      </c>
      <c r="H7063" s="12">
        <v>30404</v>
      </c>
      <c r="I7063">
        <v>1</v>
      </c>
      <c r="K7063">
        <v>0</v>
      </c>
      <c r="L7063">
        <v>0</v>
      </c>
      <c r="M7063">
        <v>1</v>
      </c>
      <c r="N7063" s="17" t="s">
        <v>1332</v>
      </c>
    </row>
    <row r="7064" spans="1:14" x14ac:dyDescent="0.3">
      <c r="A7064">
        <v>4366</v>
      </c>
      <c r="B7064">
        <v>1971</v>
      </c>
      <c r="C7064" t="s">
        <v>105</v>
      </c>
      <c r="D7064">
        <v>60</v>
      </c>
      <c r="E7064" s="13">
        <v>0</v>
      </c>
      <c r="F7064" s="14">
        <v>-33108</v>
      </c>
      <c r="G7064" s="12">
        <v>33108</v>
      </c>
      <c r="H7064" s="12">
        <v>33108</v>
      </c>
      <c r="I7064">
        <v>1</v>
      </c>
      <c r="K7064">
        <v>0</v>
      </c>
      <c r="L7064">
        <v>0</v>
      </c>
      <c r="M7064">
        <v>1</v>
      </c>
      <c r="N7064" s="17" t="s">
        <v>1332</v>
      </c>
    </row>
    <row r="7065" spans="1:14" x14ac:dyDescent="0.3">
      <c r="A7065">
        <v>18081</v>
      </c>
      <c r="B7065">
        <v>1992</v>
      </c>
      <c r="C7065" t="s">
        <v>105</v>
      </c>
      <c r="D7065">
        <v>60</v>
      </c>
      <c r="E7065" s="13">
        <v>0</v>
      </c>
      <c r="F7065" s="14">
        <v>34625</v>
      </c>
      <c r="G7065" s="12">
        <v>-34625</v>
      </c>
      <c r="H7065" s="12">
        <v>34625</v>
      </c>
      <c r="I7065">
        <v>1</v>
      </c>
      <c r="K7065">
        <v>0</v>
      </c>
      <c r="L7065">
        <v>0</v>
      </c>
      <c r="M7065">
        <v>1</v>
      </c>
      <c r="N7065" s="17" t="s">
        <v>1332</v>
      </c>
    </row>
    <row r="7066" spans="1:14" x14ac:dyDescent="0.3">
      <c r="A7066">
        <v>10216</v>
      </c>
      <c r="B7066">
        <v>1980</v>
      </c>
      <c r="C7066" t="s">
        <v>105</v>
      </c>
      <c r="D7066">
        <v>60</v>
      </c>
      <c r="E7066" s="13">
        <v>0</v>
      </c>
      <c r="F7066" s="14">
        <v>-35030</v>
      </c>
      <c r="G7066" s="12">
        <v>35030</v>
      </c>
      <c r="H7066" s="12">
        <v>35030</v>
      </c>
      <c r="I7066">
        <v>1</v>
      </c>
      <c r="K7066">
        <v>0</v>
      </c>
      <c r="L7066">
        <v>0</v>
      </c>
      <c r="M7066">
        <v>1</v>
      </c>
      <c r="N7066" s="17" t="s">
        <v>1332</v>
      </c>
    </row>
    <row r="7067" spans="1:14" x14ac:dyDescent="0.3">
      <c r="A7067">
        <v>3333</v>
      </c>
      <c r="B7067">
        <v>1969</v>
      </c>
      <c r="C7067" t="s">
        <v>105</v>
      </c>
      <c r="D7067">
        <v>60</v>
      </c>
      <c r="E7067" s="13">
        <v>0</v>
      </c>
      <c r="F7067" s="14">
        <v>-36109</v>
      </c>
      <c r="G7067" s="12">
        <v>36109</v>
      </c>
      <c r="H7067" s="12">
        <v>36109</v>
      </c>
      <c r="I7067">
        <v>1</v>
      </c>
      <c r="K7067">
        <v>0</v>
      </c>
      <c r="L7067">
        <v>0</v>
      </c>
      <c r="M7067">
        <v>1</v>
      </c>
      <c r="N7067" s="17" t="s">
        <v>1332</v>
      </c>
    </row>
    <row r="7068" spans="1:14" x14ac:dyDescent="0.3">
      <c r="A7068">
        <v>15456</v>
      </c>
      <c r="B7068">
        <v>1988</v>
      </c>
      <c r="C7068" t="s">
        <v>105</v>
      </c>
      <c r="D7068">
        <v>60</v>
      </c>
      <c r="E7068" s="13">
        <v>0</v>
      </c>
      <c r="F7068" s="14">
        <v>39551</v>
      </c>
      <c r="G7068" s="12">
        <v>-39551</v>
      </c>
      <c r="H7068" s="12">
        <v>39551</v>
      </c>
      <c r="I7068">
        <v>1</v>
      </c>
      <c r="K7068">
        <v>0</v>
      </c>
      <c r="L7068">
        <v>0</v>
      </c>
      <c r="M7068">
        <v>1</v>
      </c>
      <c r="N7068" s="17" t="s">
        <v>1332</v>
      </c>
    </row>
    <row r="7069" spans="1:14" x14ac:dyDescent="0.3">
      <c r="A7069">
        <v>28577</v>
      </c>
      <c r="B7069">
        <v>2008</v>
      </c>
      <c r="C7069" t="s">
        <v>105</v>
      </c>
      <c r="D7069">
        <v>60</v>
      </c>
      <c r="E7069" s="13">
        <v>0</v>
      </c>
      <c r="F7069" s="14">
        <v>40772</v>
      </c>
      <c r="G7069" s="12">
        <v>-40772</v>
      </c>
      <c r="H7069" s="12">
        <v>40772</v>
      </c>
      <c r="I7069">
        <v>1</v>
      </c>
      <c r="K7069">
        <v>0</v>
      </c>
      <c r="L7069">
        <v>0</v>
      </c>
      <c r="M7069">
        <v>1</v>
      </c>
      <c r="N7069" s="17" t="s">
        <v>1332</v>
      </c>
    </row>
    <row r="7070" spans="1:14" x14ac:dyDescent="0.3">
      <c r="A7070">
        <v>26606</v>
      </c>
      <c r="B7070">
        <v>2005</v>
      </c>
      <c r="C7070" t="s">
        <v>105</v>
      </c>
      <c r="D7070">
        <v>60</v>
      </c>
      <c r="E7070" s="13">
        <v>0</v>
      </c>
      <c r="F7070" s="14">
        <v>44191</v>
      </c>
      <c r="G7070" s="12">
        <v>-44191</v>
      </c>
      <c r="H7070" s="12">
        <v>44191</v>
      </c>
      <c r="I7070">
        <v>1</v>
      </c>
      <c r="K7070">
        <v>0</v>
      </c>
      <c r="L7070">
        <v>0</v>
      </c>
      <c r="M7070">
        <v>1</v>
      </c>
      <c r="N7070" s="17" t="s">
        <v>1332</v>
      </c>
    </row>
    <row r="7071" spans="1:14" x14ac:dyDescent="0.3">
      <c r="A7071">
        <v>21350</v>
      </c>
      <c r="B7071">
        <v>1997</v>
      </c>
      <c r="C7071" t="s">
        <v>105</v>
      </c>
      <c r="D7071">
        <v>60</v>
      </c>
      <c r="E7071" s="13">
        <v>0</v>
      </c>
      <c r="F7071" s="14">
        <v>46440</v>
      </c>
      <c r="G7071" s="12">
        <v>-46440</v>
      </c>
      <c r="H7071" s="12">
        <v>46440</v>
      </c>
      <c r="I7071">
        <v>1</v>
      </c>
      <c r="K7071">
        <v>0</v>
      </c>
      <c r="L7071">
        <v>0</v>
      </c>
      <c r="M7071">
        <v>1</v>
      </c>
      <c r="N7071" s="17" t="s">
        <v>1332</v>
      </c>
    </row>
    <row r="7072" spans="1:14" x14ac:dyDescent="0.3">
      <c r="A7072">
        <v>25292</v>
      </c>
      <c r="B7072">
        <v>2003</v>
      </c>
      <c r="C7072" t="s">
        <v>105</v>
      </c>
      <c r="D7072">
        <v>60</v>
      </c>
      <c r="E7072" s="13">
        <v>0</v>
      </c>
      <c r="F7072" s="14">
        <v>50515</v>
      </c>
      <c r="G7072" s="12">
        <v>-50515</v>
      </c>
      <c r="H7072" s="12">
        <v>50515</v>
      </c>
      <c r="I7072">
        <v>1</v>
      </c>
      <c r="K7072">
        <v>0</v>
      </c>
      <c r="L7072">
        <v>0</v>
      </c>
      <c r="M7072">
        <v>1</v>
      </c>
      <c r="N7072" s="17" t="s">
        <v>1332</v>
      </c>
    </row>
    <row r="7073" spans="1:14" x14ac:dyDescent="0.3">
      <c r="A7073">
        <v>6316</v>
      </c>
      <c r="B7073">
        <v>1974</v>
      </c>
      <c r="C7073" t="s">
        <v>105</v>
      </c>
      <c r="D7073">
        <v>60</v>
      </c>
      <c r="E7073" s="13">
        <v>0</v>
      </c>
      <c r="F7073" s="14">
        <v>56098</v>
      </c>
      <c r="G7073" s="12">
        <v>-56098</v>
      </c>
      <c r="H7073" s="12">
        <v>56098</v>
      </c>
      <c r="I7073">
        <v>1</v>
      </c>
      <c r="K7073">
        <v>0</v>
      </c>
      <c r="L7073">
        <v>0</v>
      </c>
      <c r="M7073">
        <v>1</v>
      </c>
      <c r="N7073" s="17" t="s">
        <v>1332</v>
      </c>
    </row>
    <row r="7074" spans="1:14" x14ac:dyDescent="0.3">
      <c r="A7074">
        <v>3716</v>
      </c>
      <c r="B7074">
        <v>1970</v>
      </c>
      <c r="C7074" t="s">
        <v>105</v>
      </c>
      <c r="D7074">
        <v>60</v>
      </c>
      <c r="E7074" s="13">
        <v>0</v>
      </c>
      <c r="F7074" s="14">
        <v>-57660</v>
      </c>
      <c r="G7074" s="12">
        <v>57660</v>
      </c>
      <c r="H7074" s="12">
        <v>57660</v>
      </c>
      <c r="I7074">
        <v>1</v>
      </c>
      <c r="K7074">
        <v>0</v>
      </c>
      <c r="L7074">
        <v>0</v>
      </c>
      <c r="M7074">
        <v>1</v>
      </c>
      <c r="N7074" s="17" t="s">
        <v>1332</v>
      </c>
    </row>
    <row r="7075" spans="1:14" x14ac:dyDescent="0.3">
      <c r="A7075">
        <v>22664</v>
      </c>
      <c r="B7075">
        <v>1999</v>
      </c>
      <c r="C7075" t="s">
        <v>105</v>
      </c>
      <c r="D7075">
        <v>60</v>
      </c>
      <c r="E7075" s="13">
        <v>0</v>
      </c>
      <c r="F7075" s="14">
        <v>57692</v>
      </c>
      <c r="G7075" s="12">
        <v>-57692</v>
      </c>
      <c r="H7075" s="12">
        <v>57692</v>
      </c>
      <c r="I7075">
        <v>1</v>
      </c>
      <c r="K7075">
        <v>0</v>
      </c>
      <c r="L7075">
        <v>0</v>
      </c>
      <c r="M7075">
        <v>1</v>
      </c>
      <c r="N7075" s="17" t="s">
        <v>1332</v>
      </c>
    </row>
    <row r="7076" spans="1:14" x14ac:dyDescent="0.3">
      <c r="A7076">
        <v>19391</v>
      </c>
      <c r="B7076">
        <v>1994</v>
      </c>
      <c r="C7076" t="s">
        <v>105</v>
      </c>
      <c r="D7076">
        <v>60</v>
      </c>
      <c r="E7076" s="13">
        <v>0</v>
      </c>
      <c r="F7076" s="14">
        <v>58329</v>
      </c>
      <c r="G7076" s="12">
        <v>-58329</v>
      </c>
      <c r="H7076" s="12">
        <v>58329</v>
      </c>
      <c r="I7076">
        <v>1</v>
      </c>
      <c r="K7076">
        <v>0</v>
      </c>
      <c r="L7076">
        <v>0</v>
      </c>
      <c r="M7076">
        <v>1</v>
      </c>
      <c r="N7076" s="17" t="s">
        <v>1332</v>
      </c>
    </row>
    <row r="7077" spans="1:14" x14ac:dyDescent="0.3">
      <c r="A7077">
        <v>24635</v>
      </c>
      <c r="B7077">
        <v>2002</v>
      </c>
      <c r="C7077" t="s">
        <v>105</v>
      </c>
      <c r="D7077">
        <v>60</v>
      </c>
      <c r="E7077" s="13">
        <v>0</v>
      </c>
      <c r="F7077" s="14">
        <v>60758</v>
      </c>
      <c r="G7077" s="12">
        <v>-60758</v>
      </c>
      <c r="H7077" s="12">
        <v>60758</v>
      </c>
      <c r="I7077">
        <v>1</v>
      </c>
      <c r="K7077">
        <v>0</v>
      </c>
      <c r="L7077">
        <v>0</v>
      </c>
      <c r="M7077">
        <v>1</v>
      </c>
      <c r="N7077" s="17" t="s">
        <v>1332</v>
      </c>
    </row>
    <row r="7078" spans="1:14" x14ac:dyDescent="0.3">
      <c r="A7078">
        <v>27263</v>
      </c>
      <c r="B7078">
        <v>2006</v>
      </c>
      <c r="C7078" t="s">
        <v>105</v>
      </c>
      <c r="D7078">
        <v>60</v>
      </c>
      <c r="E7078" s="13">
        <v>0</v>
      </c>
      <c r="F7078" s="14">
        <v>60787</v>
      </c>
      <c r="G7078" s="12">
        <v>-60787</v>
      </c>
      <c r="H7078" s="12">
        <v>60787</v>
      </c>
      <c r="I7078">
        <v>1</v>
      </c>
      <c r="K7078">
        <v>0</v>
      </c>
      <c r="L7078">
        <v>0</v>
      </c>
      <c r="M7078">
        <v>1</v>
      </c>
      <c r="N7078" s="17" t="s">
        <v>1332</v>
      </c>
    </row>
    <row r="7079" spans="1:14" x14ac:dyDescent="0.3">
      <c r="A7079">
        <v>20044</v>
      </c>
      <c r="B7079">
        <v>1995</v>
      </c>
      <c r="C7079" t="s">
        <v>105</v>
      </c>
      <c r="D7079">
        <v>60</v>
      </c>
      <c r="E7079" s="13">
        <v>0</v>
      </c>
      <c r="F7079" s="14">
        <v>61061</v>
      </c>
      <c r="G7079" s="12">
        <v>-61061</v>
      </c>
      <c r="H7079" s="12">
        <v>61061</v>
      </c>
      <c r="I7079">
        <v>1</v>
      </c>
      <c r="K7079">
        <v>0</v>
      </c>
      <c r="L7079">
        <v>0</v>
      </c>
      <c r="M7079">
        <v>1</v>
      </c>
      <c r="N7079" s="17" t="s">
        <v>1332</v>
      </c>
    </row>
    <row r="7080" spans="1:14" x14ac:dyDescent="0.3">
      <c r="A7080">
        <v>9566</v>
      </c>
      <c r="B7080">
        <v>1979</v>
      </c>
      <c r="C7080" t="s">
        <v>105</v>
      </c>
      <c r="D7080">
        <v>60</v>
      </c>
      <c r="E7080" s="13">
        <v>0</v>
      </c>
      <c r="F7080" s="14">
        <v>62843</v>
      </c>
      <c r="G7080" s="12">
        <v>-62843</v>
      </c>
      <c r="H7080" s="12">
        <v>62843</v>
      </c>
      <c r="I7080">
        <v>1</v>
      </c>
      <c r="K7080">
        <v>0</v>
      </c>
      <c r="L7080">
        <v>0</v>
      </c>
      <c r="M7080">
        <v>1</v>
      </c>
      <c r="N7080" s="17" t="s">
        <v>1332</v>
      </c>
    </row>
    <row r="7081" spans="1:14" x14ac:dyDescent="0.3">
      <c r="A7081">
        <v>23321</v>
      </c>
      <c r="B7081">
        <v>2000</v>
      </c>
      <c r="C7081" t="s">
        <v>105</v>
      </c>
      <c r="D7081">
        <v>60</v>
      </c>
      <c r="E7081" s="13">
        <v>0</v>
      </c>
      <c r="F7081" s="14">
        <v>65363</v>
      </c>
      <c r="G7081" s="12">
        <v>-65363</v>
      </c>
      <c r="H7081" s="12">
        <v>65363</v>
      </c>
      <c r="I7081">
        <v>1</v>
      </c>
      <c r="K7081">
        <v>0</v>
      </c>
      <c r="L7081">
        <v>0</v>
      </c>
      <c r="M7081">
        <v>1</v>
      </c>
      <c r="N7081" s="17" t="s">
        <v>1332</v>
      </c>
    </row>
    <row r="7082" spans="1:14" x14ac:dyDescent="0.3">
      <c r="A7082">
        <v>22007</v>
      </c>
      <c r="B7082">
        <v>1998</v>
      </c>
      <c r="C7082" t="s">
        <v>105</v>
      </c>
      <c r="D7082">
        <v>60</v>
      </c>
      <c r="E7082" s="13">
        <v>0</v>
      </c>
      <c r="F7082" s="14">
        <v>67095</v>
      </c>
      <c r="G7082" s="12">
        <v>-67095</v>
      </c>
      <c r="H7082" s="12">
        <v>67095</v>
      </c>
      <c r="I7082">
        <v>1</v>
      </c>
      <c r="K7082">
        <v>0</v>
      </c>
      <c r="L7082">
        <v>0</v>
      </c>
      <c r="M7082">
        <v>1</v>
      </c>
      <c r="N7082" s="17" t="s">
        <v>1332</v>
      </c>
    </row>
    <row r="7083" spans="1:14" x14ac:dyDescent="0.3">
      <c r="A7083">
        <v>8916</v>
      </c>
      <c r="B7083">
        <v>1978</v>
      </c>
      <c r="C7083" t="s">
        <v>105</v>
      </c>
      <c r="D7083">
        <v>60</v>
      </c>
      <c r="E7083" s="13">
        <v>0</v>
      </c>
      <c r="F7083" s="14">
        <v>124719</v>
      </c>
      <c r="G7083" s="12">
        <v>-124719</v>
      </c>
      <c r="H7083" s="12">
        <v>124719</v>
      </c>
      <c r="I7083">
        <v>1</v>
      </c>
      <c r="K7083">
        <v>0</v>
      </c>
      <c r="L7083">
        <v>0</v>
      </c>
      <c r="M7083">
        <v>1</v>
      </c>
      <c r="N7083" s="17" t="s">
        <v>1332</v>
      </c>
    </row>
    <row r="7084" spans="1:14" x14ac:dyDescent="0.3">
      <c r="A7084">
        <v>25949</v>
      </c>
      <c r="B7084">
        <v>2004</v>
      </c>
      <c r="C7084" t="s">
        <v>105</v>
      </c>
      <c r="D7084">
        <v>60</v>
      </c>
      <c r="E7084" s="13">
        <v>0</v>
      </c>
      <c r="F7084" s="14">
        <v>137762</v>
      </c>
      <c r="G7084" s="12">
        <v>-137762</v>
      </c>
      <c r="H7084" s="12">
        <v>137762</v>
      </c>
      <c r="I7084">
        <v>1</v>
      </c>
      <c r="K7084">
        <v>0</v>
      </c>
      <c r="L7084">
        <v>0</v>
      </c>
      <c r="M7084">
        <v>1</v>
      </c>
      <c r="N7084" s="17" t="s">
        <v>1332</v>
      </c>
    </row>
    <row r="7085" spans="1:14" x14ac:dyDescent="0.3">
      <c r="A7085">
        <v>7617</v>
      </c>
      <c r="B7085">
        <v>1976</v>
      </c>
      <c r="C7085" t="s">
        <v>107</v>
      </c>
      <c r="D7085">
        <v>60</v>
      </c>
      <c r="E7085" s="13">
        <v>0</v>
      </c>
      <c r="F7085" s="14">
        <v>-4</v>
      </c>
      <c r="G7085" s="12">
        <v>4</v>
      </c>
      <c r="H7085" s="12">
        <v>4</v>
      </c>
      <c r="K7085">
        <v>0</v>
      </c>
      <c r="L7085">
        <v>0</v>
      </c>
      <c r="M7085">
        <v>1</v>
      </c>
      <c r="N7085" s="17" t="s">
        <v>1333</v>
      </c>
    </row>
    <row r="7086" spans="1:14" x14ac:dyDescent="0.3">
      <c r="A7086">
        <v>31330</v>
      </c>
      <c r="B7086">
        <v>2012</v>
      </c>
      <c r="C7086" t="s">
        <v>107</v>
      </c>
      <c r="D7086">
        <v>60</v>
      </c>
      <c r="E7086" s="13">
        <v>0</v>
      </c>
      <c r="F7086" s="14">
        <v>161</v>
      </c>
      <c r="G7086" s="12">
        <v>-161</v>
      </c>
      <c r="H7086" s="12">
        <v>161</v>
      </c>
      <c r="I7086">
        <v>1</v>
      </c>
      <c r="K7086">
        <v>0</v>
      </c>
      <c r="L7086">
        <v>0</v>
      </c>
      <c r="M7086">
        <v>1</v>
      </c>
      <c r="N7086" s="17" t="s">
        <v>1333</v>
      </c>
    </row>
    <row r="7087" spans="1:14" x14ac:dyDescent="0.3">
      <c r="A7087">
        <v>16768</v>
      </c>
      <c r="B7087">
        <v>1990</v>
      </c>
      <c r="C7087" t="s">
        <v>107</v>
      </c>
      <c r="D7087">
        <v>60</v>
      </c>
      <c r="E7087" s="13">
        <v>0</v>
      </c>
      <c r="F7087" s="14">
        <v>193</v>
      </c>
      <c r="G7087" s="12">
        <v>-193</v>
      </c>
      <c r="H7087" s="12">
        <v>193</v>
      </c>
      <c r="I7087">
        <v>1</v>
      </c>
      <c r="K7087">
        <v>0</v>
      </c>
      <c r="L7087">
        <v>0</v>
      </c>
      <c r="M7087">
        <v>1</v>
      </c>
      <c r="N7087" s="17" t="s">
        <v>1333</v>
      </c>
    </row>
    <row r="7088" spans="1:14" x14ac:dyDescent="0.3">
      <c r="A7088">
        <v>765</v>
      </c>
      <c r="B7088">
        <v>1962</v>
      </c>
      <c r="C7088" t="s">
        <v>107</v>
      </c>
      <c r="D7088">
        <v>60</v>
      </c>
      <c r="E7088" s="13">
        <v>0</v>
      </c>
      <c r="F7088" s="14">
        <v>-222</v>
      </c>
      <c r="G7088" s="12">
        <v>222</v>
      </c>
      <c r="H7088" s="12">
        <v>222</v>
      </c>
      <c r="I7088">
        <v>1</v>
      </c>
      <c r="K7088">
        <v>0</v>
      </c>
      <c r="L7088">
        <v>0</v>
      </c>
      <c r="M7088">
        <v>1</v>
      </c>
      <c r="N7088" s="17" t="s">
        <v>1333</v>
      </c>
    </row>
    <row r="7089" spans="1:14" x14ac:dyDescent="0.3">
      <c r="A7089">
        <v>31</v>
      </c>
      <c r="B7089">
        <v>1960</v>
      </c>
      <c r="C7089" t="s">
        <v>107</v>
      </c>
      <c r="D7089">
        <v>60</v>
      </c>
      <c r="E7089" s="13">
        <v>0</v>
      </c>
      <c r="F7089" s="14">
        <v>-227</v>
      </c>
      <c r="G7089" s="12">
        <v>227</v>
      </c>
      <c r="H7089" s="12">
        <v>227</v>
      </c>
      <c r="I7089">
        <v>1</v>
      </c>
      <c r="K7089">
        <v>0</v>
      </c>
      <c r="L7089">
        <v>0</v>
      </c>
      <c r="M7089">
        <v>1</v>
      </c>
      <c r="N7089" s="17" t="s">
        <v>1333</v>
      </c>
    </row>
    <row r="7090" spans="1:14" x14ac:dyDescent="0.3">
      <c r="A7090">
        <v>29900</v>
      </c>
      <c r="B7090">
        <v>2010</v>
      </c>
      <c r="C7090" t="s">
        <v>107</v>
      </c>
      <c r="D7090">
        <v>60</v>
      </c>
      <c r="E7090" s="13">
        <v>0</v>
      </c>
      <c r="F7090" s="14">
        <v>-249</v>
      </c>
      <c r="G7090" s="12">
        <v>249</v>
      </c>
      <c r="H7090" s="12">
        <v>249</v>
      </c>
      <c r="I7090">
        <v>1</v>
      </c>
      <c r="K7090">
        <v>0</v>
      </c>
      <c r="L7090">
        <v>0</v>
      </c>
      <c r="M7090">
        <v>1</v>
      </c>
      <c r="N7090" s="17" t="s">
        <v>1333</v>
      </c>
    </row>
    <row r="7091" spans="1:14" x14ac:dyDescent="0.3">
      <c r="A7091">
        <v>1132</v>
      </c>
      <c r="B7091">
        <v>1963</v>
      </c>
      <c r="C7091" t="s">
        <v>107</v>
      </c>
      <c r="D7091">
        <v>60</v>
      </c>
      <c r="E7091" s="13">
        <v>0</v>
      </c>
      <c r="F7091" s="14">
        <v>-298</v>
      </c>
      <c r="G7091" s="12">
        <v>298</v>
      </c>
      <c r="H7091" s="12">
        <v>298</v>
      </c>
      <c r="I7091">
        <v>1</v>
      </c>
      <c r="K7091">
        <v>0</v>
      </c>
      <c r="L7091">
        <v>0</v>
      </c>
      <c r="M7091">
        <v>1</v>
      </c>
      <c r="N7091" s="17" t="s">
        <v>1333</v>
      </c>
    </row>
    <row r="7092" spans="1:14" x14ac:dyDescent="0.3">
      <c r="A7092">
        <v>5667</v>
      </c>
      <c r="B7092">
        <v>1973</v>
      </c>
      <c r="C7092" t="s">
        <v>107</v>
      </c>
      <c r="D7092">
        <v>60</v>
      </c>
      <c r="E7092" s="13">
        <v>0</v>
      </c>
      <c r="F7092" s="14">
        <v>-301</v>
      </c>
      <c r="G7092" s="12">
        <v>301</v>
      </c>
      <c r="H7092" s="12">
        <v>301</v>
      </c>
      <c r="I7092">
        <v>1</v>
      </c>
      <c r="K7092">
        <v>0</v>
      </c>
      <c r="L7092">
        <v>0</v>
      </c>
      <c r="M7092">
        <v>1</v>
      </c>
      <c r="N7092" s="17" t="s">
        <v>1333</v>
      </c>
    </row>
    <row r="7093" spans="1:14" x14ac:dyDescent="0.3">
      <c r="A7093">
        <v>398</v>
      </c>
      <c r="B7093">
        <v>1961</v>
      </c>
      <c r="C7093" t="s">
        <v>107</v>
      </c>
      <c r="D7093">
        <v>60</v>
      </c>
      <c r="E7093" s="13">
        <v>0</v>
      </c>
      <c r="F7093" s="14">
        <v>-318</v>
      </c>
      <c r="G7093" s="12">
        <v>318</v>
      </c>
      <c r="H7093" s="12">
        <v>318</v>
      </c>
      <c r="I7093">
        <v>1</v>
      </c>
      <c r="K7093">
        <v>0</v>
      </c>
      <c r="L7093">
        <v>0</v>
      </c>
      <c r="M7093">
        <v>1</v>
      </c>
      <c r="N7093" s="17" t="s">
        <v>1333</v>
      </c>
    </row>
    <row r="7094" spans="1:14" x14ac:dyDescent="0.3">
      <c r="A7094">
        <v>14802</v>
      </c>
      <c r="B7094">
        <v>1987</v>
      </c>
      <c r="C7094" t="s">
        <v>107</v>
      </c>
      <c r="D7094">
        <v>60</v>
      </c>
      <c r="E7094" s="13">
        <v>0</v>
      </c>
      <c r="F7094" s="14">
        <v>348</v>
      </c>
      <c r="G7094" s="12">
        <v>-348</v>
      </c>
      <c r="H7094" s="12">
        <v>348</v>
      </c>
      <c r="I7094">
        <v>1</v>
      </c>
      <c r="K7094">
        <v>0</v>
      </c>
      <c r="L7094">
        <v>0</v>
      </c>
      <c r="M7094">
        <v>1</v>
      </c>
      <c r="N7094" s="17" t="s">
        <v>1333</v>
      </c>
    </row>
    <row r="7095" spans="1:14" x14ac:dyDescent="0.3">
      <c r="A7095">
        <v>17425</v>
      </c>
      <c r="B7095">
        <v>1991</v>
      </c>
      <c r="C7095" t="s">
        <v>107</v>
      </c>
      <c r="D7095">
        <v>60</v>
      </c>
      <c r="E7095" s="13">
        <v>0</v>
      </c>
      <c r="F7095" s="14">
        <v>391</v>
      </c>
      <c r="G7095" s="12">
        <v>-391</v>
      </c>
      <c r="H7095" s="12">
        <v>391</v>
      </c>
      <c r="I7095">
        <v>1</v>
      </c>
      <c r="K7095">
        <v>0</v>
      </c>
      <c r="L7095">
        <v>0</v>
      </c>
      <c r="M7095">
        <v>1</v>
      </c>
      <c r="N7095" s="17" t="s">
        <v>1333</v>
      </c>
    </row>
    <row r="7096" spans="1:14" x14ac:dyDescent="0.3">
      <c r="A7096">
        <v>1499</v>
      </c>
      <c r="B7096">
        <v>1964</v>
      </c>
      <c r="C7096" t="s">
        <v>107</v>
      </c>
      <c r="D7096">
        <v>60</v>
      </c>
      <c r="E7096" s="13">
        <v>0</v>
      </c>
      <c r="F7096" s="14">
        <v>-421</v>
      </c>
      <c r="G7096" s="12">
        <v>421</v>
      </c>
      <c r="H7096" s="12">
        <v>421</v>
      </c>
      <c r="I7096">
        <v>1</v>
      </c>
      <c r="K7096">
        <v>0</v>
      </c>
      <c r="L7096">
        <v>0</v>
      </c>
      <c r="M7096">
        <v>1</v>
      </c>
      <c r="N7096" s="17" t="s">
        <v>1333</v>
      </c>
    </row>
    <row r="7097" spans="1:14" x14ac:dyDescent="0.3">
      <c r="A7097">
        <v>30615</v>
      </c>
      <c r="B7097">
        <v>2011</v>
      </c>
      <c r="C7097" t="s">
        <v>107</v>
      </c>
      <c r="D7097">
        <v>60</v>
      </c>
      <c r="E7097" s="13">
        <v>0</v>
      </c>
      <c r="F7097" s="14">
        <v>448</v>
      </c>
      <c r="G7097" s="12">
        <v>-448</v>
      </c>
      <c r="H7097" s="12">
        <v>448</v>
      </c>
      <c r="I7097">
        <v>1</v>
      </c>
      <c r="K7097">
        <v>0</v>
      </c>
      <c r="L7097">
        <v>0</v>
      </c>
      <c r="M7097">
        <v>1</v>
      </c>
      <c r="N7097" s="17" t="s">
        <v>1333</v>
      </c>
    </row>
    <row r="7098" spans="1:14" x14ac:dyDescent="0.3">
      <c r="A7098">
        <v>12837</v>
      </c>
      <c r="B7098">
        <v>1984</v>
      </c>
      <c r="C7098" t="s">
        <v>107</v>
      </c>
      <c r="D7098">
        <v>60</v>
      </c>
      <c r="E7098" s="13">
        <v>0</v>
      </c>
      <c r="F7098" s="14">
        <v>-463</v>
      </c>
      <c r="G7098" s="12">
        <v>463</v>
      </c>
      <c r="H7098" s="12">
        <v>463</v>
      </c>
      <c r="I7098">
        <v>1</v>
      </c>
      <c r="K7098">
        <v>0</v>
      </c>
      <c r="L7098">
        <v>0</v>
      </c>
      <c r="M7098">
        <v>1</v>
      </c>
      <c r="N7098" s="17" t="s">
        <v>1333</v>
      </c>
    </row>
    <row r="7099" spans="1:14" x14ac:dyDescent="0.3">
      <c r="A7099">
        <v>13492</v>
      </c>
      <c r="B7099">
        <v>1985</v>
      </c>
      <c r="C7099" t="s">
        <v>107</v>
      </c>
      <c r="D7099">
        <v>60</v>
      </c>
      <c r="E7099" s="13">
        <v>0</v>
      </c>
      <c r="F7099" s="14">
        <v>-544</v>
      </c>
      <c r="G7099" s="12">
        <v>544</v>
      </c>
      <c r="H7099" s="12">
        <v>544</v>
      </c>
      <c r="I7099">
        <v>1</v>
      </c>
      <c r="K7099">
        <v>0</v>
      </c>
      <c r="L7099">
        <v>0</v>
      </c>
      <c r="M7099">
        <v>1</v>
      </c>
      <c r="N7099" s="17" t="s">
        <v>1333</v>
      </c>
    </row>
    <row r="7100" spans="1:14" x14ac:dyDescent="0.3">
      <c r="A7100">
        <v>6967</v>
      </c>
      <c r="B7100">
        <v>1975</v>
      </c>
      <c r="C7100" t="s">
        <v>107</v>
      </c>
      <c r="D7100">
        <v>60</v>
      </c>
      <c r="E7100" s="13">
        <v>0</v>
      </c>
      <c r="F7100" s="14">
        <v>546</v>
      </c>
      <c r="G7100" s="12">
        <v>-546</v>
      </c>
      <c r="H7100" s="12">
        <v>546</v>
      </c>
      <c r="I7100">
        <v>1</v>
      </c>
      <c r="K7100">
        <v>0</v>
      </c>
      <c r="L7100">
        <v>0</v>
      </c>
      <c r="M7100">
        <v>1</v>
      </c>
      <c r="N7100" s="17" t="s">
        <v>1333</v>
      </c>
    </row>
    <row r="7101" spans="1:14" x14ac:dyDescent="0.3">
      <c r="A7101">
        <v>8267</v>
      </c>
      <c r="B7101">
        <v>1977</v>
      </c>
      <c r="C7101" t="s">
        <v>107</v>
      </c>
      <c r="D7101">
        <v>60</v>
      </c>
      <c r="E7101" s="13">
        <v>0</v>
      </c>
      <c r="F7101" s="14">
        <v>588</v>
      </c>
      <c r="G7101" s="12">
        <v>-588</v>
      </c>
      <c r="H7101" s="12">
        <v>588</v>
      </c>
      <c r="I7101">
        <v>1</v>
      </c>
      <c r="K7101">
        <v>0</v>
      </c>
      <c r="L7101">
        <v>0</v>
      </c>
      <c r="M7101">
        <v>1</v>
      </c>
      <c r="N7101" s="17" t="s">
        <v>1333</v>
      </c>
    </row>
    <row r="7102" spans="1:14" x14ac:dyDescent="0.3">
      <c r="A7102">
        <v>2600</v>
      </c>
      <c r="B7102">
        <v>1967</v>
      </c>
      <c r="C7102" t="s">
        <v>107</v>
      </c>
      <c r="D7102">
        <v>60</v>
      </c>
      <c r="E7102" s="13">
        <v>0</v>
      </c>
      <c r="F7102" s="14">
        <v>-618</v>
      </c>
      <c r="G7102" s="12">
        <v>618</v>
      </c>
      <c r="H7102" s="12">
        <v>618</v>
      </c>
      <c r="I7102">
        <v>1</v>
      </c>
      <c r="K7102">
        <v>0</v>
      </c>
      <c r="L7102">
        <v>0</v>
      </c>
      <c r="M7102">
        <v>1</v>
      </c>
      <c r="N7102" s="17" t="s">
        <v>1333</v>
      </c>
    </row>
    <row r="7103" spans="1:14" x14ac:dyDescent="0.3">
      <c r="A7103">
        <v>12182</v>
      </c>
      <c r="B7103">
        <v>1983</v>
      </c>
      <c r="C7103" t="s">
        <v>107</v>
      </c>
      <c r="D7103">
        <v>60</v>
      </c>
      <c r="E7103" s="13">
        <v>0</v>
      </c>
      <c r="F7103" s="14">
        <v>-630</v>
      </c>
      <c r="G7103" s="12">
        <v>630</v>
      </c>
      <c r="H7103" s="12">
        <v>630</v>
      </c>
      <c r="I7103">
        <v>1</v>
      </c>
      <c r="K7103">
        <v>0</v>
      </c>
      <c r="L7103">
        <v>0</v>
      </c>
      <c r="M7103">
        <v>1</v>
      </c>
      <c r="N7103" s="17" t="s">
        <v>1333</v>
      </c>
    </row>
    <row r="7104" spans="1:14" x14ac:dyDescent="0.3">
      <c r="A7104">
        <v>10872</v>
      </c>
      <c r="B7104">
        <v>1981</v>
      </c>
      <c r="C7104" t="s">
        <v>107</v>
      </c>
      <c r="D7104">
        <v>60</v>
      </c>
      <c r="E7104" s="13">
        <v>0</v>
      </c>
      <c r="F7104" s="14">
        <v>-643</v>
      </c>
      <c r="G7104" s="12">
        <v>643</v>
      </c>
      <c r="H7104" s="12">
        <v>643</v>
      </c>
      <c r="I7104">
        <v>1</v>
      </c>
      <c r="K7104">
        <v>0</v>
      </c>
      <c r="L7104">
        <v>0</v>
      </c>
      <c r="M7104">
        <v>1</v>
      </c>
      <c r="N7104" s="17" t="s">
        <v>1333</v>
      </c>
    </row>
    <row r="7105" spans="1:14" x14ac:dyDescent="0.3">
      <c r="A7105">
        <v>14147</v>
      </c>
      <c r="B7105">
        <v>1986</v>
      </c>
      <c r="C7105" t="s">
        <v>107</v>
      </c>
      <c r="D7105">
        <v>60</v>
      </c>
      <c r="E7105" s="13">
        <v>0</v>
      </c>
      <c r="F7105" s="14">
        <v>-676</v>
      </c>
      <c r="G7105" s="12">
        <v>676</v>
      </c>
      <c r="H7105" s="12">
        <v>676</v>
      </c>
      <c r="I7105">
        <v>1</v>
      </c>
      <c r="K7105">
        <v>0</v>
      </c>
      <c r="L7105">
        <v>0</v>
      </c>
      <c r="M7105">
        <v>1</v>
      </c>
      <c r="N7105" s="17" t="s">
        <v>1333</v>
      </c>
    </row>
    <row r="7106" spans="1:14" x14ac:dyDescent="0.3">
      <c r="A7106">
        <v>2967</v>
      </c>
      <c r="B7106">
        <v>1968</v>
      </c>
      <c r="C7106" t="s">
        <v>107</v>
      </c>
      <c r="D7106">
        <v>60</v>
      </c>
      <c r="E7106" s="13">
        <v>0</v>
      </c>
      <c r="F7106" s="14">
        <v>-698</v>
      </c>
      <c r="G7106" s="12">
        <v>698</v>
      </c>
      <c r="H7106" s="12">
        <v>698</v>
      </c>
      <c r="I7106">
        <v>1</v>
      </c>
      <c r="K7106">
        <v>0</v>
      </c>
      <c r="L7106">
        <v>0</v>
      </c>
      <c r="M7106">
        <v>1</v>
      </c>
      <c r="N7106" s="17" t="s">
        <v>1333</v>
      </c>
    </row>
    <row r="7107" spans="1:14" x14ac:dyDescent="0.3">
      <c r="A7107">
        <v>32045</v>
      </c>
      <c r="B7107">
        <v>2013</v>
      </c>
      <c r="C7107" t="s">
        <v>107</v>
      </c>
      <c r="D7107">
        <v>60</v>
      </c>
      <c r="E7107" s="13">
        <v>0</v>
      </c>
      <c r="F7107" s="14">
        <v>-703</v>
      </c>
      <c r="G7107" s="12">
        <v>703</v>
      </c>
      <c r="H7107" s="12">
        <v>703</v>
      </c>
      <c r="I7107">
        <v>1</v>
      </c>
      <c r="K7107">
        <v>0</v>
      </c>
      <c r="L7107">
        <v>0</v>
      </c>
      <c r="M7107">
        <v>1</v>
      </c>
      <c r="N7107" s="17" t="s">
        <v>1333</v>
      </c>
    </row>
    <row r="7108" spans="1:14" x14ac:dyDescent="0.3">
      <c r="A7108">
        <v>33475</v>
      </c>
      <c r="B7108">
        <v>2015</v>
      </c>
      <c r="C7108" t="s">
        <v>107</v>
      </c>
      <c r="D7108">
        <v>60</v>
      </c>
      <c r="E7108" s="13">
        <v>0</v>
      </c>
      <c r="F7108" s="14">
        <v>-717</v>
      </c>
      <c r="G7108" s="12">
        <v>717</v>
      </c>
      <c r="H7108" s="12">
        <v>717</v>
      </c>
      <c r="I7108">
        <v>1</v>
      </c>
      <c r="K7108">
        <v>0</v>
      </c>
      <c r="L7108">
        <v>0</v>
      </c>
      <c r="M7108">
        <v>1</v>
      </c>
      <c r="N7108" s="17" t="s">
        <v>1333</v>
      </c>
    </row>
    <row r="7109" spans="1:14" x14ac:dyDescent="0.3">
      <c r="A7109">
        <v>1866</v>
      </c>
      <c r="B7109">
        <v>1965</v>
      </c>
      <c r="C7109" t="s">
        <v>107</v>
      </c>
      <c r="D7109">
        <v>60</v>
      </c>
      <c r="E7109" s="13">
        <v>0</v>
      </c>
      <c r="F7109" s="14">
        <v>-744</v>
      </c>
      <c r="G7109" s="12">
        <v>744</v>
      </c>
      <c r="H7109" s="12">
        <v>744</v>
      </c>
      <c r="I7109">
        <v>1</v>
      </c>
      <c r="K7109">
        <v>0</v>
      </c>
      <c r="L7109">
        <v>0</v>
      </c>
      <c r="M7109">
        <v>1</v>
      </c>
      <c r="N7109" s="17" t="s">
        <v>1333</v>
      </c>
    </row>
    <row r="7110" spans="1:14" x14ac:dyDescent="0.3">
      <c r="A7110">
        <v>34190</v>
      </c>
      <c r="B7110">
        <v>2016</v>
      </c>
      <c r="C7110" t="s">
        <v>107</v>
      </c>
      <c r="D7110">
        <v>60</v>
      </c>
      <c r="E7110" s="13">
        <v>0</v>
      </c>
      <c r="F7110" s="14">
        <v>-772</v>
      </c>
      <c r="G7110" s="12">
        <v>772</v>
      </c>
      <c r="H7110" s="12">
        <v>772</v>
      </c>
      <c r="I7110">
        <v>1</v>
      </c>
      <c r="K7110">
        <v>0</v>
      </c>
      <c r="L7110">
        <v>0</v>
      </c>
      <c r="M7110">
        <v>1</v>
      </c>
      <c r="N7110" s="17" t="s">
        <v>1333</v>
      </c>
    </row>
    <row r="7111" spans="1:14" x14ac:dyDescent="0.3">
      <c r="A7111">
        <v>36335</v>
      </c>
      <c r="B7111">
        <v>2019</v>
      </c>
      <c r="C7111" t="s">
        <v>107</v>
      </c>
      <c r="D7111">
        <v>60</v>
      </c>
      <c r="E7111" s="13">
        <v>0</v>
      </c>
      <c r="F7111" s="14">
        <v>-852</v>
      </c>
      <c r="G7111" s="12">
        <v>852</v>
      </c>
      <c r="H7111" s="12">
        <v>852</v>
      </c>
      <c r="I7111">
        <v>1</v>
      </c>
      <c r="K7111">
        <v>0</v>
      </c>
      <c r="L7111">
        <v>0</v>
      </c>
      <c r="M7111">
        <v>1</v>
      </c>
      <c r="N7111" s="17" t="s">
        <v>1333</v>
      </c>
    </row>
    <row r="7112" spans="1:14" x14ac:dyDescent="0.3">
      <c r="A7112">
        <v>32760</v>
      </c>
      <c r="B7112">
        <v>2014</v>
      </c>
      <c r="C7112" t="s">
        <v>107</v>
      </c>
      <c r="D7112">
        <v>60</v>
      </c>
      <c r="E7112" s="13">
        <v>0</v>
      </c>
      <c r="F7112" s="14">
        <v>-869</v>
      </c>
      <c r="G7112" s="12">
        <v>869</v>
      </c>
      <c r="H7112" s="12">
        <v>869</v>
      </c>
      <c r="I7112">
        <v>1</v>
      </c>
      <c r="K7112">
        <v>0</v>
      </c>
      <c r="L7112">
        <v>0</v>
      </c>
      <c r="M7112">
        <v>1</v>
      </c>
      <c r="N7112" s="17" t="s">
        <v>1333</v>
      </c>
    </row>
    <row r="7113" spans="1:14" x14ac:dyDescent="0.3">
      <c r="A7113">
        <v>11527</v>
      </c>
      <c r="B7113">
        <v>1982</v>
      </c>
      <c r="C7113" t="s">
        <v>107</v>
      </c>
      <c r="D7113">
        <v>60</v>
      </c>
      <c r="E7113" s="13">
        <v>0</v>
      </c>
      <c r="F7113" s="14">
        <v>-873</v>
      </c>
      <c r="G7113" s="12">
        <v>873</v>
      </c>
      <c r="H7113" s="12">
        <v>873</v>
      </c>
      <c r="I7113">
        <v>1</v>
      </c>
      <c r="K7113">
        <v>0</v>
      </c>
      <c r="L7113">
        <v>0</v>
      </c>
      <c r="M7113">
        <v>1</v>
      </c>
      <c r="N7113" s="17" t="s">
        <v>1333</v>
      </c>
    </row>
    <row r="7114" spans="1:14" x14ac:dyDescent="0.3">
      <c r="A7114">
        <v>20698</v>
      </c>
      <c r="B7114">
        <v>1996</v>
      </c>
      <c r="C7114" t="s">
        <v>107</v>
      </c>
      <c r="D7114">
        <v>60</v>
      </c>
      <c r="E7114" s="13">
        <v>0</v>
      </c>
      <c r="F7114" s="14">
        <v>920</v>
      </c>
      <c r="G7114" s="12">
        <v>-920</v>
      </c>
      <c r="H7114" s="12">
        <v>920</v>
      </c>
      <c r="I7114">
        <v>1</v>
      </c>
      <c r="K7114">
        <v>0</v>
      </c>
      <c r="L7114">
        <v>0</v>
      </c>
      <c r="M7114">
        <v>1</v>
      </c>
      <c r="N7114" s="17" t="s">
        <v>1333</v>
      </c>
    </row>
    <row r="7115" spans="1:14" x14ac:dyDescent="0.3">
      <c r="A7115">
        <v>29235</v>
      </c>
      <c r="B7115">
        <v>2009</v>
      </c>
      <c r="C7115" t="s">
        <v>107</v>
      </c>
      <c r="D7115">
        <v>60</v>
      </c>
      <c r="E7115" s="13">
        <v>0</v>
      </c>
      <c r="F7115" s="14">
        <v>-960</v>
      </c>
      <c r="G7115" s="12">
        <v>960</v>
      </c>
      <c r="H7115" s="12">
        <v>960</v>
      </c>
      <c r="I7115">
        <v>1</v>
      </c>
      <c r="K7115">
        <v>0</v>
      </c>
      <c r="L7115">
        <v>0</v>
      </c>
      <c r="M7115">
        <v>1</v>
      </c>
      <c r="N7115" s="17" t="s">
        <v>1333</v>
      </c>
    </row>
    <row r="7116" spans="1:14" x14ac:dyDescent="0.3">
      <c r="A7116">
        <v>2233</v>
      </c>
      <c r="B7116">
        <v>1966</v>
      </c>
      <c r="C7116" t="s">
        <v>107</v>
      </c>
      <c r="D7116">
        <v>60</v>
      </c>
      <c r="E7116" s="13">
        <v>0</v>
      </c>
      <c r="F7116" s="14">
        <v>-1006</v>
      </c>
      <c r="G7116" s="12">
        <v>1006</v>
      </c>
      <c r="H7116" s="12">
        <v>1006</v>
      </c>
      <c r="I7116">
        <v>1</v>
      </c>
      <c r="K7116">
        <v>0</v>
      </c>
      <c r="L7116">
        <v>0</v>
      </c>
      <c r="M7116">
        <v>1</v>
      </c>
      <c r="N7116" s="17" t="s">
        <v>1333</v>
      </c>
    </row>
    <row r="7117" spans="1:14" x14ac:dyDescent="0.3">
      <c r="A7117">
        <v>27921</v>
      </c>
      <c r="B7117">
        <v>2007</v>
      </c>
      <c r="C7117" t="s">
        <v>107</v>
      </c>
      <c r="D7117">
        <v>60</v>
      </c>
      <c r="E7117" s="13">
        <v>0</v>
      </c>
      <c r="F7117" s="14">
        <v>1016</v>
      </c>
      <c r="G7117" s="12">
        <v>-1016</v>
      </c>
      <c r="H7117" s="12">
        <v>1016</v>
      </c>
      <c r="I7117">
        <v>1</v>
      </c>
      <c r="K7117">
        <v>0</v>
      </c>
      <c r="L7117">
        <v>0</v>
      </c>
      <c r="M7117">
        <v>1</v>
      </c>
      <c r="N7117" s="17" t="s">
        <v>1333</v>
      </c>
    </row>
    <row r="7118" spans="1:14" x14ac:dyDescent="0.3">
      <c r="A7118">
        <v>35620</v>
      </c>
      <c r="B7118">
        <v>2018</v>
      </c>
      <c r="C7118" t="s">
        <v>107</v>
      </c>
      <c r="D7118">
        <v>60</v>
      </c>
      <c r="E7118" s="13">
        <v>0</v>
      </c>
      <c r="F7118" s="14">
        <v>-1034</v>
      </c>
      <c r="G7118" s="12">
        <v>1034</v>
      </c>
      <c r="H7118" s="12">
        <v>1034</v>
      </c>
      <c r="I7118">
        <v>1</v>
      </c>
      <c r="K7118">
        <v>0</v>
      </c>
      <c r="L7118">
        <v>0</v>
      </c>
      <c r="M7118">
        <v>1</v>
      </c>
      <c r="N7118" s="17" t="s">
        <v>1333</v>
      </c>
    </row>
    <row r="7119" spans="1:14" x14ac:dyDescent="0.3">
      <c r="A7119">
        <v>5017</v>
      </c>
      <c r="B7119">
        <v>1972</v>
      </c>
      <c r="C7119" t="s">
        <v>107</v>
      </c>
      <c r="D7119">
        <v>60</v>
      </c>
      <c r="E7119" s="13">
        <v>0</v>
      </c>
      <c r="F7119" s="14">
        <v>-1047</v>
      </c>
      <c r="G7119" s="12">
        <v>1047</v>
      </c>
      <c r="H7119" s="12">
        <v>1047</v>
      </c>
      <c r="I7119">
        <v>1</v>
      </c>
      <c r="K7119">
        <v>0</v>
      </c>
      <c r="L7119">
        <v>0</v>
      </c>
      <c r="M7119">
        <v>1</v>
      </c>
      <c r="N7119" s="17" t="s">
        <v>1333</v>
      </c>
    </row>
    <row r="7120" spans="1:14" x14ac:dyDescent="0.3">
      <c r="A7120">
        <v>18739</v>
      </c>
      <c r="B7120">
        <v>1993</v>
      </c>
      <c r="C7120" t="s">
        <v>107</v>
      </c>
      <c r="D7120">
        <v>60</v>
      </c>
      <c r="E7120" s="13">
        <v>0</v>
      </c>
      <c r="F7120" s="14">
        <v>1093</v>
      </c>
      <c r="G7120" s="12">
        <v>-1093</v>
      </c>
      <c r="H7120" s="12">
        <v>1093</v>
      </c>
      <c r="I7120">
        <v>1</v>
      </c>
      <c r="K7120">
        <v>0</v>
      </c>
      <c r="L7120">
        <v>0</v>
      </c>
      <c r="M7120">
        <v>1</v>
      </c>
      <c r="N7120" s="17" t="s">
        <v>1333</v>
      </c>
    </row>
    <row r="7121" spans="1:14" x14ac:dyDescent="0.3">
      <c r="A7121">
        <v>34905</v>
      </c>
      <c r="B7121">
        <v>2017</v>
      </c>
      <c r="C7121" t="s">
        <v>107</v>
      </c>
      <c r="D7121">
        <v>60</v>
      </c>
      <c r="E7121" s="13">
        <v>0</v>
      </c>
      <c r="F7121" s="14">
        <v>-1151</v>
      </c>
      <c r="G7121" s="12">
        <v>1151</v>
      </c>
      <c r="H7121" s="12">
        <v>1151</v>
      </c>
      <c r="I7121">
        <v>1</v>
      </c>
      <c r="K7121">
        <v>0</v>
      </c>
      <c r="L7121">
        <v>0</v>
      </c>
      <c r="M7121">
        <v>1</v>
      </c>
      <c r="N7121" s="17" t="s">
        <v>1333</v>
      </c>
    </row>
    <row r="7122" spans="1:14" x14ac:dyDescent="0.3">
      <c r="A7122">
        <v>23979</v>
      </c>
      <c r="B7122">
        <v>2001</v>
      </c>
      <c r="C7122" t="s">
        <v>107</v>
      </c>
      <c r="D7122">
        <v>60</v>
      </c>
      <c r="E7122" s="13">
        <v>0</v>
      </c>
      <c r="F7122" s="14">
        <v>1180</v>
      </c>
      <c r="G7122" s="12">
        <v>-1180</v>
      </c>
      <c r="H7122" s="12">
        <v>1180</v>
      </c>
      <c r="I7122">
        <v>1</v>
      </c>
      <c r="K7122">
        <v>0</v>
      </c>
      <c r="L7122">
        <v>0</v>
      </c>
      <c r="M7122">
        <v>1</v>
      </c>
      <c r="N7122" s="17" t="s">
        <v>1333</v>
      </c>
    </row>
    <row r="7123" spans="1:14" x14ac:dyDescent="0.3">
      <c r="A7123">
        <v>16112</v>
      </c>
      <c r="B7123">
        <v>1989</v>
      </c>
      <c r="C7123" t="s">
        <v>107</v>
      </c>
      <c r="D7123">
        <v>60</v>
      </c>
      <c r="E7123" s="13">
        <v>0</v>
      </c>
      <c r="F7123" s="14">
        <v>1226</v>
      </c>
      <c r="G7123" s="12">
        <v>-1226</v>
      </c>
      <c r="H7123" s="12">
        <v>1226</v>
      </c>
      <c r="I7123">
        <v>1</v>
      </c>
      <c r="K7123">
        <v>0</v>
      </c>
      <c r="L7123">
        <v>0</v>
      </c>
      <c r="M7123">
        <v>1</v>
      </c>
      <c r="N7123" s="17" t="s">
        <v>1333</v>
      </c>
    </row>
    <row r="7124" spans="1:14" x14ac:dyDescent="0.3">
      <c r="A7124">
        <v>4367</v>
      </c>
      <c r="B7124">
        <v>1971</v>
      </c>
      <c r="C7124" t="s">
        <v>107</v>
      </c>
      <c r="D7124">
        <v>60</v>
      </c>
      <c r="E7124" s="13">
        <v>0</v>
      </c>
      <c r="F7124" s="14">
        <v>-1335</v>
      </c>
      <c r="G7124" s="12">
        <v>1335</v>
      </c>
      <c r="H7124" s="12">
        <v>1335</v>
      </c>
      <c r="I7124">
        <v>1</v>
      </c>
      <c r="K7124">
        <v>0</v>
      </c>
      <c r="L7124">
        <v>0</v>
      </c>
      <c r="M7124">
        <v>1</v>
      </c>
      <c r="N7124" s="17" t="s">
        <v>1333</v>
      </c>
    </row>
    <row r="7125" spans="1:14" x14ac:dyDescent="0.3">
      <c r="A7125">
        <v>18082</v>
      </c>
      <c r="B7125">
        <v>1992</v>
      </c>
      <c r="C7125" t="s">
        <v>107</v>
      </c>
      <c r="D7125">
        <v>60</v>
      </c>
      <c r="E7125" s="13">
        <v>0</v>
      </c>
      <c r="F7125" s="14">
        <v>1396</v>
      </c>
      <c r="G7125" s="12">
        <v>-1396</v>
      </c>
      <c r="H7125" s="12">
        <v>1396</v>
      </c>
      <c r="I7125">
        <v>1</v>
      </c>
      <c r="K7125">
        <v>0</v>
      </c>
      <c r="L7125">
        <v>0</v>
      </c>
      <c r="M7125">
        <v>1</v>
      </c>
      <c r="N7125" s="17" t="s">
        <v>1333</v>
      </c>
    </row>
    <row r="7126" spans="1:14" x14ac:dyDescent="0.3">
      <c r="A7126">
        <v>10217</v>
      </c>
      <c r="B7126">
        <v>1980</v>
      </c>
      <c r="C7126" t="s">
        <v>107</v>
      </c>
      <c r="D7126">
        <v>60</v>
      </c>
      <c r="E7126" s="13">
        <v>0</v>
      </c>
      <c r="F7126" s="14">
        <v>-1413</v>
      </c>
      <c r="G7126" s="12">
        <v>1413</v>
      </c>
      <c r="H7126" s="12">
        <v>1413</v>
      </c>
      <c r="I7126">
        <v>1</v>
      </c>
      <c r="K7126">
        <v>0</v>
      </c>
      <c r="L7126">
        <v>0</v>
      </c>
      <c r="M7126">
        <v>1</v>
      </c>
      <c r="N7126" s="17" t="s">
        <v>1333</v>
      </c>
    </row>
    <row r="7127" spans="1:14" x14ac:dyDescent="0.3">
      <c r="A7127">
        <v>3334</v>
      </c>
      <c r="B7127">
        <v>1969</v>
      </c>
      <c r="C7127" t="s">
        <v>107</v>
      </c>
      <c r="D7127">
        <v>60</v>
      </c>
      <c r="E7127" s="13">
        <v>0</v>
      </c>
      <c r="F7127" s="14">
        <v>-1456</v>
      </c>
      <c r="G7127" s="12">
        <v>1456</v>
      </c>
      <c r="H7127" s="12">
        <v>1456</v>
      </c>
      <c r="I7127">
        <v>1</v>
      </c>
      <c r="K7127">
        <v>0</v>
      </c>
      <c r="L7127">
        <v>0</v>
      </c>
      <c r="M7127">
        <v>1</v>
      </c>
      <c r="N7127" s="17" t="s">
        <v>1333</v>
      </c>
    </row>
    <row r="7128" spans="1:14" x14ac:dyDescent="0.3">
      <c r="A7128">
        <v>15457</v>
      </c>
      <c r="B7128">
        <v>1988</v>
      </c>
      <c r="C7128" t="s">
        <v>107</v>
      </c>
      <c r="D7128">
        <v>60</v>
      </c>
      <c r="E7128" s="13">
        <v>0</v>
      </c>
      <c r="F7128" s="14">
        <v>1595</v>
      </c>
      <c r="G7128" s="12">
        <v>-1595</v>
      </c>
      <c r="H7128" s="12">
        <v>1595</v>
      </c>
      <c r="I7128">
        <v>1</v>
      </c>
      <c r="K7128">
        <v>0</v>
      </c>
      <c r="L7128">
        <v>0</v>
      </c>
      <c r="M7128">
        <v>1</v>
      </c>
      <c r="N7128" s="17" t="s">
        <v>1333</v>
      </c>
    </row>
    <row r="7129" spans="1:14" x14ac:dyDescent="0.3">
      <c r="A7129">
        <v>28578</v>
      </c>
      <c r="B7129">
        <v>2008</v>
      </c>
      <c r="C7129" t="s">
        <v>107</v>
      </c>
      <c r="D7129">
        <v>60</v>
      </c>
      <c r="E7129" s="13">
        <v>0</v>
      </c>
      <c r="F7129" s="14">
        <v>1644</v>
      </c>
      <c r="G7129" s="12">
        <v>-1644</v>
      </c>
      <c r="H7129" s="12">
        <v>1644</v>
      </c>
      <c r="I7129">
        <v>1</v>
      </c>
      <c r="K7129">
        <v>0</v>
      </c>
      <c r="L7129">
        <v>0</v>
      </c>
      <c r="M7129">
        <v>1</v>
      </c>
      <c r="N7129" s="17" t="s">
        <v>1333</v>
      </c>
    </row>
    <row r="7130" spans="1:14" x14ac:dyDescent="0.3">
      <c r="A7130">
        <v>26607</v>
      </c>
      <c r="B7130">
        <v>2005</v>
      </c>
      <c r="C7130" t="s">
        <v>107</v>
      </c>
      <c r="D7130">
        <v>60</v>
      </c>
      <c r="E7130" s="13">
        <v>0</v>
      </c>
      <c r="F7130" s="14">
        <v>1782</v>
      </c>
      <c r="G7130" s="12">
        <v>-1782</v>
      </c>
      <c r="H7130" s="12">
        <v>1782</v>
      </c>
      <c r="I7130">
        <v>1</v>
      </c>
      <c r="K7130">
        <v>0</v>
      </c>
      <c r="L7130">
        <v>0</v>
      </c>
      <c r="M7130">
        <v>1</v>
      </c>
      <c r="N7130" s="17" t="s">
        <v>1333</v>
      </c>
    </row>
    <row r="7131" spans="1:14" x14ac:dyDescent="0.3">
      <c r="A7131">
        <v>21351</v>
      </c>
      <c r="B7131">
        <v>1997</v>
      </c>
      <c r="C7131" t="s">
        <v>107</v>
      </c>
      <c r="D7131">
        <v>60</v>
      </c>
      <c r="E7131" s="13">
        <v>0</v>
      </c>
      <c r="F7131" s="14">
        <v>1873</v>
      </c>
      <c r="G7131" s="12">
        <v>-1873</v>
      </c>
      <c r="H7131" s="12">
        <v>1873</v>
      </c>
      <c r="I7131">
        <v>1</v>
      </c>
      <c r="K7131">
        <v>0</v>
      </c>
      <c r="L7131">
        <v>0</v>
      </c>
      <c r="M7131">
        <v>1</v>
      </c>
      <c r="N7131" s="17" t="s">
        <v>1333</v>
      </c>
    </row>
    <row r="7132" spans="1:14" x14ac:dyDescent="0.3">
      <c r="A7132">
        <v>25293</v>
      </c>
      <c r="B7132">
        <v>2003</v>
      </c>
      <c r="C7132" t="s">
        <v>107</v>
      </c>
      <c r="D7132">
        <v>60</v>
      </c>
      <c r="E7132" s="13">
        <v>0</v>
      </c>
      <c r="F7132" s="14">
        <v>2037</v>
      </c>
      <c r="G7132" s="12">
        <v>-2037</v>
      </c>
      <c r="H7132" s="12">
        <v>2037</v>
      </c>
      <c r="I7132">
        <v>1</v>
      </c>
      <c r="K7132">
        <v>0</v>
      </c>
      <c r="L7132">
        <v>0</v>
      </c>
      <c r="M7132">
        <v>1</v>
      </c>
      <c r="N7132" s="17" t="s">
        <v>1333</v>
      </c>
    </row>
    <row r="7133" spans="1:14" x14ac:dyDescent="0.3">
      <c r="A7133">
        <v>6317</v>
      </c>
      <c r="B7133">
        <v>1974</v>
      </c>
      <c r="C7133" t="s">
        <v>107</v>
      </c>
      <c r="D7133">
        <v>60</v>
      </c>
      <c r="E7133" s="13">
        <v>0</v>
      </c>
      <c r="F7133" s="14">
        <v>2262</v>
      </c>
      <c r="G7133" s="12">
        <v>-2262</v>
      </c>
      <c r="H7133" s="12">
        <v>2262</v>
      </c>
      <c r="I7133">
        <v>1</v>
      </c>
      <c r="K7133">
        <v>0</v>
      </c>
      <c r="L7133">
        <v>0</v>
      </c>
      <c r="M7133">
        <v>1</v>
      </c>
      <c r="N7133" s="17" t="s">
        <v>1333</v>
      </c>
    </row>
    <row r="7134" spans="1:14" x14ac:dyDescent="0.3">
      <c r="A7134">
        <v>3717</v>
      </c>
      <c r="B7134">
        <v>1970</v>
      </c>
      <c r="C7134" t="s">
        <v>107</v>
      </c>
      <c r="D7134">
        <v>60</v>
      </c>
      <c r="E7134" s="13">
        <v>0</v>
      </c>
      <c r="F7134" s="14">
        <v>-2325</v>
      </c>
      <c r="G7134" s="12">
        <v>2325</v>
      </c>
      <c r="H7134" s="12">
        <v>2325</v>
      </c>
      <c r="I7134">
        <v>1</v>
      </c>
      <c r="K7134">
        <v>0</v>
      </c>
      <c r="L7134">
        <v>0</v>
      </c>
      <c r="M7134">
        <v>1</v>
      </c>
      <c r="N7134" s="17" t="s">
        <v>1333</v>
      </c>
    </row>
    <row r="7135" spans="1:14" x14ac:dyDescent="0.3">
      <c r="A7135">
        <v>22665</v>
      </c>
      <c r="B7135">
        <v>1999</v>
      </c>
      <c r="C7135" t="s">
        <v>107</v>
      </c>
      <c r="D7135">
        <v>60</v>
      </c>
      <c r="E7135" s="13">
        <v>0</v>
      </c>
      <c r="F7135" s="14">
        <v>2326</v>
      </c>
      <c r="G7135" s="12">
        <v>-2326</v>
      </c>
      <c r="H7135" s="12">
        <v>2326</v>
      </c>
      <c r="I7135">
        <v>1</v>
      </c>
      <c r="K7135">
        <v>0</v>
      </c>
      <c r="L7135">
        <v>0</v>
      </c>
      <c r="M7135">
        <v>1</v>
      </c>
      <c r="N7135" s="17" t="s">
        <v>1333</v>
      </c>
    </row>
    <row r="7136" spans="1:14" x14ac:dyDescent="0.3">
      <c r="A7136">
        <v>19392</v>
      </c>
      <c r="B7136">
        <v>1994</v>
      </c>
      <c r="C7136" t="s">
        <v>107</v>
      </c>
      <c r="D7136">
        <v>60</v>
      </c>
      <c r="E7136" s="13">
        <v>0</v>
      </c>
      <c r="F7136" s="14">
        <v>2352</v>
      </c>
      <c r="G7136" s="12">
        <v>-2352</v>
      </c>
      <c r="H7136" s="12">
        <v>2352</v>
      </c>
      <c r="I7136">
        <v>1</v>
      </c>
      <c r="K7136">
        <v>0</v>
      </c>
      <c r="L7136">
        <v>0</v>
      </c>
      <c r="M7136">
        <v>1</v>
      </c>
      <c r="N7136" s="17" t="s">
        <v>1333</v>
      </c>
    </row>
    <row r="7137" spans="1:14" x14ac:dyDescent="0.3">
      <c r="A7137">
        <v>24636</v>
      </c>
      <c r="B7137">
        <v>2002</v>
      </c>
      <c r="C7137" t="s">
        <v>107</v>
      </c>
      <c r="D7137">
        <v>60</v>
      </c>
      <c r="E7137" s="13">
        <v>0</v>
      </c>
      <c r="F7137" s="14">
        <v>2450</v>
      </c>
      <c r="G7137" s="12">
        <v>-2450</v>
      </c>
      <c r="H7137" s="12">
        <v>2450</v>
      </c>
      <c r="I7137">
        <v>1</v>
      </c>
      <c r="K7137">
        <v>0</v>
      </c>
      <c r="L7137">
        <v>0</v>
      </c>
      <c r="M7137">
        <v>1</v>
      </c>
      <c r="N7137" s="17" t="s">
        <v>1333</v>
      </c>
    </row>
    <row r="7138" spans="1:14" x14ac:dyDescent="0.3">
      <c r="A7138">
        <v>27264</v>
      </c>
      <c r="B7138">
        <v>2006</v>
      </c>
      <c r="C7138" t="s">
        <v>107</v>
      </c>
      <c r="D7138">
        <v>60</v>
      </c>
      <c r="E7138" s="13">
        <v>0</v>
      </c>
      <c r="F7138" s="14">
        <v>2451</v>
      </c>
      <c r="G7138" s="12">
        <v>-2451</v>
      </c>
      <c r="H7138" s="12">
        <v>2451</v>
      </c>
      <c r="I7138">
        <v>1</v>
      </c>
      <c r="K7138">
        <v>0</v>
      </c>
      <c r="L7138">
        <v>0</v>
      </c>
      <c r="M7138">
        <v>1</v>
      </c>
      <c r="N7138" s="17" t="s">
        <v>1333</v>
      </c>
    </row>
    <row r="7139" spans="1:14" x14ac:dyDescent="0.3">
      <c r="A7139">
        <v>20045</v>
      </c>
      <c r="B7139">
        <v>1995</v>
      </c>
      <c r="C7139" t="s">
        <v>107</v>
      </c>
      <c r="D7139">
        <v>60</v>
      </c>
      <c r="E7139" s="13">
        <v>0</v>
      </c>
      <c r="F7139" s="14">
        <v>2462</v>
      </c>
      <c r="G7139" s="12">
        <v>-2462</v>
      </c>
      <c r="H7139" s="12">
        <v>2462</v>
      </c>
      <c r="I7139">
        <v>1</v>
      </c>
      <c r="K7139">
        <v>0</v>
      </c>
      <c r="L7139">
        <v>0</v>
      </c>
      <c r="M7139">
        <v>1</v>
      </c>
      <c r="N7139" s="17" t="s">
        <v>1333</v>
      </c>
    </row>
    <row r="7140" spans="1:14" x14ac:dyDescent="0.3">
      <c r="A7140">
        <v>9567</v>
      </c>
      <c r="B7140">
        <v>1979</v>
      </c>
      <c r="C7140" t="s">
        <v>107</v>
      </c>
      <c r="D7140">
        <v>60</v>
      </c>
      <c r="E7140" s="13">
        <v>0</v>
      </c>
      <c r="F7140" s="14">
        <v>2534</v>
      </c>
      <c r="G7140" s="12">
        <v>-2534</v>
      </c>
      <c r="H7140" s="12">
        <v>2534</v>
      </c>
      <c r="I7140">
        <v>1</v>
      </c>
      <c r="K7140">
        <v>0</v>
      </c>
      <c r="L7140">
        <v>0</v>
      </c>
      <c r="M7140">
        <v>1</v>
      </c>
      <c r="N7140" s="17" t="s">
        <v>1333</v>
      </c>
    </row>
    <row r="7141" spans="1:14" x14ac:dyDescent="0.3">
      <c r="A7141">
        <v>23322</v>
      </c>
      <c r="B7141">
        <v>2000</v>
      </c>
      <c r="C7141" t="s">
        <v>107</v>
      </c>
      <c r="D7141">
        <v>60</v>
      </c>
      <c r="E7141" s="13">
        <v>0</v>
      </c>
      <c r="F7141" s="14">
        <v>2636</v>
      </c>
      <c r="G7141" s="12">
        <v>-2636</v>
      </c>
      <c r="H7141" s="12">
        <v>2636</v>
      </c>
      <c r="I7141">
        <v>1</v>
      </c>
      <c r="K7141">
        <v>0</v>
      </c>
      <c r="L7141">
        <v>0</v>
      </c>
      <c r="M7141">
        <v>1</v>
      </c>
      <c r="N7141" s="17" t="s">
        <v>1333</v>
      </c>
    </row>
    <row r="7142" spans="1:14" x14ac:dyDescent="0.3">
      <c r="A7142">
        <v>22008</v>
      </c>
      <c r="B7142">
        <v>1998</v>
      </c>
      <c r="C7142" t="s">
        <v>107</v>
      </c>
      <c r="D7142">
        <v>60</v>
      </c>
      <c r="E7142" s="13">
        <v>0</v>
      </c>
      <c r="F7142" s="14">
        <v>2705</v>
      </c>
      <c r="G7142" s="12">
        <v>-2705</v>
      </c>
      <c r="H7142" s="12">
        <v>2705</v>
      </c>
      <c r="I7142">
        <v>1</v>
      </c>
      <c r="K7142">
        <v>0</v>
      </c>
      <c r="L7142">
        <v>0</v>
      </c>
      <c r="M7142">
        <v>1</v>
      </c>
      <c r="N7142" s="17" t="s">
        <v>1333</v>
      </c>
    </row>
    <row r="7143" spans="1:14" x14ac:dyDescent="0.3">
      <c r="A7143">
        <v>8917</v>
      </c>
      <c r="B7143">
        <v>1978</v>
      </c>
      <c r="C7143" t="s">
        <v>107</v>
      </c>
      <c r="D7143">
        <v>60</v>
      </c>
      <c r="E7143" s="13">
        <v>0</v>
      </c>
      <c r="F7143" s="14">
        <v>5029</v>
      </c>
      <c r="G7143" s="12">
        <v>-5029</v>
      </c>
      <c r="H7143" s="12">
        <v>5029</v>
      </c>
      <c r="I7143">
        <v>1</v>
      </c>
      <c r="K7143">
        <v>0</v>
      </c>
      <c r="L7143">
        <v>0</v>
      </c>
      <c r="M7143">
        <v>1</v>
      </c>
      <c r="N7143" s="17" t="s">
        <v>1333</v>
      </c>
    </row>
    <row r="7144" spans="1:14" x14ac:dyDescent="0.3">
      <c r="A7144">
        <v>25950</v>
      </c>
      <c r="B7144">
        <v>2004</v>
      </c>
      <c r="C7144" t="s">
        <v>107</v>
      </c>
      <c r="D7144">
        <v>60</v>
      </c>
      <c r="E7144" s="13">
        <v>0</v>
      </c>
      <c r="F7144" s="14">
        <v>5555</v>
      </c>
      <c r="G7144" s="12">
        <v>-5555</v>
      </c>
      <c r="H7144" s="12">
        <v>5555</v>
      </c>
      <c r="I7144">
        <v>1</v>
      </c>
      <c r="K7144">
        <v>0</v>
      </c>
      <c r="L7144">
        <v>0</v>
      </c>
      <c r="M7144">
        <v>1</v>
      </c>
      <c r="N7144" s="17" t="s">
        <v>1333</v>
      </c>
    </row>
    <row r="7145" spans="1:14" x14ac:dyDescent="0.3">
      <c r="A7145">
        <v>405</v>
      </c>
      <c r="B7145">
        <v>1961</v>
      </c>
      <c r="C7145" t="s">
        <v>131</v>
      </c>
      <c r="D7145">
        <v>60</v>
      </c>
      <c r="E7145" s="13">
        <v>957.59299999999996</v>
      </c>
      <c r="F7145" s="14">
        <v>23.905000000000001</v>
      </c>
      <c r="G7145" s="12">
        <v>933.68799999999999</v>
      </c>
      <c r="H7145" s="12">
        <v>933.68799999999999</v>
      </c>
      <c r="I7145">
        <v>1</v>
      </c>
      <c r="J7145">
        <v>2.4963632775093388E-2</v>
      </c>
      <c r="K7145">
        <v>40.058272327964858</v>
      </c>
      <c r="L7145">
        <v>1</v>
      </c>
      <c r="M7145">
        <v>0.97503636722490661</v>
      </c>
      <c r="N7145" s="17" t="s">
        <v>1354</v>
      </c>
    </row>
    <row r="7146" spans="1:14" x14ac:dyDescent="0.3">
      <c r="A7146">
        <v>8280</v>
      </c>
      <c r="B7146">
        <v>1977</v>
      </c>
      <c r="C7146" t="s">
        <v>131</v>
      </c>
      <c r="D7146">
        <v>60</v>
      </c>
      <c r="E7146" s="13">
        <v>869.825999999999</v>
      </c>
      <c r="F7146" s="14">
        <v>21.501000000000001</v>
      </c>
      <c r="G7146" s="12">
        <v>848.32499999999902</v>
      </c>
      <c r="H7146" s="12">
        <v>848.32499999999902</v>
      </c>
      <c r="I7146">
        <v>1</v>
      </c>
      <c r="J7146">
        <v>2.4718736850818469E-2</v>
      </c>
      <c r="K7146">
        <v>40.455141621319889</v>
      </c>
      <c r="L7146">
        <v>1</v>
      </c>
      <c r="M7146">
        <v>0.97528126314918151</v>
      </c>
      <c r="N7146" s="17" t="s">
        <v>1354</v>
      </c>
    </row>
    <row r="7147" spans="1:14" x14ac:dyDescent="0.3">
      <c r="A7147">
        <v>7630</v>
      </c>
      <c r="B7147">
        <v>1976</v>
      </c>
      <c r="C7147" t="s">
        <v>131</v>
      </c>
      <c r="D7147">
        <v>60</v>
      </c>
      <c r="E7147" s="13">
        <v>881.399</v>
      </c>
      <c r="F7147" s="14">
        <v>21.702000000000002</v>
      </c>
      <c r="G7147" s="12">
        <v>859.697</v>
      </c>
      <c r="H7147" s="12">
        <v>859.697</v>
      </c>
      <c r="I7147">
        <v>1</v>
      </c>
      <c r="J7147">
        <v>2.4622219902677451E-2</v>
      </c>
      <c r="K7147">
        <v>40.61372223758179</v>
      </c>
      <c r="L7147">
        <v>1</v>
      </c>
      <c r="M7147">
        <v>0.97537778009732257</v>
      </c>
      <c r="N7147" s="17" t="s">
        <v>1354</v>
      </c>
    </row>
    <row r="7148" spans="1:14" x14ac:dyDescent="0.3">
      <c r="A7148">
        <v>38</v>
      </c>
      <c r="B7148">
        <v>1960</v>
      </c>
      <c r="C7148" t="s">
        <v>131</v>
      </c>
      <c r="D7148">
        <v>60</v>
      </c>
      <c r="E7148" s="13">
        <v>973.16200000000003</v>
      </c>
      <c r="F7148" s="14">
        <v>23.922000000000001</v>
      </c>
      <c r="G7148" s="12">
        <v>949.24</v>
      </c>
      <c r="H7148" s="12">
        <v>949.24</v>
      </c>
      <c r="I7148">
        <v>1</v>
      </c>
      <c r="J7148">
        <v>2.4581724317225703E-2</v>
      </c>
      <c r="K7148">
        <v>40.68062870997408</v>
      </c>
      <c r="L7148">
        <v>1</v>
      </c>
      <c r="M7148">
        <v>0.97541827568277428</v>
      </c>
      <c r="N7148" s="17" t="s">
        <v>1354</v>
      </c>
    </row>
    <row r="7149" spans="1:14" x14ac:dyDescent="0.3">
      <c r="A7149">
        <v>1506</v>
      </c>
      <c r="B7149">
        <v>1964</v>
      </c>
      <c r="C7149" t="s">
        <v>131</v>
      </c>
      <c r="D7149">
        <v>60</v>
      </c>
      <c r="E7149" s="13">
        <v>971.48299999999995</v>
      </c>
      <c r="F7149" s="14">
        <v>23.864999999999998</v>
      </c>
      <c r="G7149" s="12">
        <v>947.61799999999903</v>
      </c>
      <c r="H7149" s="12">
        <v>947.61799999999903</v>
      </c>
      <c r="I7149">
        <v>1</v>
      </c>
      <c r="J7149">
        <v>2.4565535372209291E-2</v>
      </c>
      <c r="K7149">
        <v>40.707437670228366</v>
      </c>
      <c r="L7149">
        <v>1</v>
      </c>
      <c r="M7149">
        <v>0.97543446462778971</v>
      </c>
      <c r="N7149" s="17" t="s">
        <v>1354</v>
      </c>
    </row>
    <row r="7150" spans="1:14" x14ac:dyDescent="0.3">
      <c r="A7150">
        <v>3730</v>
      </c>
      <c r="B7150">
        <v>1970</v>
      </c>
      <c r="C7150" t="s">
        <v>131</v>
      </c>
      <c r="D7150">
        <v>60</v>
      </c>
      <c r="E7150" s="13">
        <v>920.10299999999995</v>
      </c>
      <c r="F7150" s="14">
        <v>22.574999999999999</v>
      </c>
      <c r="G7150" s="12">
        <v>897.527999999999</v>
      </c>
      <c r="H7150" s="12">
        <v>897.527999999999</v>
      </c>
      <c r="I7150">
        <v>1</v>
      </c>
      <c r="J7150">
        <v>2.4535296591794615E-2</v>
      </c>
      <c r="K7150">
        <v>40.757607973421926</v>
      </c>
      <c r="L7150">
        <v>1</v>
      </c>
      <c r="M7150">
        <v>0.97546470340820435</v>
      </c>
      <c r="N7150" s="17" t="s">
        <v>1354</v>
      </c>
    </row>
    <row r="7151" spans="1:14" x14ac:dyDescent="0.3">
      <c r="A7151">
        <v>1139</v>
      </c>
      <c r="B7151">
        <v>1963</v>
      </c>
      <c r="C7151" t="s">
        <v>131</v>
      </c>
      <c r="D7151">
        <v>60</v>
      </c>
      <c r="E7151" s="13">
        <v>974.42700000000002</v>
      </c>
      <c r="F7151" s="14">
        <v>23.896000000000001</v>
      </c>
      <c r="G7151" s="12">
        <v>950.53099999999995</v>
      </c>
      <c r="H7151" s="12">
        <v>950.53099999999995</v>
      </c>
      <c r="I7151">
        <v>1</v>
      </c>
      <c r="J7151">
        <v>2.4523130003581594E-2</v>
      </c>
      <c r="K7151">
        <v>40.777828925343151</v>
      </c>
      <c r="L7151">
        <v>1</v>
      </c>
      <c r="M7151">
        <v>0.97547686999641836</v>
      </c>
      <c r="N7151" s="17" t="s">
        <v>1354</v>
      </c>
    </row>
    <row r="7152" spans="1:14" x14ac:dyDescent="0.3">
      <c r="A7152">
        <v>772</v>
      </c>
      <c r="B7152">
        <v>1962</v>
      </c>
      <c r="C7152" t="s">
        <v>131</v>
      </c>
      <c r="D7152">
        <v>60</v>
      </c>
      <c r="E7152" s="13">
        <v>976.46699999999896</v>
      </c>
      <c r="F7152" s="14">
        <v>23.911000000000001</v>
      </c>
      <c r="G7152" s="12">
        <v>952.55599999999902</v>
      </c>
      <c r="H7152" s="12">
        <v>952.55599999999902</v>
      </c>
      <c r="I7152">
        <v>1</v>
      </c>
      <c r="J7152">
        <v>2.4487258657998709E-2</v>
      </c>
      <c r="K7152">
        <v>40.83756430094931</v>
      </c>
      <c r="L7152">
        <v>1</v>
      </c>
      <c r="M7152">
        <v>0.97551274134200139</v>
      </c>
      <c r="N7152" s="17" t="s">
        <v>1354</v>
      </c>
    </row>
    <row r="7153" spans="1:14" x14ac:dyDescent="0.3">
      <c r="A7153">
        <v>3341</v>
      </c>
      <c r="B7153">
        <v>1969</v>
      </c>
      <c r="C7153" t="s">
        <v>131</v>
      </c>
      <c r="D7153">
        <v>60</v>
      </c>
      <c r="E7153" s="13">
        <v>956.82899999999995</v>
      </c>
      <c r="F7153" s="14">
        <v>23.24</v>
      </c>
      <c r="G7153" s="12">
        <v>933.58899999999903</v>
      </c>
      <c r="H7153" s="12">
        <v>933.58899999999903</v>
      </c>
      <c r="I7153">
        <v>1</v>
      </c>
      <c r="J7153">
        <v>2.4288561487998378E-2</v>
      </c>
      <c r="K7153">
        <v>41.171643717728053</v>
      </c>
      <c r="L7153">
        <v>1</v>
      </c>
      <c r="M7153">
        <v>0.97571143851200071</v>
      </c>
      <c r="N7153" s="17" t="s">
        <v>1354</v>
      </c>
    </row>
    <row r="7154" spans="1:14" x14ac:dyDescent="0.3">
      <c r="A7154">
        <v>2240</v>
      </c>
      <c r="B7154">
        <v>1966</v>
      </c>
      <c r="C7154" t="s">
        <v>131</v>
      </c>
      <c r="D7154">
        <v>60</v>
      </c>
      <c r="E7154" s="13">
        <v>975.69399999999996</v>
      </c>
      <c r="F7154" s="14">
        <v>23.648</v>
      </c>
      <c r="G7154" s="12">
        <v>952.04600000000005</v>
      </c>
      <c r="H7154" s="12">
        <v>952.04600000000005</v>
      </c>
      <c r="I7154">
        <v>1</v>
      </c>
      <c r="J7154">
        <v>2.4237107125799687E-2</v>
      </c>
      <c r="K7154">
        <v>41.259049391069013</v>
      </c>
      <c r="L7154">
        <v>1</v>
      </c>
      <c r="M7154">
        <v>0.97576289287420037</v>
      </c>
      <c r="N7154" s="17" t="s">
        <v>1354</v>
      </c>
    </row>
    <row r="7155" spans="1:14" x14ac:dyDescent="0.3">
      <c r="A7155">
        <v>2974</v>
      </c>
      <c r="B7155">
        <v>1968</v>
      </c>
      <c r="C7155" t="s">
        <v>131</v>
      </c>
      <c r="D7155">
        <v>60</v>
      </c>
      <c r="E7155" s="13">
        <v>974.65</v>
      </c>
      <c r="F7155" s="14">
        <v>23.486000000000001</v>
      </c>
      <c r="G7155" s="12">
        <v>951.16399999999999</v>
      </c>
      <c r="H7155" s="12">
        <v>951.16399999999999</v>
      </c>
      <c r="I7155">
        <v>1</v>
      </c>
      <c r="J7155">
        <v>2.4096855281383063E-2</v>
      </c>
      <c r="K7155">
        <v>41.499191007408669</v>
      </c>
      <c r="L7155">
        <v>1</v>
      </c>
      <c r="M7155">
        <v>0.97590314471861694</v>
      </c>
      <c r="N7155" s="17" t="s">
        <v>1354</v>
      </c>
    </row>
    <row r="7156" spans="1:14" x14ac:dyDescent="0.3">
      <c r="A7156">
        <v>4380</v>
      </c>
      <c r="B7156">
        <v>1971</v>
      </c>
      <c r="C7156" t="s">
        <v>131</v>
      </c>
      <c r="D7156">
        <v>60</v>
      </c>
      <c r="E7156" s="13">
        <v>926.22299999999996</v>
      </c>
      <c r="F7156" s="14">
        <v>22.300999999999998</v>
      </c>
      <c r="G7156" s="12">
        <v>903.921999999999</v>
      </c>
      <c r="H7156" s="12">
        <v>903.921999999999</v>
      </c>
      <c r="I7156">
        <v>1</v>
      </c>
      <c r="J7156">
        <v>2.4077355021414927E-2</v>
      </c>
      <c r="K7156">
        <v>41.532801219676251</v>
      </c>
      <c r="L7156">
        <v>1</v>
      </c>
      <c r="M7156">
        <v>0.97592264497858405</v>
      </c>
      <c r="N7156" s="17" t="s">
        <v>1354</v>
      </c>
    </row>
    <row r="7157" spans="1:14" x14ac:dyDescent="0.3">
      <c r="A7157">
        <v>8930</v>
      </c>
      <c r="B7157">
        <v>1978</v>
      </c>
      <c r="C7157" t="s">
        <v>131</v>
      </c>
      <c r="D7157">
        <v>60</v>
      </c>
      <c r="E7157" s="13">
        <v>886.38099999999895</v>
      </c>
      <c r="F7157" s="14">
        <v>21.306999999999999</v>
      </c>
      <c r="G7157" s="12">
        <v>865.07399999999905</v>
      </c>
      <c r="H7157" s="12">
        <v>865.07399999999905</v>
      </c>
      <c r="I7157">
        <v>1</v>
      </c>
      <c r="J7157">
        <v>2.4038195764575304E-2</v>
      </c>
      <c r="K7157">
        <v>41.600459942741779</v>
      </c>
      <c r="L7157">
        <v>1</v>
      </c>
      <c r="M7157">
        <v>0.97596180423542478</v>
      </c>
      <c r="N7157" s="17" t="s">
        <v>1354</v>
      </c>
    </row>
    <row r="7158" spans="1:14" x14ac:dyDescent="0.3">
      <c r="A7158">
        <v>1873</v>
      </c>
      <c r="B7158">
        <v>1965</v>
      </c>
      <c r="C7158" t="s">
        <v>131</v>
      </c>
      <c r="D7158">
        <v>60</v>
      </c>
      <c r="E7158" s="13">
        <v>996.96900000000005</v>
      </c>
      <c r="F7158" s="14">
        <v>23.780999999999999</v>
      </c>
      <c r="G7158" s="12">
        <v>973.18799999999999</v>
      </c>
      <c r="H7158" s="12">
        <v>973.18799999999999</v>
      </c>
      <c r="I7158">
        <v>1</v>
      </c>
      <c r="J7158">
        <v>2.3853299350330849E-2</v>
      </c>
      <c r="K7158">
        <v>41.922921660148866</v>
      </c>
      <c r="L7158">
        <v>1</v>
      </c>
      <c r="M7158">
        <v>0.97614670064966913</v>
      </c>
      <c r="N7158" s="17" t="s">
        <v>1354</v>
      </c>
    </row>
    <row r="7159" spans="1:14" x14ac:dyDescent="0.3">
      <c r="A7159">
        <v>2607</v>
      </c>
      <c r="B7159">
        <v>1967</v>
      </c>
      <c r="C7159" t="s">
        <v>131</v>
      </c>
      <c r="D7159">
        <v>60</v>
      </c>
      <c r="E7159" s="13">
        <v>988.625</v>
      </c>
      <c r="F7159" s="14">
        <v>23.506</v>
      </c>
      <c r="G7159" s="12">
        <v>965.11900000000003</v>
      </c>
      <c r="H7159" s="12">
        <v>965.11900000000003</v>
      </c>
      <c r="I7159">
        <v>1</v>
      </c>
      <c r="J7159">
        <v>2.3776457200657478E-2</v>
      </c>
      <c r="K7159">
        <v>42.058410618565475</v>
      </c>
      <c r="L7159">
        <v>1</v>
      </c>
      <c r="M7159">
        <v>0.97622354279934254</v>
      </c>
      <c r="N7159" s="17" t="s">
        <v>1354</v>
      </c>
    </row>
    <row r="7160" spans="1:14" x14ac:dyDescent="0.3">
      <c r="A7160">
        <v>5680</v>
      </c>
      <c r="B7160">
        <v>1973</v>
      </c>
      <c r="C7160" t="s">
        <v>131</v>
      </c>
      <c r="D7160">
        <v>60</v>
      </c>
      <c r="E7160" s="13">
        <v>942.56299999999999</v>
      </c>
      <c r="F7160" s="14">
        <v>22.25</v>
      </c>
      <c r="G7160" s="12">
        <v>920.31299999999999</v>
      </c>
      <c r="H7160" s="12">
        <v>920.31299999999999</v>
      </c>
      <c r="I7160">
        <v>1</v>
      </c>
      <c r="J7160">
        <v>2.3605849158093412E-2</v>
      </c>
      <c r="K7160">
        <v>42.362382022471913</v>
      </c>
      <c r="L7160">
        <v>1</v>
      </c>
      <c r="M7160">
        <v>0.97639415084190662</v>
      </c>
      <c r="N7160" s="17" t="s">
        <v>1354</v>
      </c>
    </row>
    <row r="7161" spans="1:14" x14ac:dyDescent="0.3">
      <c r="A7161">
        <v>5030</v>
      </c>
      <c r="B7161">
        <v>1972</v>
      </c>
      <c r="C7161" t="s">
        <v>131</v>
      </c>
      <c r="D7161">
        <v>60</v>
      </c>
      <c r="E7161" s="13">
        <v>946.84899999999902</v>
      </c>
      <c r="F7161" s="14">
        <v>22.295000000000002</v>
      </c>
      <c r="G7161" s="12">
        <v>924.55399999999997</v>
      </c>
      <c r="H7161" s="12">
        <v>924.55399999999997</v>
      </c>
      <c r="I7161">
        <v>1</v>
      </c>
      <c r="J7161">
        <v>2.3546521145399135E-2</v>
      </c>
      <c r="K7161">
        <v>42.469118636465531</v>
      </c>
      <c r="L7161">
        <v>1</v>
      </c>
      <c r="M7161">
        <v>0.97645347885460188</v>
      </c>
      <c r="N7161" s="17" t="s">
        <v>1354</v>
      </c>
    </row>
    <row r="7162" spans="1:14" x14ac:dyDescent="0.3">
      <c r="A7162">
        <v>10230</v>
      </c>
      <c r="B7162">
        <v>1980</v>
      </c>
      <c r="C7162" t="s">
        <v>131</v>
      </c>
      <c r="D7162">
        <v>60</v>
      </c>
      <c r="E7162" s="13">
        <v>910.64400000000001</v>
      </c>
      <c r="F7162" s="14">
        <v>21.356999999999999</v>
      </c>
      <c r="G7162" s="12">
        <v>889.28700000000003</v>
      </c>
      <c r="H7162" s="12">
        <v>889.28700000000003</v>
      </c>
      <c r="I7162">
        <v>1</v>
      </c>
      <c r="J7162">
        <v>2.3452633520892906E-2</v>
      </c>
      <c r="K7162">
        <v>42.63913470993117</v>
      </c>
      <c r="L7162">
        <v>1</v>
      </c>
      <c r="M7162">
        <v>0.97654736647910712</v>
      </c>
      <c r="N7162" s="17" t="s">
        <v>1354</v>
      </c>
    </row>
    <row r="7163" spans="1:14" x14ac:dyDescent="0.3">
      <c r="A7163">
        <v>6980</v>
      </c>
      <c r="B7163">
        <v>1975</v>
      </c>
      <c r="C7163" t="s">
        <v>131</v>
      </c>
      <c r="D7163">
        <v>60</v>
      </c>
      <c r="E7163" s="13">
        <v>924.00099999999895</v>
      </c>
      <c r="F7163" s="14">
        <v>21.65</v>
      </c>
      <c r="G7163" s="12">
        <v>902.35099999999898</v>
      </c>
      <c r="H7163" s="12">
        <v>902.35099999999898</v>
      </c>
      <c r="I7163">
        <v>1</v>
      </c>
      <c r="J7163">
        <v>2.343071057282408E-2</v>
      </c>
      <c r="K7163">
        <v>42.67903002309464</v>
      </c>
      <c r="L7163">
        <v>1</v>
      </c>
      <c r="M7163">
        <v>0.97656928942717591</v>
      </c>
      <c r="N7163" s="17" t="s">
        <v>1354</v>
      </c>
    </row>
    <row r="7164" spans="1:14" x14ac:dyDescent="0.3">
      <c r="A7164">
        <v>9580</v>
      </c>
      <c r="B7164">
        <v>1979</v>
      </c>
      <c r="C7164" t="s">
        <v>131</v>
      </c>
      <c r="D7164">
        <v>60</v>
      </c>
      <c r="E7164" s="13">
        <v>916.34100000000001</v>
      </c>
      <c r="F7164" s="14">
        <v>21.384</v>
      </c>
      <c r="G7164" s="12">
        <v>894.95699999999999</v>
      </c>
      <c r="H7164" s="12">
        <v>894.95699999999999</v>
      </c>
      <c r="I7164">
        <v>1</v>
      </c>
      <c r="J7164">
        <v>2.3336290747658351E-2</v>
      </c>
      <c r="K7164">
        <v>42.85171156004489</v>
      </c>
      <c r="L7164">
        <v>1</v>
      </c>
      <c r="M7164">
        <v>0.97666370925234158</v>
      </c>
      <c r="N7164" s="17" t="s">
        <v>1354</v>
      </c>
    </row>
    <row r="7165" spans="1:14" x14ac:dyDescent="0.3">
      <c r="A7165">
        <v>6330</v>
      </c>
      <c r="B7165">
        <v>1974</v>
      </c>
      <c r="C7165" t="s">
        <v>131</v>
      </c>
      <c r="D7165">
        <v>60</v>
      </c>
      <c r="E7165" s="13">
        <v>949.61400000000003</v>
      </c>
      <c r="F7165" s="14">
        <v>21.792999999999999</v>
      </c>
      <c r="G7165" s="12">
        <v>927.82100000000003</v>
      </c>
      <c r="H7165" s="12">
        <v>927.82100000000003</v>
      </c>
      <c r="I7165">
        <v>1</v>
      </c>
      <c r="J7165">
        <v>2.2949324672972386E-2</v>
      </c>
      <c r="K7165">
        <v>43.574266966457124</v>
      </c>
      <c r="L7165">
        <v>1</v>
      </c>
      <c r="M7165">
        <v>0.97705067532702761</v>
      </c>
      <c r="N7165" s="17" t="s">
        <v>1354</v>
      </c>
    </row>
    <row r="7166" spans="1:14" x14ac:dyDescent="0.3">
      <c r="A7166">
        <v>14815</v>
      </c>
      <c r="B7166">
        <v>1987</v>
      </c>
      <c r="C7166" t="s">
        <v>131</v>
      </c>
      <c r="D7166">
        <v>60</v>
      </c>
      <c r="E7166" s="13">
        <v>917.779</v>
      </c>
      <c r="F7166" s="14">
        <v>21.053999999999998</v>
      </c>
      <c r="G7166" s="12">
        <v>896.72500000000002</v>
      </c>
      <c r="H7166" s="12">
        <v>896.72500000000002</v>
      </c>
      <c r="I7166">
        <v>1</v>
      </c>
      <c r="J7166">
        <v>2.2940163154746403E-2</v>
      </c>
      <c r="K7166">
        <v>43.591669041512304</v>
      </c>
      <c r="L7166">
        <v>1</v>
      </c>
      <c r="M7166">
        <v>0.97705983684525366</v>
      </c>
      <c r="N7166" s="17" t="s">
        <v>1354</v>
      </c>
    </row>
    <row r="7167" spans="1:14" x14ac:dyDescent="0.3">
      <c r="A7167">
        <v>10885</v>
      </c>
      <c r="B7167">
        <v>1981</v>
      </c>
      <c r="C7167" t="s">
        <v>131</v>
      </c>
      <c r="D7167">
        <v>60</v>
      </c>
      <c r="E7167" s="13">
        <v>922.28099999999995</v>
      </c>
      <c r="F7167" s="14">
        <v>21.151</v>
      </c>
      <c r="G7167" s="12">
        <v>901.13</v>
      </c>
      <c r="H7167" s="12">
        <v>901.13</v>
      </c>
      <c r="I7167">
        <v>1</v>
      </c>
      <c r="J7167">
        <v>2.293335762094199E-2</v>
      </c>
      <c r="K7167">
        <v>43.604604983215921</v>
      </c>
      <c r="L7167">
        <v>1</v>
      </c>
      <c r="M7167">
        <v>0.97706664237905805</v>
      </c>
      <c r="N7167" s="17" t="s">
        <v>1354</v>
      </c>
    </row>
    <row r="7168" spans="1:14" x14ac:dyDescent="0.3">
      <c r="A7168">
        <v>15470</v>
      </c>
      <c r="B7168">
        <v>1988</v>
      </c>
      <c r="C7168" t="s">
        <v>131</v>
      </c>
      <c r="D7168">
        <v>60</v>
      </c>
      <c r="E7168" s="13">
        <v>918.24799999999902</v>
      </c>
      <c r="F7168" s="14">
        <v>20.948</v>
      </c>
      <c r="G7168" s="12">
        <v>897.3</v>
      </c>
      <c r="H7168" s="12">
        <v>897.3</v>
      </c>
      <c r="I7168">
        <v>1</v>
      </c>
      <c r="J7168">
        <v>2.2813009121718776E-2</v>
      </c>
      <c r="K7168">
        <v>43.834638151613468</v>
      </c>
      <c r="L7168">
        <v>1</v>
      </c>
      <c r="M7168">
        <v>0.9771869908782822</v>
      </c>
      <c r="N7168" s="17" t="s">
        <v>1354</v>
      </c>
    </row>
    <row r="7169" spans="1:14" x14ac:dyDescent="0.3">
      <c r="A7169">
        <v>11540</v>
      </c>
      <c r="B7169">
        <v>1982</v>
      </c>
      <c r="C7169" t="s">
        <v>131</v>
      </c>
      <c r="D7169">
        <v>60</v>
      </c>
      <c r="E7169" s="13">
        <v>927.41899999999998</v>
      </c>
      <c r="F7169" s="14">
        <v>21.119</v>
      </c>
      <c r="G7169" s="12">
        <v>906.3</v>
      </c>
      <c r="H7169" s="12">
        <v>906.3</v>
      </c>
      <c r="I7169">
        <v>1</v>
      </c>
      <c r="J7169">
        <v>2.2771800017036527E-2</v>
      </c>
      <c r="K7169">
        <v>43.913963729343244</v>
      </c>
      <c r="L7169">
        <v>1</v>
      </c>
      <c r="M7169">
        <v>0.9772281999829634</v>
      </c>
      <c r="N7169" s="17" t="s">
        <v>1354</v>
      </c>
    </row>
    <row r="7170" spans="1:14" x14ac:dyDescent="0.3">
      <c r="A7170">
        <v>12195</v>
      </c>
      <c r="B7170">
        <v>1983</v>
      </c>
      <c r="C7170" t="s">
        <v>131</v>
      </c>
      <c r="D7170">
        <v>60</v>
      </c>
      <c r="E7170" s="13">
        <v>930.21600000000001</v>
      </c>
      <c r="F7170" s="14">
        <v>21.088999999999999</v>
      </c>
      <c r="G7170" s="12">
        <v>909.12699999999995</v>
      </c>
      <c r="H7170" s="12">
        <v>909.12699999999995</v>
      </c>
      <c r="I7170">
        <v>1</v>
      </c>
      <c r="J7170">
        <v>2.2671078545198103E-2</v>
      </c>
      <c r="K7170">
        <v>44.109061596092751</v>
      </c>
      <c r="L7170">
        <v>1</v>
      </c>
      <c r="M7170">
        <v>0.97732892145480188</v>
      </c>
      <c r="N7170" s="17" t="s">
        <v>1354</v>
      </c>
    </row>
    <row r="7171" spans="1:14" x14ac:dyDescent="0.3">
      <c r="A7171">
        <v>14160</v>
      </c>
      <c r="B7171">
        <v>1986</v>
      </c>
      <c r="C7171" t="s">
        <v>131</v>
      </c>
      <c r="D7171">
        <v>60</v>
      </c>
      <c r="E7171" s="13">
        <v>941.24099999999999</v>
      </c>
      <c r="F7171" s="14">
        <v>21.047000000000001</v>
      </c>
      <c r="G7171" s="12">
        <v>920.19399999999996</v>
      </c>
      <c r="H7171" s="12">
        <v>920.19399999999996</v>
      </c>
      <c r="I7171">
        <v>1</v>
      </c>
      <c r="J7171">
        <v>2.2360904380493412E-2</v>
      </c>
      <c r="K7171">
        <v>44.720910343516891</v>
      </c>
      <c r="L7171">
        <v>1</v>
      </c>
      <c r="M7171">
        <v>0.97763909561950657</v>
      </c>
      <c r="N7171" s="17" t="s">
        <v>1354</v>
      </c>
    </row>
    <row r="7172" spans="1:14" x14ac:dyDescent="0.3">
      <c r="A7172">
        <v>16125</v>
      </c>
      <c r="B7172">
        <v>1989</v>
      </c>
      <c r="C7172" t="s">
        <v>131</v>
      </c>
      <c r="D7172">
        <v>60</v>
      </c>
      <c r="E7172" s="13">
        <v>950.23299999999995</v>
      </c>
      <c r="F7172" s="14">
        <v>20.895</v>
      </c>
      <c r="G7172" s="12">
        <v>929.33799999999997</v>
      </c>
      <c r="H7172" s="12">
        <v>929.33799999999997</v>
      </c>
      <c r="I7172">
        <v>1</v>
      </c>
      <c r="J7172">
        <v>2.198934366623765E-2</v>
      </c>
      <c r="K7172">
        <v>45.476573342904999</v>
      </c>
      <c r="L7172">
        <v>1</v>
      </c>
      <c r="M7172">
        <v>0.97801065633376238</v>
      </c>
      <c r="N7172" s="17" t="s">
        <v>1354</v>
      </c>
    </row>
    <row r="7173" spans="1:14" x14ac:dyDescent="0.3">
      <c r="A7173">
        <v>12850</v>
      </c>
      <c r="B7173">
        <v>1984</v>
      </c>
      <c r="C7173" t="s">
        <v>131</v>
      </c>
      <c r="D7173">
        <v>60</v>
      </c>
      <c r="E7173" s="13">
        <v>955.72799999999995</v>
      </c>
      <c r="F7173" s="14">
        <v>21.013999999999999</v>
      </c>
      <c r="G7173" s="12">
        <v>934.71400000000006</v>
      </c>
      <c r="H7173" s="12">
        <v>934.71400000000006</v>
      </c>
      <c r="I7173">
        <v>1</v>
      </c>
      <c r="J7173">
        <v>2.1987427385197461E-2</v>
      </c>
      <c r="K7173">
        <v>45.480536785000474</v>
      </c>
      <c r="L7173">
        <v>1</v>
      </c>
      <c r="M7173">
        <v>0.97801257261480268</v>
      </c>
      <c r="N7173" s="17" t="s">
        <v>1354</v>
      </c>
    </row>
    <row r="7174" spans="1:14" x14ac:dyDescent="0.3">
      <c r="A7174">
        <v>13505</v>
      </c>
      <c r="B7174">
        <v>1985</v>
      </c>
      <c r="C7174" t="s">
        <v>131</v>
      </c>
      <c r="D7174">
        <v>60</v>
      </c>
      <c r="E7174" s="13">
        <v>957.52800000000002</v>
      </c>
      <c r="F7174" s="14">
        <v>21.023</v>
      </c>
      <c r="G7174" s="12">
        <v>936.505</v>
      </c>
      <c r="H7174" s="12">
        <v>936.505</v>
      </c>
      <c r="I7174">
        <v>1</v>
      </c>
      <c r="J7174">
        <v>2.1955493729687279E-2</v>
      </c>
      <c r="K7174">
        <v>45.546686961898871</v>
      </c>
      <c r="L7174">
        <v>1</v>
      </c>
      <c r="M7174">
        <v>0.9780445062703127</v>
      </c>
      <c r="N7174" s="17" t="s">
        <v>1354</v>
      </c>
    </row>
    <row r="7175" spans="1:14" x14ac:dyDescent="0.3">
      <c r="A7175">
        <v>36348</v>
      </c>
      <c r="B7175">
        <v>2019</v>
      </c>
      <c r="C7175" t="s">
        <v>131</v>
      </c>
      <c r="D7175">
        <v>60</v>
      </c>
      <c r="E7175" s="13">
        <v>886.80899999999997</v>
      </c>
      <c r="F7175" s="14">
        <v>18.902999999999999</v>
      </c>
      <c r="G7175" s="12">
        <v>867.90599999999995</v>
      </c>
      <c r="H7175" s="12">
        <v>867.90599999999995</v>
      </c>
      <c r="I7175">
        <v>1</v>
      </c>
      <c r="J7175">
        <v>2.1315751193323476E-2</v>
      </c>
      <c r="K7175">
        <v>46.913664497698782</v>
      </c>
      <c r="L7175">
        <v>1</v>
      </c>
      <c r="M7175">
        <v>0.97868424880667648</v>
      </c>
      <c r="N7175" s="17" t="s">
        <v>1354</v>
      </c>
    </row>
    <row r="7176" spans="1:14" x14ac:dyDescent="0.3">
      <c r="A7176">
        <v>35633</v>
      </c>
      <c r="B7176">
        <v>2018</v>
      </c>
      <c r="C7176" t="s">
        <v>131</v>
      </c>
      <c r="D7176">
        <v>60</v>
      </c>
      <c r="E7176" s="13">
        <v>887.81</v>
      </c>
      <c r="F7176" s="14">
        <v>18.914999999999999</v>
      </c>
      <c r="G7176" s="12">
        <v>868.89499999999998</v>
      </c>
      <c r="H7176" s="12">
        <v>868.89499999999998</v>
      </c>
      <c r="I7176">
        <v>1</v>
      </c>
      <c r="J7176">
        <v>2.1305234228044288E-2</v>
      </c>
      <c r="K7176">
        <v>46.936822627544274</v>
      </c>
      <c r="L7176">
        <v>1</v>
      </c>
      <c r="M7176">
        <v>0.9786947657719558</v>
      </c>
      <c r="N7176" s="17" t="s">
        <v>1354</v>
      </c>
    </row>
    <row r="7177" spans="1:14" x14ac:dyDescent="0.3">
      <c r="A7177">
        <v>33488</v>
      </c>
      <c r="B7177">
        <v>2015</v>
      </c>
      <c r="C7177" t="s">
        <v>131</v>
      </c>
      <c r="D7177">
        <v>60</v>
      </c>
      <c r="E7177" s="13">
        <v>913.35599999999999</v>
      </c>
      <c r="F7177" s="14">
        <v>19.146000000000001</v>
      </c>
      <c r="G7177" s="12">
        <v>894.21</v>
      </c>
      <c r="H7177" s="12">
        <v>894.21</v>
      </c>
      <c r="I7177">
        <v>1</v>
      </c>
      <c r="J7177">
        <v>2.096225349151919E-2</v>
      </c>
      <c r="K7177">
        <v>47.704794735192728</v>
      </c>
      <c r="L7177">
        <v>1</v>
      </c>
      <c r="M7177">
        <v>0.97903774650848086</v>
      </c>
      <c r="N7177" s="17" t="s">
        <v>1354</v>
      </c>
    </row>
    <row r="7178" spans="1:14" x14ac:dyDescent="0.3">
      <c r="A7178">
        <v>34203</v>
      </c>
      <c r="B7178">
        <v>2016</v>
      </c>
      <c r="C7178" t="s">
        <v>131</v>
      </c>
      <c r="D7178">
        <v>60</v>
      </c>
      <c r="E7178" s="13">
        <v>915.67100000000005</v>
      </c>
      <c r="F7178" s="14">
        <v>19.152999999999999</v>
      </c>
      <c r="G7178" s="12">
        <v>896.51800000000003</v>
      </c>
      <c r="H7178" s="12">
        <v>896.51800000000003</v>
      </c>
      <c r="I7178">
        <v>1</v>
      </c>
      <c r="J7178">
        <v>2.091690137614929E-2</v>
      </c>
      <c r="K7178">
        <v>47.808228475956774</v>
      </c>
      <c r="L7178">
        <v>1</v>
      </c>
      <c r="M7178">
        <v>0.97908309862385068</v>
      </c>
      <c r="N7178" s="17" t="s">
        <v>1354</v>
      </c>
    </row>
    <row r="7179" spans="1:14" x14ac:dyDescent="0.3">
      <c r="A7179">
        <v>26620</v>
      </c>
      <c r="B7179">
        <v>2005</v>
      </c>
      <c r="C7179" t="s">
        <v>131</v>
      </c>
      <c r="D7179">
        <v>60</v>
      </c>
      <c r="E7179" s="13">
        <v>958.46100000000001</v>
      </c>
      <c r="F7179" s="14">
        <v>19.988</v>
      </c>
      <c r="G7179" s="12">
        <v>938.47299999999996</v>
      </c>
      <c r="H7179" s="12">
        <v>938.47299999999996</v>
      </c>
      <c r="I7179">
        <v>1</v>
      </c>
      <c r="J7179">
        <v>2.085426532743638E-2</v>
      </c>
      <c r="K7179">
        <v>47.951821092655592</v>
      </c>
      <c r="L7179">
        <v>1</v>
      </c>
      <c r="M7179">
        <v>0.97914573467256361</v>
      </c>
      <c r="N7179" s="17" t="s">
        <v>1354</v>
      </c>
    </row>
    <row r="7180" spans="1:14" x14ac:dyDescent="0.3">
      <c r="A7180">
        <v>16781</v>
      </c>
      <c r="B7180">
        <v>1990</v>
      </c>
      <c r="C7180" t="s">
        <v>131</v>
      </c>
      <c r="D7180">
        <v>60</v>
      </c>
      <c r="E7180" s="13">
        <v>997.44399999999996</v>
      </c>
      <c r="F7180" s="14">
        <v>20.776</v>
      </c>
      <c r="G7180" s="12">
        <v>976.66800000000001</v>
      </c>
      <c r="H7180" s="12">
        <v>976.66800000000001</v>
      </c>
      <c r="I7180">
        <v>1</v>
      </c>
      <c r="J7180">
        <v>2.0829239536254669E-2</v>
      </c>
      <c r="K7180">
        <v>48.009433962264147</v>
      </c>
      <c r="L7180">
        <v>1</v>
      </c>
      <c r="M7180">
        <v>0.9791707604637454</v>
      </c>
      <c r="N7180" s="17" t="s">
        <v>1354</v>
      </c>
    </row>
    <row r="7181" spans="1:14" x14ac:dyDescent="0.3">
      <c r="A7181">
        <v>17438</v>
      </c>
      <c r="B7181">
        <v>1991</v>
      </c>
      <c r="C7181" t="s">
        <v>131</v>
      </c>
      <c r="D7181">
        <v>60</v>
      </c>
      <c r="E7181" s="13">
        <v>996.17200000000003</v>
      </c>
      <c r="F7181" s="14">
        <v>20.728000000000002</v>
      </c>
      <c r="G7181" s="12">
        <v>975.44399999999996</v>
      </c>
      <c r="H7181" s="12">
        <v>975.44399999999996</v>
      </c>
      <c r="I7181">
        <v>1</v>
      </c>
      <c r="J7181">
        <v>2.0807651690671895E-2</v>
      </c>
      <c r="K7181">
        <v>48.05924353531455</v>
      </c>
      <c r="L7181">
        <v>1</v>
      </c>
      <c r="M7181">
        <v>0.979192348309328</v>
      </c>
      <c r="N7181" s="17" t="s">
        <v>1354</v>
      </c>
    </row>
    <row r="7182" spans="1:14" x14ac:dyDescent="0.3">
      <c r="A7182">
        <v>28591</v>
      </c>
      <c r="B7182">
        <v>2008</v>
      </c>
      <c r="C7182" t="s">
        <v>131</v>
      </c>
      <c r="D7182">
        <v>60</v>
      </c>
      <c r="E7182" s="13">
        <v>947.88199999999995</v>
      </c>
      <c r="F7182" s="14">
        <v>19.713000000000001</v>
      </c>
      <c r="G7182" s="12">
        <v>928.16899999999998</v>
      </c>
      <c r="H7182" s="12">
        <v>928.16899999999998</v>
      </c>
      <c r="I7182">
        <v>1</v>
      </c>
      <c r="J7182">
        <v>2.0796892440198254E-2</v>
      </c>
      <c r="K7182">
        <v>48.084106934510217</v>
      </c>
      <c r="L7182">
        <v>1</v>
      </c>
      <c r="M7182">
        <v>0.97920310755980178</v>
      </c>
      <c r="N7182" s="17" t="s">
        <v>1354</v>
      </c>
    </row>
    <row r="7183" spans="1:14" x14ac:dyDescent="0.3">
      <c r="A7183">
        <v>18752</v>
      </c>
      <c r="B7183">
        <v>1993</v>
      </c>
      <c r="C7183" t="s">
        <v>131</v>
      </c>
      <c r="D7183">
        <v>60</v>
      </c>
      <c r="E7183" s="13">
        <v>994.29499999999996</v>
      </c>
      <c r="F7183" s="14">
        <v>20.675000000000001</v>
      </c>
      <c r="G7183" s="12">
        <v>973.62</v>
      </c>
      <c r="H7183" s="12">
        <v>973.62</v>
      </c>
      <c r="I7183">
        <v>1</v>
      </c>
      <c r="J7183">
        <v>2.0793627645718828E-2</v>
      </c>
      <c r="K7183">
        <v>48.091656590084639</v>
      </c>
      <c r="L7183">
        <v>1</v>
      </c>
      <c r="M7183">
        <v>0.97920637235428121</v>
      </c>
      <c r="N7183" s="17" t="s">
        <v>1354</v>
      </c>
    </row>
    <row r="7184" spans="1:14" x14ac:dyDescent="0.3">
      <c r="A7184">
        <v>27277</v>
      </c>
      <c r="B7184">
        <v>2006</v>
      </c>
      <c r="C7184" t="s">
        <v>131</v>
      </c>
      <c r="D7184">
        <v>60</v>
      </c>
      <c r="E7184" s="13">
        <v>958.69600000000003</v>
      </c>
      <c r="F7184" s="14">
        <v>19.93</v>
      </c>
      <c r="G7184" s="12">
        <v>938.76599999999996</v>
      </c>
      <c r="H7184" s="12">
        <v>938.76599999999996</v>
      </c>
      <c r="I7184">
        <v>1</v>
      </c>
      <c r="J7184">
        <v>2.078865458915026E-2</v>
      </c>
      <c r="K7184">
        <v>48.103161063723036</v>
      </c>
      <c r="L7184">
        <v>1</v>
      </c>
      <c r="M7184">
        <v>0.97921134541084964</v>
      </c>
      <c r="N7184" s="17" t="s">
        <v>1354</v>
      </c>
    </row>
    <row r="7185" spans="1:14" x14ac:dyDescent="0.3">
      <c r="A7185">
        <v>24649</v>
      </c>
      <c r="B7185">
        <v>2002</v>
      </c>
      <c r="C7185" t="s">
        <v>131</v>
      </c>
      <c r="D7185">
        <v>60</v>
      </c>
      <c r="E7185" s="13">
        <v>974.25</v>
      </c>
      <c r="F7185" s="14">
        <v>20.238</v>
      </c>
      <c r="G7185" s="12">
        <v>954.01199999999994</v>
      </c>
      <c r="H7185" s="12">
        <v>954.01199999999994</v>
      </c>
      <c r="I7185">
        <v>1</v>
      </c>
      <c r="J7185">
        <v>2.0772902232486526E-2</v>
      </c>
      <c r="K7185">
        <v>48.139638304180259</v>
      </c>
      <c r="L7185">
        <v>1</v>
      </c>
      <c r="M7185">
        <v>0.97922709776751338</v>
      </c>
      <c r="N7185" s="17" t="s">
        <v>1354</v>
      </c>
    </row>
    <row r="7186" spans="1:14" x14ac:dyDescent="0.3">
      <c r="A7186">
        <v>27934</v>
      </c>
      <c r="B7186">
        <v>2007</v>
      </c>
      <c r="C7186" t="s">
        <v>131</v>
      </c>
      <c r="D7186">
        <v>60</v>
      </c>
      <c r="E7186" s="13">
        <v>958.56599999999901</v>
      </c>
      <c r="F7186" s="14">
        <v>19.908000000000001</v>
      </c>
      <c r="G7186" s="12">
        <v>938.65799999999899</v>
      </c>
      <c r="H7186" s="12">
        <v>938.65799999999899</v>
      </c>
      <c r="I7186">
        <v>1</v>
      </c>
      <c r="J7186">
        <v>2.0768522981203196E-2</v>
      </c>
      <c r="K7186">
        <v>48.14978902953581</v>
      </c>
      <c r="L7186">
        <v>1</v>
      </c>
      <c r="M7186">
        <v>0.97923147701879676</v>
      </c>
      <c r="N7186" s="17" t="s">
        <v>1354</v>
      </c>
    </row>
    <row r="7187" spans="1:14" x14ac:dyDescent="0.3">
      <c r="A7187">
        <v>21364</v>
      </c>
      <c r="B7187">
        <v>1997</v>
      </c>
      <c r="C7187" t="s">
        <v>131</v>
      </c>
      <c r="D7187">
        <v>60</v>
      </c>
      <c r="E7187" s="13">
        <v>988.63699999999994</v>
      </c>
      <c r="F7187" s="14">
        <v>20.515999999999998</v>
      </c>
      <c r="G7187" s="12">
        <v>968.12099999999998</v>
      </c>
      <c r="H7187" s="12">
        <v>968.12099999999998</v>
      </c>
      <c r="I7187">
        <v>1</v>
      </c>
      <c r="J7187">
        <v>2.0751802734471803E-2</v>
      </c>
      <c r="K7187">
        <v>48.188584519399491</v>
      </c>
      <c r="L7187">
        <v>1</v>
      </c>
      <c r="M7187">
        <v>0.97924819726552825</v>
      </c>
      <c r="N7187" s="17" t="s">
        <v>1354</v>
      </c>
    </row>
    <row r="7188" spans="1:14" x14ac:dyDescent="0.3">
      <c r="A7188">
        <v>34918</v>
      </c>
      <c r="B7188">
        <v>2017</v>
      </c>
      <c r="C7188" t="s">
        <v>131</v>
      </c>
      <c r="D7188">
        <v>60</v>
      </c>
      <c r="E7188" s="13">
        <v>914.68299999999999</v>
      </c>
      <c r="F7188" s="14">
        <v>18.981000000000002</v>
      </c>
      <c r="G7188" s="12">
        <v>895.702</v>
      </c>
      <c r="H7188" s="12">
        <v>895.702</v>
      </c>
      <c r="I7188">
        <v>1</v>
      </c>
      <c r="J7188">
        <v>2.0751451595798765E-2</v>
      </c>
      <c r="K7188">
        <v>48.189399926242025</v>
      </c>
      <c r="L7188">
        <v>1</v>
      </c>
      <c r="M7188">
        <v>0.97924854840420128</v>
      </c>
      <c r="N7188" s="17" t="s">
        <v>1354</v>
      </c>
    </row>
    <row r="7189" spans="1:14" x14ac:dyDescent="0.3">
      <c r="A7189">
        <v>25963</v>
      </c>
      <c r="B7189">
        <v>2004</v>
      </c>
      <c r="C7189" t="s">
        <v>131</v>
      </c>
      <c r="D7189">
        <v>60</v>
      </c>
      <c r="E7189" s="13">
        <v>963.202</v>
      </c>
      <c r="F7189" s="14">
        <v>19.98</v>
      </c>
      <c r="G7189" s="12">
        <v>943.22199999999998</v>
      </c>
      <c r="H7189" s="12">
        <v>943.22199999999998</v>
      </c>
      <c r="I7189">
        <v>1</v>
      </c>
      <c r="J7189">
        <v>2.0743312410065596E-2</v>
      </c>
      <c r="K7189">
        <v>48.208308308308304</v>
      </c>
      <c r="L7189">
        <v>1</v>
      </c>
      <c r="M7189">
        <v>0.97925668758993434</v>
      </c>
      <c r="N7189" s="17" t="s">
        <v>1354</v>
      </c>
    </row>
    <row r="7190" spans="1:14" x14ac:dyDescent="0.3">
      <c r="A7190">
        <v>20058</v>
      </c>
      <c r="B7190">
        <v>1995</v>
      </c>
      <c r="C7190" t="s">
        <v>131</v>
      </c>
      <c r="D7190">
        <v>60</v>
      </c>
      <c r="E7190" s="13">
        <v>990.91499999999996</v>
      </c>
      <c r="F7190" s="14">
        <v>20.542000000000002</v>
      </c>
      <c r="G7190" s="12">
        <v>970.37299999999902</v>
      </c>
      <c r="H7190" s="12">
        <v>970.37299999999902</v>
      </c>
      <c r="I7190">
        <v>1</v>
      </c>
      <c r="J7190">
        <v>2.073033509433201E-2</v>
      </c>
      <c r="K7190">
        <v>48.23848700223931</v>
      </c>
      <c r="L7190">
        <v>1</v>
      </c>
      <c r="M7190">
        <v>0.97926966490566703</v>
      </c>
      <c r="N7190" s="17" t="s">
        <v>1354</v>
      </c>
    </row>
    <row r="7191" spans="1:14" x14ac:dyDescent="0.3">
      <c r="A7191">
        <v>19405</v>
      </c>
      <c r="B7191">
        <v>1994</v>
      </c>
      <c r="C7191" t="s">
        <v>131</v>
      </c>
      <c r="D7191">
        <v>60</v>
      </c>
      <c r="E7191" s="13">
        <v>993.36099999999999</v>
      </c>
      <c r="F7191" s="14">
        <v>20.587</v>
      </c>
      <c r="G7191" s="12">
        <v>972.774</v>
      </c>
      <c r="H7191" s="12">
        <v>972.774</v>
      </c>
      <c r="I7191">
        <v>1</v>
      </c>
      <c r="J7191">
        <v>2.0724590556705971E-2</v>
      </c>
      <c r="K7191">
        <v>48.251857968620975</v>
      </c>
      <c r="L7191">
        <v>1</v>
      </c>
      <c r="M7191">
        <v>0.97927540944329405</v>
      </c>
      <c r="N7191" s="17" t="s">
        <v>1354</v>
      </c>
    </row>
    <row r="7192" spans="1:14" x14ac:dyDescent="0.3">
      <c r="A7192">
        <v>25306</v>
      </c>
      <c r="B7192">
        <v>2003</v>
      </c>
      <c r="C7192" t="s">
        <v>131</v>
      </c>
      <c r="D7192">
        <v>60</v>
      </c>
      <c r="E7192" s="13">
        <v>969.46099999999899</v>
      </c>
      <c r="F7192" s="14">
        <v>20.082000000000001</v>
      </c>
      <c r="G7192" s="12">
        <v>949.378999999999</v>
      </c>
      <c r="H7192" s="12">
        <v>949.378999999999</v>
      </c>
      <c r="I7192">
        <v>1</v>
      </c>
      <c r="J7192">
        <v>2.071460326923932E-2</v>
      </c>
      <c r="K7192">
        <v>48.275121999800767</v>
      </c>
      <c r="L7192">
        <v>1</v>
      </c>
      <c r="M7192">
        <v>0.97928539673076065</v>
      </c>
      <c r="N7192" s="17" t="s">
        <v>1354</v>
      </c>
    </row>
    <row r="7193" spans="1:14" x14ac:dyDescent="0.3">
      <c r="A7193">
        <v>22021</v>
      </c>
      <c r="B7193">
        <v>1998</v>
      </c>
      <c r="C7193" t="s">
        <v>131</v>
      </c>
      <c r="D7193">
        <v>60</v>
      </c>
      <c r="E7193" s="13">
        <v>990.78499999999997</v>
      </c>
      <c r="F7193" s="14">
        <v>20.515999999999998</v>
      </c>
      <c r="G7193" s="12">
        <v>970.26900000000001</v>
      </c>
      <c r="H7193" s="12">
        <v>970.26900000000001</v>
      </c>
      <c r="I7193">
        <v>1</v>
      </c>
      <c r="J7193">
        <v>2.0706813284415891E-2</v>
      </c>
      <c r="K7193">
        <v>48.293283291089885</v>
      </c>
      <c r="L7193">
        <v>1</v>
      </c>
      <c r="M7193">
        <v>0.97929318671558419</v>
      </c>
      <c r="N7193" s="17" t="s">
        <v>1354</v>
      </c>
    </row>
    <row r="7194" spans="1:14" x14ac:dyDescent="0.3">
      <c r="A7194">
        <v>23335</v>
      </c>
      <c r="B7194">
        <v>2000</v>
      </c>
      <c r="C7194" t="s">
        <v>131</v>
      </c>
      <c r="D7194">
        <v>60</v>
      </c>
      <c r="E7194" s="13">
        <v>990.75400000000002</v>
      </c>
      <c r="F7194" s="14">
        <v>20.510999999999999</v>
      </c>
      <c r="G7194" s="12">
        <v>970.24300000000005</v>
      </c>
      <c r="H7194" s="12">
        <v>970.24300000000005</v>
      </c>
      <c r="I7194">
        <v>1</v>
      </c>
      <c r="J7194">
        <v>2.0702414524695331E-2</v>
      </c>
      <c r="K7194">
        <v>48.303544439569016</v>
      </c>
      <c r="L7194">
        <v>1</v>
      </c>
      <c r="M7194">
        <v>0.97929758547530465</v>
      </c>
      <c r="N7194" s="17" t="s">
        <v>1354</v>
      </c>
    </row>
    <row r="7195" spans="1:14" x14ac:dyDescent="0.3">
      <c r="A7195">
        <v>20711</v>
      </c>
      <c r="B7195">
        <v>1996</v>
      </c>
      <c r="C7195" t="s">
        <v>131</v>
      </c>
      <c r="D7195">
        <v>60</v>
      </c>
      <c r="E7195" s="13">
        <v>992.65</v>
      </c>
      <c r="F7195" s="14">
        <v>20.545000000000002</v>
      </c>
      <c r="G7195" s="12">
        <v>972.10500000000002</v>
      </c>
      <c r="H7195" s="12">
        <v>972.10500000000002</v>
      </c>
      <c r="I7195">
        <v>1</v>
      </c>
      <c r="J7195">
        <v>2.0697123860373749E-2</v>
      </c>
      <c r="K7195">
        <v>48.315891944512039</v>
      </c>
      <c r="L7195">
        <v>1</v>
      </c>
      <c r="M7195">
        <v>0.9793028761396263</v>
      </c>
      <c r="N7195" s="17" t="s">
        <v>1354</v>
      </c>
    </row>
    <row r="7196" spans="1:14" x14ac:dyDescent="0.3">
      <c r="A7196">
        <v>23992</v>
      </c>
      <c r="B7196">
        <v>2001</v>
      </c>
      <c r="C7196" t="s">
        <v>131</v>
      </c>
      <c r="D7196">
        <v>60</v>
      </c>
      <c r="E7196" s="13">
        <v>982.88199999999995</v>
      </c>
      <c r="F7196" s="14">
        <v>20.337</v>
      </c>
      <c r="G7196" s="12">
        <v>962.54499999999996</v>
      </c>
      <c r="H7196" s="12">
        <v>962.54499999999996</v>
      </c>
      <c r="I7196">
        <v>1</v>
      </c>
      <c r="J7196">
        <v>2.0691191821602187E-2</v>
      </c>
      <c r="K7196">
        <v>48.32974381668879</v>
      </c>
      <c r="L7196">
        <v>1</v>
      </c>
      <c r="M7196">
        <v>0.97930880817839783</v>
      </c>
      <c r="N7196" s="17" t="s">
        <v>1354</v>
      </c>
    </row>
    <row r="7197" spans="1:14" x14ac:dyDescent="0.3">
      <c r="A7197">
        <v>29913</v>
      </c>
      <c r="B7197">
        <v>2010</v>
      </c>
      <c r="C7197" t="s">
        <v>131</v>
      </c>
      <c r="D7197">
        <v>60</v>
      </c>
      <c r="E7197" s="13">
        <v>948.65999999999894</v>
      </c>
      <c r="F7197" s="14">
        <v>19.623000000000001</v>
      </c>
      <c r="G7197" s="12">
        <v>929.03699999999901</v>
      </c>
      <c r="H7197" s="12">
        <v>929.03699999999901</v>
      </c>
      <c r="I7197">
        <v>1</v>
      </c>
      <c r="J7197">
        <v>2.0684966162798076E-2</v>
      </c>
      <c r="K7197">
        <v>48.344289863935124</v>
      </c>
      <c r="L7197">
        <v>1</v>
      </c>
      <c r="M7197">
        <v>0.97931503383720198</v>
      </c>
      <c r="N7197" s="17" t="s">
        <v>1354</v>
      </c>
    </row>
    <row r="7198" spans="1:14" x14ac:dyDescent="0.3">
      <c r="A7198">
        <v>18095</v>
      </c>
      <c r="B7198">
        <v>1992</v>
      </c>
      <c r="C7198" t="s">
        <v>131</v>
      </c>
      <c r="D7198">
        <v>60</v>
      </c>
      <c r="E7198" s="13">
        <v>1001.428</v>
      </c>
      <c r="F7198" s="14">
        <v>20.707000000000001</v>
      </c>
      <c r="G7198" s="12">
        <v>980.721</v>
      </c>
      <c r="H7198" s="12">
        <v>980.721</v>
      </c>
      <c r="I7198">
        <v>1</v>
      </c>
      <c r="J7198">
        <v>2.0677472569171223E-2</v>
      </c>
      <c r="K7198">
        <v>48.361810015936641</v>
      </c>
      <c r="L7198">
        <v>1</v>
      </c>
      <c r="M7198">
        <v>0.97932252743082882</v>
      </c>
      <c r="N7198" s="17" t="s">
        <v>1354</v>
      </c>
    </row>
    <row r="7199" spans="1:14" x14ac:dyDescent="0.3">
      <c r="A7199">
        <v>22678</v>
      </c>
      <c r="B7199">
        <v>1999</v>
      </c>
      <c r="C7199" t="s">
        <v>131</v>
      </c>
      <c r="D7199">
        <v>60</v>
      </c>
      <c r="E7199" s="13">
        <v>991.98799999999903</v>
      </c>
      <c r="F7199" s="14">
        <v>20.49</v>
      </c>
      <c r="G7199" s="12">
        <v>971.49799999999902</v>
      </c>
      <c r="H7199" s="12">
        <v>971.49799999999902</v>
      </c>
      <c r="I7199">
        <v>1</v>
      </c>
      <c r="J7199">
        <v>2.0655491800304054E-2</v>
      </c>
      <c r="K7199">
        <v>48.413274768179555</v>
      </c>
      <c r="L7199">
        <v>1</v>
      </c>
      <c r="M7199">
        <v>0.97934450819969598</v>
      </c>
      <c r="N7199" s="17" t="s">
        <v>1354</v>
      </c>
    </row>
    <row r="7200" spans="1:14" x14ac:dyDescent="0.3">
      <c r="A7200">
        <v>29248</v>
      </c>
      <c r="B7200">
        <v>2009</v>
      </c>
      <c r="C7200" t="s">
        <v>131</v>
      </c>
      <c r="D7200">
        <v>60</v>
      </c>
      <c r="E7200" s="13">
        <v>946.07100000000003</v>
      </c>
      <c r="F7200" s="14">
        <v>19.521000000000001</v>
      </c>
      <c r="G7200" s="12">
        <v>926.55</v>
      </c>
      <c r="H7200" s="12">
        <v>926.55</v>
      </c>
      <c r="I7200">
        <v>1</v>
      </c>
      <c r="J7200">
        <v>2.0633757931487171E-2</v>
      </c>
      <c r="K7200">
        <v>48.464269248501616</v>
      </c>
      <c r="L7200">
        <v>1</v>
      </c>
      <c r="M7200">
        <v>0.97936624206851275</v>
      </c>
      <c r="N7200" s="17" t="s">
        <v>1354</v>
      </c>
    </row>
    <row r="7201" spans="1:14" x14ac:dyDescent="0.3">
      <c r="A7201">
        <v>30628</v>
      </c>
      <c r="B7201">
        <v>2011</v>
      </c>
      <c r="C7201" t="s">
        <v>131</v>
      </c>
      <c r="D7201">
        <v>60</v>
      </c>
      <c r="E7201" s="13">
        <v>942.14400000000001</v>
      </c>
      <c r="F7201" s="14">
        <v>19.341000000000001</v>
      </c>
      <c r="G7201" s="12">
        <v>922.803</v>
      </c>
      <c r="H7201" s="12">
        <v>922.803</v>
      </c>
      <c r="I7201">
        <v>1</v>
      </c>
      <c r="J7201">
        <v>2.05287089871612E-2</v>
      </c>
      <c r="K7201">
        <v>48.712269272529859</v>
      </c>
      <c r="L7201">
        <v>1</v>
      </c>
      <c r="M7201">
        <v>0.97947129101283881</v>
      </c>
      <c r="N7201" s="17" t="s">
        <v>1354</v>
      </c>
    </row>
    <row r="7202" spans="1:14" x14ac:dyDescent="0.3">
      <c r="A7202">
        <v>32058</v>
      </c>
      <c r="B7202">
        <v>2013</v>
      </c>
      <c r="C7202" t="s">
        <v>131</v>
      </c>
      <c r="D7202">
        <v>60</v>
      </c>
      <c r="E7202" s="13">
        <v>937.077</v>
      </c>
      <c r="F7202" s="14">
        <v>19.173999999999999</v>
      </c>
      <c r="G7202" s="12">
        <v>917.90300000000002</v>
      </c>
      <c r="H7202" s="12">
        <v>917.90300000000002</v>
      </c>
      <c r="I7202">
        <v>1</v>
      </c>
      <c r="J7202">
        <v>2.0461498894968077E-2</v>
      </c>
      <c r="K7202">
        <v>48.872274955669134</v>
      </c>
      <c r="L7202">
        <v>1</v>
      </c>
      <c r="M7202">
        <v>0.97953850110503193</v>
      </c>
      <c r="N7202" s="17" t="s">
        <v>1354</v>
      </c>
    </row>
    <row r="7203" spans="1:14" x14ac:dyDescent="0.3">
      <c r="A7203">
        <v>32773</v>
      </c>
      <c r="B7203">
        <v>2014</v>
      </c>
      <c r="C7203" t="s">
        <v>131</v>
      </c>
      <c r="D7203">
        <v>60</v>
      </c>
      <c r="E7203" s="13">
        <v>943.21799999999905</v>
      </c>
      <c r="F7203" s="14">
        <v>19.29</v>
      </c>
      <c r="G7203" s="12">
        <v>923.92799999999897</v>
      </c>
      <c r="H7203" s="12">
        <v>923.92799999999897</v>
      </c>
      <c r="I7203">
        <v>1</v>
      </c>
      <c r="J7203">
        <v>2.0451263652729295E-2</v>
      </c>
      <c r="K7203">
        <v>48.89673405909793</v>
      </c>
      <c r="L7203">
        <v>1</v>
      </c>
      <c r="M7203">
        <v>0.97954873634727058</v>
      </c>
      <c r="N7203" s="17" t="s">
        <v>1354</v>
      </c>
    </row>
    <row r="7204" spans="1:14" x14ac:dyDescent="0.3">
      <c r="A7204">
        <v>31343</v>
      </c>
      <c r="B7204">
        <v>2012</v>
      </c>
      <c r="C7204" t="s">
        <v>131</v>
      </c>
      <c r="D7204">
        <v>60</v>
      </c>
      <c r="E7204" s="13">
        <v>943.29100000000005</v>
      </c>
      <c r="F7204" s="14">
        <v>19.210999999999999</v>
      </c>
      <c r="G7204" s="12">
        <v>924.08</v>
      </c>
      <c r="H7204" s="12">
        <v>924.08</v>
      </c>
      <c r="I7204">
        <v>1</v>
      </c>
      <c r="J7204">
        <v>2.0365931616012446E-2</v>
      </c>
      <c r="K7204">
        <v>49.101608453490194</v>
      </c>
      <c r="L7204">
        <v>1</v>
      </c>
      <c r="M7204">
        <v>0.97963406838398759</v>
      </c>
      <c r="N7204" s="17" t="s">
        <v>1354</v>
      </c>
    </row>
    <row r="7205" spans="1:14" x14ac:dyDescent="0.3">
      <c r="A7205">
        <v>35636</v>
      </c>
      <c r="B7205">
        <v>2018</v>
      </c>
      <c r="C7205" t="s">
        <v>136</v>
      </c>
      <c r="D7205">
        <v>60</v>
      </c>
      <c r="E7205" s="13">
        <v>345.45499999999998</v>
      </c>
      <c r="F7205" s="14">
        <v>19.321000000000002</v>
      </c>
      <c r="G7205" s="12">
        <v>326.13399999999899</v>
      </c>
      <c r="H7205" s="12">
        <v>326.13399999999899</v>
      </c>
      <c r="I7205">
        <v>1</v>
      </c>
      <c r="J7205">
        <v>5.5929136935346145E-2</v>
      </c>
      <c r="K7205">
        <v>17.879768127943684</v>
      </c>
      <c r="L7205">
        <v>1</v>
      </c>
      <c r="M7205">
        <v>0.94407086306465093</v>
      </c>
      <c r="N7205" s="17" t="s">
        <v>1354</v>
      </c>
    </row>
    <row r="7206" spans="1:14" x14ac:dyDescent="0.3">
      <c r="A7206">
        <v>36351</v>
      </c>
      <c r="B7206">
        <v>2019</v>
      </c>
      <c r="C7206" t="s">
        <v>136</v>
      </c>
      <c r="D7206">
        <v>60</v>
      </c>
      <c r="E7206" s="13">
        <v>344.89</v>
      </c>
      <c r="F7206" s="14">
        <v>19.082000000000001</v>
      </c>
      <c r="G7206" s="12">
        <v>325.80799999999999</v>
      </c>
      <c r="H7206" s="12">
        <v>325.80799999999999</v>
      </c>
      <c r="I7206">
        <v>1</v>
      </c>
      <c r="J7206">
        <v>5.5327785670793592E-2</v>
      </c>
      <c r="K7206">
        <v>18.074101247248716</v>
      </c>
      <c r="L7206">
        <v>1</v>
      </c>
      <c r="M7206">
        <v>0.94467221432920645</v>
      </c>
      <c r="N7206" s="17" t="s">
        <v>1354</v>
      </c>
    </row>
    <row r="7207" spans="1:14" x14ac:dyDescent="0.3">
      <c r="A7207">
        <v>34921</v>
      </c>
      <c r="B7207">
        <v>2017</v>
      </c>
      <c r="C7207" t="s">
        <v>136</v>
      </c>
      <c r="D7207">
        <v>60</v>
      </c>
      <c r="E7207" s="13">
        <v>390.772999999999</v>
      </c>
      <c r="F7207" s="14">
        <v>19.608000000000001</v>
      </c>
      <c r="G7207" s="12">
        <v>371.164999999999</v>
      </c>
      <c r="H7207" s="12">
        <v>371.164999999999</v>
      </c>
      <c r="I7207">
        <v>1</v>
      </c>
      <c r="J7207">
        <v>5.0177468760636099E-2</v>
      </c>
      <c r="K7207">
        <v>19.929263565891421</v>
      </c>
      <c r="L7207">
        <v>1</v>
      </c>
      <c r="M7207">
        <v>0.94982253123936389</v>
      </c>
      <c r="N7207" s="17" t="s">
        <v>1354</v>
      </c>
    </row>
    <row r="7208" spans="1:14" x14ac:dyDescent="0.3">
      <c r="A7208">
        <v>34206</v>
      </c>
      <c r="B7208">
        <v>2016</v>
      </c>
      <c r="C7208" t="s">
        <v>136</v>
      </c>
      <c r="D7208">
        <v>60</v>
      </c>
      <c r="E7208" s="13">
        <v>418.15499999999997</v>
      </c>
      <c r="F7208" s="14">
        <v>20.315999999999999</v>
      </c>
      <c r="G7208" s="12">
        <v>397.839</v>
      </c>
      <c r="H7208" s="12">
        <v>397.839</v>
      </c>
      <c r="I7208">
        <v>1</v>
      </c>
      <c r="J7208">
        <v>4.8584854898303262E-2</v>
      </c>
      <c r="K7208">
        <v>20.582545776727702</v>
      </c>
      <c r="L7208">
        <v>1</v>
      </c>
      <c r="M7208">
        <v>0.95141514510169678</v>
      </c>
      <c r="N7208" s="17" t="s">
        <v>1354</v>
      </c>
    </row>
    <row r="7209" spans="1:14" x14ac:dyDescent="0.3">
      <c r="A7209">
        <v>33491</v>
      </c>
      <c r="B7209">
        <v>2015</v>
      </c>
      <c r="C7209" t="s">
        <v>136</v>
      </c>
      <c r="D7209">
        <v>60</v>
      </c>
      <c r="E7209" s="13">
        <v>517.075999999999</v>
      </c>
      <c r="F7209" s="14">
        <v>20.667000000000002</v>
      </c>
      <c r="G7209" s="12">
        <v>496.40899999999903</v>
      </c>
      <c r="H7209" s="12">
        <v>496.40899999999903</v>
      </c>
      <c r="I7209">
        <v>1</v>
      </c>
      <c r="J7209">
        <v>3.9968979415018376E-2</v>
      </c>
      <c r="K7209">
        <v>25.019402912856194</v>
      </c>
      <c r="L7209">
        <v>1</v>
      </c>
      <c r="M7209">
        <v>0.96003102058498169</v>
      </c>
      <c r="N7209" s="17" t="s">
        <v>1354</v>
      </c>
    </row>
    <row r="7210" spans="1:14" x14ac:dyDescent="0.3">
      <c r="A7210">
        <v>32776</v>
      </c>
      <c r="B7210">
        <v>2014</v>
      </c>
      <c r="C7210" t="s">
        <v>136</v>
      </c>
      <c r="D7210">
        <v>60</v>
      </c>
      <c r="E7210" s="13">
        <v>541.54200000000003</v>
      </c>
      <c r="F7210" s="14">
        <v>21.442</v>
      </c>
      <c r="G7210" s="12">
        <v>520.1</v>
      </c>
      <c r="H7210" s="12">
        <v>520.1</v>
      </c>
      <c r="I7210">
        <v>1</v>
      </c>
      <c r="J7210">
        <v>3.9594343559686968E-2</v>
      </c>
      <c r="K7210">
        <v>25.256132823430651</v>
      </c>
      <c r="L7210">
        <v>1</v>
      </c>
      <c r="M7210">
        <v>0.96040565644031306</v>
      </c>
      <c r="N7210" s="17" t="s">
        <v>1354</v>
      </c>
    </row>
    <row r="7211" spans="1:14" x14ac:dyDescent="0.3">
      <c r="A7211">
        <v>32061</v>
      </c>
      <c r="B7211">
        <v>2013</v>
      </c>
      <c r="C7211" t="s">
        <v>136</v>
      </c>
      <c r="D7211">
        <v>60</v>
      </c>
      <c r="E7211" s="13">
        <v>539.93299999999999</v>
      </c>
      <c r="F7211" s="14">
        <v>21.259</v>
      </c>
      <c r="G7211" s="12">
        <v>518.67399999999998</v>
      </c>
      <c r="H7211" s="12">
        <v>518.67399999999998</v>
      </c>
      <c r="I7211">
        <v>1</v>
      </c>
      <c r="J7211">
        <v>3.9373403737130351E-2</v>
      </c>
      <c r="K7211">
        <v>25.397855026106591</v>
      </c>
      <c r="L7211">
        <v>1</v>
      </c>
      <c r="M7211">
        <v>0.96062659626286961</v>
      </c>
      <c r="N7211" s="17" t="s">
        <v>1354</v>
      </c>
    </row>
    <row r="7212" spans="1:14" x14ac:dyDescent="0.3">
      <c r="A7212">
        <v>30631</v>
      </c>
      <c r="B7212">
        <v>2011</v>
      </c>
      <c r="C7212" t="s">
        <v>136</v>
      </c>
      <c r="D7212">
        <v>60</v>
      </c>
      <c r="E7212" s="13">
        <v>575.63</v>
      </c>
      <c r="F7212" s="14">
        <v>22.105</v>
      </c>
      <c r="G7212" s="12">
        <v>553.52499999999998</v>
      </c>
      <c r="H7212" s="12">
        <v>553.52499999999998</v>
      </c>
      <c r="I7212">
        <v>1</v>
      </c>
      <c r="J7212">
        <v>3.8401403679446867E-2</v>
      </c>
      <c r="K7212">
        <v>26.040714770413931</v>
      </c>
      <c r="L7212">
        <v>1</v>
      </c>
      <c r="M7212">
        <v>0.96159859632055311</v>
      </c>
      <c r="N7212" s="17" t="s">
        <v>1354</v>
      </c>
    </row>
    <row r="7213" spans="1:14" x14ac:dyDescent="0.3">
      <c r="A7213">
        <v>28594</v>
      </c>
      <c r="B7213">
        <v>2008</v>
      </c>
      <c r="C7213" t="s">
        <v>136</v>
      </c>
      <c r="D7213">
        <v>60</v>
      </c>
      <c r="E7213" s="13">
        <v>634.91800000000001</v>
      </c>
      <c r="F7213" s="14">
        <v>22.940999999999999</v>
      </c>
      <c r="G7213" s="12">
        <v>611.97699999999998</v>
      </c>
      <c r="H7213" s="12">
        <v>611.97699999999998</v>
      </c>
      <c r="I7213">
        <v>1</v>
      </c>
      <c r="J7213">
        <v>3.6132224948733534E-2</v>
      </c>
      <c r="K7213">
        <v>27.676125713787542</v>
      </c>
      <c r="L7213">
        <v>1</v>
      </c>
      <c r="M7213">
        <v>0.96386777505126642</v>
      </c>
      <c r="N7213" s="17" t="s">
        <v>1354</v>
      </c>
    </row>
    <row r="7214" spans="1:14" x14ac:dyDescent="0.3">
      <c r="A7214">
        <v>29251</v>
      </c>
      <c r="B7214">
        <v>2009</v>
      </c>
      <c r="C7214" t="s">
        <v>136</v>
      </c>
      <c r="D7214">
        <v>60</v>
      </c>
      <c r="E7214" s="13">
        <v>632.64499999999998</v>
      </c>
      <c r="F7214" s="14">
        <v>22.82</v>
      </c>
      <c r="G7214" s="12">
        <v>609.82499999999902</v>
      </c>
      <c r="H7214" s="12">
        <v>609.82499999999902</v>
      </c>
      <c r="I7214">
        <v>1</v>
      </c>
      <c r="J7214">
        <v>3.6070782192224711E-2</v>
      </c>
      <c r="K7214">
        <v>27.723269062226116</v>
      </c>
      <c r="L7214">
        <v>1</v>
      </c>
      <c r="M7214">
        <v>0.96392921780777374</v>
      </c>
      <c r="N7214" s="17" t="s">
        <v>1354</v>
      </c>
    </row>
    <row r="7215" spans="1:14" x14ac:dyDescent="0.3">
      <c r="A7215">
        <v>31346</v>
      </c>
      <c r="B7215">
        <v>2012</v>
      </c>
      <c r="C7215" t="s">
        <v>136</v>
      </c>
      <c r="D7215">
        <v>60</v>
      </c>
      <c r="E7215" s="13">
        <v>593.56700000000001</v>
      </c>
      <c r="F7215" s="14">
        <v>21.35</v>
      </c>
      <c r="G7215" s="12">
        <v>572.21699999999998</v>
      </c>
      <c r="H7215" s="12">
        <v>572.21699999999998</v>
      </c>
      <c r="I7215">
        <v>1</v>
      </c>
      <c r="J7215">
        <v>3.5968980755331753E-2</v>
      </c>
      <c r="K7215">
        <v>27.801733021077283</v>
      </c>
      <c r="L7215">
        <v>1</v>
      </c>
      <c r="M7215">
        <v>0.96403101924466816</v>
      </c>
      <c r="N7215" s="17" t="s">
        <v>1354</v>
      </c>
    </row>
    <row r="7216" spans="1:14" x14ac:dyDescent="0.3">
      <c r="A7216">
        <v>29916</v>
      </c>
      <c r="B7216">
        <v>2010</v>
      </c>
      <c r="C7216" t="s">
        <v>136</v>
      </c>
      <c r="D7216">
        <v>60</v>
      </c>
      <c r="E7216" s="13">
        <v>630.98299999999995</v>
      </c>
      <c r="F7216" s="14">
        <v>22.59</v>
      </c>
      <c r="G7216" s="12">
        <v>608.39300000000003</v>
      </c>
      <c r="H7216" s="12">
        <v>608.39300000000003</v>
      </c>
      <c r="I7216">
        <v>1</v>
      </c>
      <c r="J7216">
        <v>3.5801281492528328E-2</v>
      </c>
      <c r="K7216">
        <v>27.931961044710047</v>
      </c>
      <c r="L7216">
        <v>1</v>
      </c>
      <c r="M7216">
        <v>0.96419871850747185</v>
      </c>
      <c r="N7216" s="17" t="s">
        <v>1354</v>
      </c>
    </row>
    <row r="7217" spans="1:14" x14ac:dyDescent="0.3">
      <c r="A7217">
        <v>7633</v>
      </c>
      <c r="B7217">
        <v>1976</v>
      </c>
      <c r="C7217" t="s">
        <v>136</v>
      </c>
      <c r="D7217">
        <v>60</v>
      </c>
      <c r="E7217" s="13">
        <v>900.47900000000004</v>
      </c>
      <c r="F7217" s="14">
        <v>22.748000000000001</v>
      </c>
      <c r="G7217" s="12">
        <v>877.73099999999999</v>
      </c>
      <c r="H7217" s="12">
        <v>877.73099999999999</v>
      </c>
      <c r="I7217">
        <v>1</v>
      </c>
      <c r="J7217">
        <v>2.5262110498967771E-2</v>
      </c>
      <c r="K7217">
        <v>39.584974503253036</v>
      </c>
      <c r="L7217">
        <v>1</v>
      </c>
      <c r="M7217">
        <v>0.97473788950103213</v>
      </c>
      <c r="N7217" s="17" t="s">
        <v>1354</v>
      </c>
    </row>
    <row r="7218" spans="1:14" x14ac:dyDescent="0.3">
      <c r="A7218">
        <v>6983</v>
      </c>
      <c r="B7218">
        <v>1975</v>
      </c>
      <c r="C7218" t="s">
        <v>136</v>
      </c>
      <c r="D7218">
        <v>60</v>
      </c>
      <c r="E7218" s="13">
        <v>885.25199999999995</v>
      </c>
      <c r="F7218" s="14">
        <v>22.12</v>
      </c>
      <c r="G7218" s="12">
        <v>863.13199999999995</v>
      </c>
      <c r="H7218" s="12">
        <v>863.13199999999995</v>
      </c>
      <c r="I7218">
        <v>1</v>
      </c>
      <c r="J7218">
        <v>2.4987235273119971E-2</v>
      </c>
      <c r="K7218">
        <v>40.02043399638336</v>
      </c>
      <c r="L7218">
        <v>1</v>
      </c>
      <c r="M7218">
        <v>0.97501276472688003</v>
      </c>
      <c r="N7218" s="17" t="s">
        <v>1354</v>
      </c>
    </row>
    <row r="7219" spans="1:14" x14ac:dyDescent="0.3">
      <c r="A7219">
        <v>8283</v>
      </c>
      <c r="B7219">
        <v>1977</v>
      </c>
      <c r="C7219" t="s">
        <v>136</v>
      </c>
      <c r="D7219">
        <v>60</v>
      </c>
      <c r="E7219" s="13">
        <v>930.66800000000001</v>
      </c>
      <c r="F7219" s="14">
        <v>22.922000000000001</v>
      </c>
      <c r="G7219" s="12">
        <v>907.74599999999998</v>
      </c>
      <c r="H7219" s="12">
        <v>907.74599999999998</v>
      </c>
      <c r="I7219">
        <v>1</v>
      </c>
      <c r="J7219">
        <v>2.4629620874468662E-2</v>
      </c>
      <c r="K7219">
        <v>40.601518192129831</v>
      </c>
      <c r="L7219">
        <v>1</v>
      </c>
      <c r="M7219">
        <v>0.97537037912553126</v>
      </c>
      <c r="N7219" s="17" t="s">
        <v>1354</v>
      </c>
    </row>
    <row r="7220" spans="1:14" x14ac:dyDescent="0.3">
      <c r="A7220">
        <v>5683</v>
      </c>
      <c r="B7220">
        <v>1973</v>
      </c>
      <c r="C7220" t="s">
        <v>136</v>
      </c>
      <c r="D7220">
        <v>60</v>
      </c>
      <c r="E7220" s="13">
        <v>945.54200000000003</v>
      </c>
      <c r="F7220" s="14">
        <v>22.786000000000001</v>
      </c>
      <c r="G7220" s="12">
        <v>922.75599999999997</v>
      </c>
      <c r="H7220" s="12">
        <v>922.75599999999997</v>
      </c>
      <c r="I7220">
        <v>1</v>
      </c>
      <c r="J7220">
        <v>2.4098347825903029E-2</v>
      </c>
      <c r="K7220">
        <v>41.49662073202844</v>
      </c>
      <c r="L7220">
        <v>1</v>
      </c>
      <c r="M7220">
        <v>0.97590165217409697</v>
      </c>
      <c r="N7220" s="17" t="s">
        <v>1354</v>
      </c>
    </row>
    <row r="7221" spans="1:14" x14ac:dyDescent="0.3">
      <c r="A7221">
        <v>9583</v>
      </c>
      <c r="B7221">
        <v>1979</v>
      </c>
      <c r="C7221" t="s">
        <v>136</v>
      </c>
      <c r="D7221">
        <v>60</v>
      </c>
      <c r="E7221" s="13">
        <v>955.93200000000002</v>
      </c>
      <c r="F7221" s="14">
        <v>22.474</v>
      </c>
      <c r="G7221" s="12">
        <v>933.45799999999997</v>
      </c>
      <c r="H7221" s="12">
        <v>933.45799999999997</v>
      </c>
      <c r="I7221">
        <v>1</v>
      </c>
      <c r="J7221">
        <v>2.3510040463129177E-2</v>
      </c>
      <c r="K7221">
        <v>42.535018243303377</v>
      </c>
      <c r="L7221">
        <v>1</v>
      </c>
      <c r="M7221">
        <v>0.97648995953687079</v>
      </c>
      <c r="N7221" s="17" t="s">
        <v>1354</v>
      </c>
    </row>
    <row r="7222" spans="1:14" x14ac:dyDescent="0.3">
      <c r="A7222">
        <v>6333</v>
      </c>
      <c r="B7222">
        <v>1974</v>
      </c>
      <c r="C7222" t="s">
        <v>136</v>
      </c>
      <c r="D7222">
        <v>60</v>
      </c>
      <c r="E7222" s="13">
        <v>952.70600000000002</v>
      </c>
      <c r="F7222" s="14">
        <v>22.378</v>
      </c>
      <c r="G7222" s="12">
        <v>930.32799999999997</v>
      </c>
      <c r="H7222" s="12">
        <v>930.32799999999997</v>
      </c>
      <c r="I7222">
        <v>1</v>
      </c>
      <c r="J7222">
        <v>2.3488883244148773E-2</v>
      </c>
      <c r="K7222">
        <v>42.573330950040216</v>
      </c>
      <c r="L7222">
        <v>1</v>
      </c>
      <c r="M7222">
        <v>0.97651111675585123</v>
      </c>
      <c r="N7222" s="17" t="s">
        <v>1354</v>
      </c>
    </row>
    <row r="7223" spans="1:14" x14ac:dyDescent="0.3">
      <c r="A7223">
        <v>8933</v>
      </c>
      <c r="B7223">
        <v>1978</v>
      </c>
      <c r="C7223" t="s">
        <v>136</v>
      </c>
      <c r="D7223">
        <v>60</v>
      </c>
      <c r="E7223" s="13">
        <v>957.19200000000001</v>
      </c>
      <c r="F7223" s="14">
        <v>22.478000000000002</v>
      </c>
      <c r="G7223" s="12">
        <v>934.71400000000006</v>
      </c>
      <c r="H7223" s="12">
        <v>934.71400000000006</v>
      </c>
      <c r="I7223">
        <v>1</v>
      </c>
      <c r="J7223">
        <v>2.3483271903651515E-2</v>
      </c>
      <c r="K7223">
        <v>42.583503870451104</v>
      </c>
      <c r="L7223">
        <v>1</v>
      </c>
      <c r="M7223">
        <v>0.97651672809634849</v>
      </c>
      <c r="N7223" s="17" t="s">
        <v>1354</v>
      </c>
    </row>
    <row r="7224" spans="1:14" x14ac:dyDescent="0.3">
      <c r="A7224">
        <v>5033</v>
      </c>
      <c r="B7224">
        <v>1972</v>
      </c>
      <c r="C7224" t="s">
        <v>136</v>
      </c>
      <c r="D7224">
        <v>60</v>
      </c>
      <c r="E7224" s="13">
        <v>973.86199999999997</v>
      </c>
      <c r="F7224" s="14">
        <v>22.858000000000001</v>
      </c>
      <c r="G7224" s="12">
        <v>951.00400000000002</v>
      </c>
      <c r="H7224" s="12">
        <v>951.00400000000002</v>
      </c>
      <c r="I7224">
        <v>1</v>
      </c>
      <c r="J7224">
        <v>2.3471498015119188E-2</v>
      </c>
      <c r="K7224">
        <v>42.604864817569336</v>
      </c>
      <c r="L7224">
        <v>1</v>
      </c>
      <c r="M7224">
        <v>0.97652850198488084</v>
      </c>
      <c r="N7224" s="17" t="s">
        <v>1354</v>
      </c>
    </row>
    <row r="7225" spans="1:14" x14ac:dyDescent="0.3">
      <c r="A7225">
        <v>25966</v>
      </c>
      <c r="B7225">
        <v>2004</v>
      </c>
      <c r="C7225" t="s">
        <v>136</v>
      </c>
      <c r="D7225">
        <v>60</v>
      </c>
      <c r="E7225" s="13">
        <v>955.27599999999995</v>
      </c>
      <c r="F7225" s="14">
        <v>22.314</v>
      </c>
      <c r="G7225" s="12">
        <v>932.96199999999999</v>
      </c>
      <c r="H7225" s="12">
        <v>932.96199999999999</v>
      </c>
      <c r="I7225">
        <v>1</v>
      </c>
      <c r="J7225">
        <v>2.3358694241245464E-2</v>
      </c>
      <c r="K7225">
        <v>42.810612171730753</v>
      </c>
      <c r="L7225">
        <v>1</v>
      </c>
      <c r="M7225">
        <v>0.97664130575875452</v>
      </c>
      <c r="N7225" s="17" t="s">
        <v>1354</v>
      </c>
    </row>
    <row r="7226" spans="1:14" x14ac:dyDescent="0.3">
      <c r="A7226">
        <v>26623</v>
      </c>
      <c r="B7226">
        <v>2005</v>
      </c>
      <c r="C7226" t="s">
        <v>136</v>
      </c>
      <c r="D7226">
        <v>60</v>
      </c>
      <c r="E7226" s="13">
        <v>958.68</v>
      </c>
      <c r="F7226" s="14">
        <v>22.053000000000001</v>
      </c>
      <c r="G7226" s="12">
        <v>936.62699999999995</v>
      </c>
      <c r="H7226" s="12">
        <v>936.62699999999995</v>
      </c>
      <c r="I7226">
        <v>1</v>
      </c>
      <c r="J7226">
        <v>2.3003504819126299E-2</v>
      </c>
      <c r="K7226">
        <v>43.471636512039176</v>
      </c>
      <c r="L7226">
        <v>1</v>
      </c>
      <c r="M7226">
        <v>0.97699649518087373</v>
      </c>
      <c r="N7226" s="17" t="s">
        <v>1354</v>
      </c>
    </row>
    <row r="7227" spans="1:14" x14ac:dyDescent="0.3">
      <c r="A7227">
        <v>25309</v>
      </c>
      <c r="B7227">
        <v>2003</v>
      </c>
      <c r="C7227" t="s">
        <v>136</v>
      </c>
      <c r="D7227">
        <v>60</v>
      </c>
      <c r="E7227" s="13">
        <v>978.73699999999997</v>
      </c>
      <c r="F7227" s="14">
        <v>22.488</v>
      </c>
      <c r="G7227" s="12">
        <v>956.24900000000002</v>
      </c>
      <c r="H7227" s="12">
        <v>956.24900000000002</v>
      </c>
      <c r="I7227">
        <v>1</v>
      </c>
      <c r="J7227">
        <v>2.2976550390963048E-2</v>
      </c>
      <c r="K7227">
        <v>43.522634293845606</v>
      </c>
      <c r="L7227">
        <v>1</v>
      </c>
      <c r="M7227">
        <v>0.97702344960903698</v>
      </c>
      <c r="N7227" s="17" t="s">
        <v>1354</v>
      </c>
    </row>
    <row r="7228" spans="1:14" x14ac:dyDescent="0.3">
      <c r="A7228">
        <v>4383</v>
      </c>
      <c r="B7228">
        <v>1971</v>
      </c>
      <c r="C7228" t="s">
        <v>136</v>
      </c>
      <c r="D7228">
        <v>60</v>
      </c>
      <c r="E7228" s="13">
        <v>999.93</v>
      </c>
      <c r="F7228" s="14">
        <v>22.902000000000001</v>
      </c>
      <c r="G7228" s="12">
        <v>977.02800000000002</v>
      </c>
      <c r="H7228" s="12">
        <v>977.02800000000002</v>
      </c>
      <c r="I7228">
        <v>1</v>
      </c>
      <c r="J7228">
        <v>2.2903603252227657E-2</v>
      </c>
      <c r="K7228">
        <v>43.661252292376204</v>
      </c>
      <c r="L7228">
        <v>1</v>
      </c>
      <c r="M7228">
        <v>0.97709639674777238</v>
      </c>
      <c r="N7228" s="17" t="s">
        <v>1354</v>
      </c>
    </row>
    <row r="7229" spans="1:14" x14ac:dyDescent="0.3">
      <c r="A7229">
        <v>3733</v>
      </c>
      <c r="B7229">
        <v>1970</v>
      </c>
      <c r="C7229" t="s">
        <v>136</v>
      </c>
      <c r="D7229">
        <v>60</v>
      </c>
      <c r="E7229" s="13">
        <v>1005.226</v>
      </c>
      <c r="F7229" s="14">
        <v>22.99</v>
      </c>
      <c r="G7229" s="12">
        <v>982.23599999999999</v>
      </c>
      <c r="H7229" s="12">
        <v>982.23599999999999</v>
      </c>
      <c r="I7229">
        <v>1</v>
      </c>
      <c r="J7229">
        <v>2.2870478877386774E-2</v>
      </c>
      <c r="K7229">
        <v>43.72448890822097</v>
      </c>
      <c r="L7229">
        <v>1</v>
      </c>
      <c r="M7229">
        <v>0.9771295211226132</v>
      </c>
      <c r="N7229" s="17" t="s">
        <v>1354</v>
      </c>
    </row>
    <row r="7230" spans="1:14" x14ac:dyDescent="0.3">
      <c r="A7230">
        <v>1508</v>
      </c>
      <c r="B7230">
        <v>1964</v>
      </c>
      <c r="C7230" t="s">
        <v>136</v>
      </c>
      <c r="D7230">
        <v>60</v>
      </c>
      <c r="E7230" s="13">
        <v>1042.08499999999</v>
      </c>
      <c r="F7230" s="14">
        <v>23.815000000000001</v>
      </c>
      <c r="G7230" s="12">
        <v>1018.26999999999</v>
      </c>
      <c r="H7230" s="12">
        <v>1018.26999999999</v>
      </c>
      <c r="I7230">
        <v>1</v>
      </c>
      <c r="J7230">
        <v>2.2853222145986393E-2</v>
      </c>
      <c r="K7230">
        <v>43.757505773671632</v>
      </c>
      <c r="L7230">
        <v>1</v>
      </c>
      <c r="M7230">
        <v>0.9771467778540136</v>
      </c>
      <c r="N7230" s="17" t="s">
        <v>1354</v>
      </c>
    </row>
    <row r="7231" spans="1:14" x14ac:dyDescent="0.3">
      <c r="A7231">
        <v>1875</v>
      </c>
      <c r="B7231">
        <v>1965</v>
      </c>
      <c r="C7231" t="s">
        <v>136</v>
      </c>
      <c r="D7231">
        <v>60</v>
      </c>
      <c r="E7231" s="13">
        <v>1041.395</v>
      </c>
      <c r="F7231" s="14">
        <v>23.776</v>
      </c>
      <c r="G7231" s="12">
        <v>1017.619</v>
      </c>
      <c r="H7231" s="12">
        <v>1017.619</v>
      </c>
      <c r="I7231">
        <v>1</v>
      </c>
      <c r="J7231">
        <v>2.283091430245008E-2</v>
      </c>
      <c r="K7231">
        <v>43.800260767160161</v>
      </c>
      <c r="L7231">
        <v>1</v>
      </c>
      <c r="M7231">
        <v>0.97716908569755001</v>
      </c>
      <c r="N7231" s="17" t="s">
        <v>1354</v>
      </c>
    </row>
    <row r="7232" spans="1:14" x14ac:dyDescent="0.3">
      <c r="A7232">
        <v>1141</v>
      </c>
      <c r="B7232">
        <v>1963</v>
      </c>
      <c r="C7232" t="s">
        <v>136</v>
      </c>
      <c r="D7232">
        <v>60</v>
      </c>
      <c r="E7232" s="13">
        <v>1042.521</v>
      </c>
      <c r="F7232" s="14">
        <v>23.794</v>
      </c>
      <c r="G7232" s="12">
        <v>1018.727</v>
      </c>
      <c r="H7232" s="12">
        <v>1018.727</v>
      </c>
      <c r="I7232">
        <v>1</v>
      </c>
      <c r="J7232">
        <v>2.2823521060966637E-2</v>
      </c>
      <c r="K7232">
        <v>43.814449020761536</v>
      </c>
      <c r="L7232">
        <v>1</v>
      </c>
      <c r="M7232">
        <v>0.97717647893903337</v>
      </c>
      <c r="N7232" s="17" t="s">
        <v>1354</v>
      </c>
    </row>
    <row r="7233" spans="1:14" x14ac:dyDescent="0.3">
      <c r="A7233">
        <v>40</v>
      </c>
      <c r="B7233">
        <v>1960</v>
      </c>
      <c r="C7233" t="s">
        <v>136</v>
      </c>
      <c r="D7233">
        <v>60</v>
      </c>
      <c r="E7233" s="13">
        <v>1049.415</v>
      </c>
      <c r="F7233" s="14">
        <v>23.943000000000001</v>
      </c>
      <c r="G7233" s="12">
        <v>1025.472</v>
      </c>
      <c r="H7233" s="12">
        <v>1025.472</v>
      </c>
      <c r="I7233">
        <v>1</v>
      </c>
      <c r="J7233">
        <v>2.2815568673975502E-2</v>
      </c>
      <c r="K7233">
        <v>43.829720586392682</v>
      </c>
      <c r="L7233">
        <v>1</v>
      </c>
      <c r="M7233">
        <v>0.97718443132602451</v>
      </c>
      <c r="N7233" s="17" t="s">
        <v>1354</v>
      </c>
    </row>
    <row r="7234" spans="1:14" x14ac:dyDescent="0.3">
      <c r="A7234">
        <v>2609</v>
      </c>
      <c r="B7234">
        <v>1967</v>
      </c>
      <c r="C7234" t="s">
        <v>136</v>
      </c>
      <c r="D7234">
        <v>60</v>
      </c>
      <c r="E7234" s="13">
        <v>1027.383</v>
      </c>
      <c r="F7234" s="14">
        <v>23.436</v>
      </c>
      <c r="G7234" s="12">
        <v>1003.947</v>
      </c>
      <c r="H7234" s="12">
        <v>1003.947</v>
      </c>
      <c r="I7234">
        <v>1</v>
      </c>
      <c r="J7234">
        <v>2.2811356621629909E-2</v>
      </c>
      <c r="K7234">
        <v>43.837813620071685</v>
      </c>
      <c r="L7234">
        <v>1</v>
      </c>
      <c r="M7234">
        <v>0.97718864337837008</v>
      </c>
      <c r="N7234" s="17" t="s">
        <v>1354</v>
      </c>
    </row>
    <row r="7235" spans="1:14" x14ac:dyDescent="0.3">
      <c r="A7235">
        <v>2976</v>
      </c>
      <c r="B7235">
        <v>1968</v>
      </c>
      <c r="C7235" t="s">
        <v>136</v>
      </c>
      <c r="D7235">
        <v>60</v>
      </c>
      <c r="E7235" s="13">
        <v>1024.4369999999999</v>
      </c>
      <c r="F7235" s="14">
        <v>23.367999999999999</v>
      </c>
      <c r="G7235" s="12">
        <v>1001.069</v>
      </c>
      <c r="H7235" s="12">
        <v>1001.069</v>
      </c>
      <c r="I7235">
        <v>1</v>
      </c>
      <c r="J7235">
        <v>2.2810577907670264E-2</v>
      </c>
      <c r="K7235">
        <v>43.839310167750767</v>
      </c>
      <c r="L7235">
        <v>1</v>
      </c>
      <c r="M7235">
        <v>0.97718942209232984</v>
      </c>
      <c r="N7235" s="17" t="s">
        <v>1354</v>
      </c>
    </row>
    <row r="7236" spans="1:14" x14ac:dyDescent="0.3">
      <c r="A7236">
        <v>2242</v>
      </c>
      <c r="B7236">
        <v>1966</v>
      </c>
      <c r="C7236" t="s">
        <v>136</v>
      </c>
      <c r="D7236">
        <v>60</v>
      </c>
      <c r="E7236" s="13">
        <v>1037.163</v>
      </c>
      <c r="F7236" s="14">
        <v>23.654</v>
      </c>
      <c r="G7236" s="12">
        <v>1013.509</v>
      </c>
      <c r="H7236" s="12">
        <v>1013.509</v>
      </c>
      <c r="I7236">
        <v>1</v>
      </c>
      <c r="J7236">
        <v>2.2806444117269897E-2</v>
      </c>
      <c r="K7236">
        <v>43.847256278007947</v>
      </c>
      <c r="L7236">
        <v>1</v>
      </c>
      <c r="M7236">
        <v>0.97719355588273016</v>
      </c>
      <c r="N7236" s="17" t="s">
        <v>1354</v>
      </c>
    </row>
    <row r="7237" spans="1:14" x14ac:dyDescent="0.3">
      <c r="A7237">
        <v>3343</v>
      </c>
      <c r="B7237">
        <v>1969</v>
      </c>
      <c r="C7237" t="s">
        <v>136</v>
      </c>
      <c r="D7237">
        <v>60</v>
      </c>
      <c r="E7237" s="13">
        <v>1017.5649999999901</v>
      </c>
      <c r="F7237" s="14">
        <v>23.204999999999998</v>
      </c>
      <c r="G7237" s="12">
        <v>994.35999999999899</v>
      </c>
      <c r="H7237" s="12">
        <v>994.35999999999899</v>
      </c>
      <c r="I7237">
        <v>1</v>
      </c>
      <c r="J7237">
        <v>2.2804440011203436E-2</v>
      </c>
      <c r="K7237">
        <v>43.851109674638664</v>
      </c>
      <c r="L7237">
        <v>1</v>
      </c>
      <c r="M7237">
        <v>0.97719555998880536</v>
      </c>
      <c r="N7237" s="17" t="s">
        <v>1354</v>
      </c>
    </row>
    <row r="7238" spans="1:14" x14ac:dyDescent="0.3">
      <c r="A7238">
        <v>407</v>
      </c>
      <c r="B7238">
        <v>1961</v>
      </c>
      <c r="C7238" t="s">
        <v>136</v>
      </c>
      <c r="D7238">
        <v>60</v>
      </c>
      <c r="E7238" s="13">
        <v>1049.95</v>
      </c>
      <c r="F7238" s="14">
        <v>23.942</v>
      </c>
      <c r="G7238" s="12">
        <v>1026.008</v>
      </c>
      <c r="H7238" s="12">
        <v>1026.008</v>
      </c>
      <c r="I7238">
        <v>1</v>
      </c>
      <c r="J7238">
        <v>2.2802990618600884E-2</v>
      </c>
      <c r="K7238">
        <v>43.853896917550749</v>
      </c>
      <c r="L7238">
        <v>1</v>
      </c>
      <c r="M7238">
        <v>0.97719700938139908</v>
      </c>
      <c r="N7238" s="17" t="s">
        <v>1354</v>
      </c>
    </row>
    <row r="7239" spans="1:14" x14ac:dyDescent="0.3">
      <c r="A7239">
        <v>774</v>
      </c>
      <c r="B7239">
        <v>1962</v>
      </c>
      <c r="C7239" t="s">
        <v>136</v>
      </c>
      <c r="D7239">
        <v>60</v>
      </c>
      <c r="E7239" s="13">
        <v>1048.0350000000001</v>
      </c>
      <c r="F7239" s="14">
        <v>23.888999999999999</v>
      </c>
      <c r="G7239" s="12">
        <v>1024.146</v>
      </c>
      <c r="H7239" s="12">
        <v>1024.146</v>
      </c>
      <c r="I7239">
        <v>1</v>
      </c>
      <c r="J7239">
        <v>2.2794086075369618E-2</v>
      </c>
      <c r="K7239">
        <v>43.871028506844162</v>
      </c>
      <c r="L7239">
        <v>1</v>
      </c>
      <c r="M7239">
        <v>0.9772059139246303</v>
      </c>
      <c r="N7239" s="17" t="s">
        <v>1354</v>
      </c>
    </row>
    <row r="7240" spans="1:14" x14ac:dyDescent="0.3">
      <c r="A7240">
        <v>23338</v>
      </c>
      <c r="B7240">
        <v>2000</v>
      </c>
      <c r="C7240" t="s">
        <v>136</v>
      </c>
      <c r="D7240">
        <v>60</v>
      </c>
      <c r="E7240" s="13">
        <v>1068.211</v>
      </c>
      <c r="F7240" s="14">
        <v>23.364000000000001</v>
      </c>
      <c r="G7240" s="12">
        <v>1044.847</v>
      </c>
      <c r="H7240" s="12">
        <v>1044.847</v>
      </c>
      <c r="I7240">
        <v>1</v>
      </c>
      <c r="J7240">
        <v>2.1872083324361948E-2</v>
      </c>
      <c r="K7240">
        <v>45.720381783941107</v>
      </c>
      <c r="L7240">
        <v>1</v>
      </c>
      <c r="M7240">
        <v>0.97812791667563803</v>
      </c>
      <c r="N7240" s="17" t="s">
        <v>1354</v>
      </c>
    </row>
    <row r="7241" spans="1:14" x14ac:dyDescent="0.3">
      <c r="A7241">
        <v>20714</v>
      </c>
      <c r="B7241">
        <v>1996</v>
      </c>
      <c r="C7241" t="s">
        <v>136</v>
      </c>
      <c r="D7241">
        <v>60</v>
      </c>
      <c r="E7241" s="13">
        <v>1042.921</v>
      </c>
      <c r="F7241" s="14">
        <v>22.718</v>
      </c>
      <c r="G7241" s="12">
        <v>1020.203</v>
      </c>
      <c r="H7241" s="12">
        <v>1020.203</v>
      </c>
      <c r="I7241">
        <v>1</v>
      </c>
      <c r="J7241">
        <v>2.1783049722845737E-2</v>
      </c>
      <c r="K7241">
        <v>45.90725415969716</v>
      </c>
      <c r="L7241">
        <v>1</v>
      </c>
      <c r="M7241">
        <v>0.97821695027715416</v>
      </c>
      <c r="N7241" s="17" t="s">
        <v>1354</v>
      </c>
    </row>
    <row r="7242" spans="1:14" x14ac:dyDescent="0.3">
      <c r="A7242">
        <v>23995</v>
      </c>
      <c r="B7242">
        <v>2001</v>
      </c>
      <c r="C7242" t="s">
        <v>136</v>
      </c>
      <c r="D7242">
        <v>60</v>
      </c>
      <c r="E7242" s="13">
        <v>1042.963</v>
      </c>
      <c r="F7242" s="14">
        <v>22.706</v>
      </c>
      <c r="G7242" s="12">
        <v>1020.2569999999999</v>
      </c>
      <c r="H7242" s="12">
        <v>1020.2569999999999</v>
      </c>
      <c r="I7242">
        <v>1</v>
      </c>
      <c r="J7242">
        <v>2.1770666840530296E-2</v>
      </c>
      <c r="K7242">
        <v>45.933365630229893</v>
      </c>
      <c r="L7242">
        <v>1</v>
      </c>
      <c r="M7242">
        <v>0.97822933315946969</v>
      </c>
      <c r="N7242" s="17" t="s">
        <v>1354</v>
      </c>
    </row>
    <row r="7243" spans="1:14" x14ac:dyDescent="0.3">
      <c r="A7243">
        <v>10888</v>
      </c>
      <c r="B7243">
        <v>1981</v>
      </c>
      <c r="C7243" t="s">
        <v>136</v>
      </c>
      <c r="D7243">
        <v>60</v>
      </c>
      <c r="E7243" s="13">
        <v>1044.96099999999</v>
      </c>
      <c r="F7243" s="14">
        <v>22.518999999999998</v>
      </c>
      <c r="G7243" s="12">
        <v>1022.44199999999</v>
      </c>
      <c r="H7243" s="12">
        <v>1022.44199999999</v>
      </c>
      <c r="I7243">
        <v>1</v>
      </c>
      <c r="J7243">
        <v>2.1550086558254532E-2</v>
      </c>
      <c r="K7243">
        <v>46.403525911452114</v>
      </c>
      <c r="L7243">
        <v>1</v>
      </c>
      <c r="M7243">
        <v>0.97844991344174548</v>
      </c>
      <c r="N7243" s="17" t="s">
        <v>1354</v>
      </c>
    </row>
    <row r="7244" spans="1:14" x14ac:dyDescent="0.3">
      <c r="A7244">
        <v>14818</v>
      </c>
      <c r="B7244">
        <v>1987</v>
      </c>
      <c r="C7244" t="s">
        <v>136</v>
      </c>
      <c r="D7244">
        <v>60</v>
      </c>
      <c r="E7244" s="13">
        <v>1110.4669999999901</v>
      </c>
      <c r="F7244" s="14">
        <v>23.875</v>
      </c>
      <c r="G7244" s="12">
        <v>1086.5919999999901</v>
      </c>
      <c r="H7244" s="12">
        <v>1086.5919999999901</v>
      </c>
      <c r="I7244">
        <v>1</v>
      </c>
      <c r="J7244">
        <v>2.1499963528857871E-2</v>
      </c>
      <c r="K7244">
        <v>46.511706806282305</v>
      </c>
      <c r="L7244">
        <v>1</v>
      </c>
      <c r="M7244">
        <v>0.97850003647114214</v>
      </c>
      <c r="N7244" s="17" t="s">
        <v>1354</v>
      </c>
    </row>
    <row r="7245" spans="1:14" x14ac:dyDescent="0.3">
      <c r="A7245">
        <v>10233</v>
      </c>
      <c r="B7245">
        <v>1980</v>
      </c>
      <c r="C7245" t="s">
        <v>136</v>
      </c>
      <c r="D7245">
        <v>60</v>
      </c>
      <c r="E7245" s="13">
        <v>1070.4069999999999</v>
      </c>
      <c r="F7245" s="14">
        <v>22.891999999999999</v>
      </c>
      <c r="G7245" s="12">
        <v>1047.5149999999901</v>
      </c>
      <c r="H7245" s="12">
        <v>1047.5149999999901</v>
      </c>
      <c r="I7245">
        <v>1</v>
      </c>
      <c r="J7245">
        <v>2.1386257750556564E-2</v>
      </c>
      <c r="K7245">
        <v>46.758998776865276</v>
      </c>
      <c r="L7245">
        <v>1</v>
      </c>
      <c r="M7245">
        <v>0.9786137422494342</v>
      </c>
      <c r="N7245" s="17" t="s">
        <v>1354</v>
      </c>
    </row>
    <row r="7246" spans="1:14" x14ac:dyDescent="0.3">
      <c r="A7246">
        <v>12198</v>
      </c>
      <c r="B7246">
        <v>1983</v>
      </c>
      <c r="C7246" t="s">
        <v>136</v>
      </c>
      <c r="D7246">
        <v>60</v>
      </c>
      <c r="E7246" s="13">
        <v>1067.2629999999999</v>
      </c>
      <c r="F7246" s="14">
        <v>22.817</v>
      </c>
      <c r="G7246" s="12">
        <v>1044.4459999999999</v>
      </c>
      <c r="H7246" s="12">
        <v>1044.4459999999999</v>
      </c>
      <c r="I7246">
        <v>1</v>
      </c>
      <c r="J7246">
        <v>2.1378985311024556E-2</v>
      </c>
      <c r="K7246">
        <v>46.774904676337812</v>
      </c>
      <c r="L7246">
        <v>1</v>
      </c>
      <c r="M7246">
        <v>0.97862101468897544</v>
      </c>
      <c r="N7246" s="17" t="s">
        <v>1354</v>
      </c>
    </row>
    <row r="7247" spans="1:14" x14ac:dyDescent="0.3">
      <c r="A7247">
        <v>14163</v>
      </c>
      <c r="B7247">
        <v>1986</v>
      </c>
      <c r="C7247" t="s">
        <v>136</v>
      </c>
      <c r="D7247">
        <v>60</v>
      </c>
      <c r="E7247" s="13">
        <v>1076.431</v>
      </c>
      <c r="F7247" s="14">
        <v>22.975000000000001</v>
      </c>
      <c r="G7247" s="12">
        <v>1053.4559999999999</v>
      </c>
      <c r="H7247" s="12">
        <v>1053.4559999999999</v>
      </c>
      <c r="I7247">
        <v>1</v>
      </c>
      <c r="J7247">
        <v>2.1343681109146802E-2</v>
      </c>
      <c r="K7247">
        <v>46.852274211099022</v>
      </c>
      <c r="L7247">
        <v>1</v>
      </c>
      <c r="M7247">
        <v>0.97865631889085303</v>
      </c>
      <c r="N7247" s="17" t="s">
        <v>1354</v>
      </c>
    </row>
    <row r="7248" spans="1:14" x14ac:dyDescent="0.3">
      <c r="A7248">
        <v>27280</v>
      </c>
      <c r="B7248">
        <v>2006</v>
      </c>
      <c r="C7248" t="s">
        <v>136</v>
      </c>
      <c r="D7248">
        <v>60</v>
      </c>
      <c r="E7248" s="13">
        <v>1026.9169999999999</v>
      </c>
      <c r="F7248" s="14">
        <v>21.914999999999999</v>
      </c>
      <c r="G7248" s="12">
        <v>1005.002</v>
      </c>
      <c r="H7248" s="12">
        <v>1005.002</v>
      </c>
      <c r="I7248">
        <v>1</v>
      </c>
      <c r="J7248">
        <v>2.134057572325709E-2</v>
      </c>
      <c r="K7248">
        <v>46.859091946155601</v>
      </c>
      <c r="L7248">
        <v>1</v>
      </c>
      <c r="M7248">
        <v>0.97865942427674291</v>
      </c>
      <c r="N7248" s="17" t="s">
        <v>1354</v>
      </c>
    </row>
    <row r="7249" spans="1:14" x14ac:dyDescent="0.3">
      <c r="A7249">
        <v>24652</v>
      </c>
      <c r="B7249">
        <v>2002</v>
      </c>
      <c r="C7249" t="s">
        <v>136</v>
      </c>
      <c r="D7249">
        <v>60</v>
      </c>
      <c r="E7249" s="13">
        <v>1053.5809999999999</v>
      </c>
      <c r="F7249" s="14">
        <v>22.449000000000002</v>
      </c>
      <c r="G7249" s="12">
        <v>1031.1320000000001</v>
      </c>
      <c r="H7249" s="12">
        <v>1031.1320000000001</v>
      </c>
      <c r="I7249">
        <v>1</v>
      </c>
      <c r="J7249">
        <v>2.1307331852036059E-2</v>
      </c>
      <c r="K7249">
        <v>46.932201879816468</v>
      </c>
      <c r="L7249">
        <v>1</v>
      </c>
      <c r="M7249">
        <v>0.97869266814796407</v>
      </c>
      <c r="N7249" s="17" t="s">
        <v>1354</v>
      </c>
    </row>
    <row r="7250" spans="1:14" x14ac:dyDescent="0.3">
      <c r="A7250">
        <v>16128</v>
      </c>
      <c r="B7250">
        <v>1989</v>
      </c>
      <c r="C7250" t="s">
        <v>136</v>
      </c>
      <c r="D7250">
        <v>60</v>
      </c>
      <c r="E7250" s="13">
        <v>1111.4179999999999</v>
      </c>
      <c r="F7250" s="14">
        <v>23.664999999999999</v>
      </c>
      <c r="G7250" s="12">
        <v>1087.7529999999999</v>
      </c>
      <c r="H7250" s="12">
        <v>1087.7529999999999</v>
      </c>
      <c r="I7250">
        <v>1</v>
      </c>
      <c r="J7250">
        <v>2.12926189786381E-2</v>
      </c>
      <c r="K7250">
        <v>46.964631312064228</v>
      </c>
      <c r="L7250">
        <v>1</v>
      </c>
      <c r="M7250">
        <v>0.9787073810213619</v>
      </c>
      <c r="N7250" s="17" t="s">
        <v>1354</v>
      </c>
    </row>
    <row r="7251" spans="1:14" x14ac:dyDescent="0.3">
      <c r="A7251">
        <v>20061</v>
      </c>
      <c r="B7251">
        <v>1995</v>
      </c>
      <c r="C7251" t="s">
        <v>136</v>
      </c>
      <c r="D7251">
        <v>60</v>
      </c>
      <c r="E7251" s="13">
        <v>1094.1469999999899</v>
      </c>
      <c r="F7251" s="14">
        <v>23.027000000000001</v>
      </c>
      <c r="G7251" s="12">
        <v>1071.1199999999899</v>
      </c>
      <c r="H7251" s="12">
        <v>1071.1199999999899</v>
      </c>
      <c r="I7251">
        <v>1</v>
      </c>
      <c r="J7251">
        <v>2.1045618184759647E-2</v>
      </c>
      <c r="K7251">
        <v>47.515829243930597</v>
      </c>
      <c r="L7251">
        <v>1</v>
      </c>
      <c r="M7251">
        <v>0.9789543818152403</v>
      </c>
      <c r="N7251" s="17" t="s">
        <v>1354</v>
      </c>
    </row>
    <row r="7252" spans="1:14" x14ac:dyDescent="0.3">
      <c r="A7252">
        <v>22681</v>
      </c>
      <c r="B7252">
        <v>1999</v>
      </c>
      <c r="C7252" t="s">
        <v>136</v>
      </c>
      <c r="D7252">
        <v>60</v>
      </c>
      <c r="E7252" s="13">
        <v>1126.7729999999999</v>
      </c>
      <c r="F7252" s="14">
        <v>23.667999999999999</v>
      </c>
      <c r="G7252" s="12">
        <v>1103.105</v>
      </c>
      <c r="H7252" s="12">
        <v>1103.105</v>
      </c>
      <c r="I7252">
        <v>1</v>
      </c>
      <c r="J7252">
        <v>2.1005118156008355E-2</v>
      </c>
      <c r="K7252">
        <v>47.607444651005572</v>
      </c>
      <c r="L7252">
        <v>1</v>
      </c>
      <c r="M7252">
        <v>0.97899488184399175</v>
      </c>
      <c r="N7252" s="17" t="s">
        <v>1354</v>
      </c>
    </row>
    <row r="7253" spans="1:14" x14ac:dyDescent="0.3">
      <c r="A7253">
        <v>27937</v>
      </c>
      <c r="B7253">
        <v>2007</v>
      </c>
      <c r="C7253" t="s">
        <v>136</v>
      </c>
      <c r="D7253">
        <v>60</v>
      </c>
      <c r="E7253" s="13">
        <v>1059.0999999999999</v>
      </c>
      <c r="F7253" s="14">
        <v>22.178999999999998</v>
      </c>
      <c r="G7253" s="12">
        <v>1036.92099999999</v>
      </c>
      <c r="H7253" s="12">
        <v>1036.92099999999</v>
      </c>
      <c r="I7253">
        <v>1</v>
      </c>
      <c r="J7253">
        <v>2.0941365310169012E-2</v>
      </c>
      <c r="K7253">
        <v>47.752378375941205</v>
      </c>
      <c r="L7253">
        <v>1</v>
      </c>
      <c r="M7253">
        <v>0.97905863468982168</v>
      </c>
      <c r="N7253" s="17" t="s">
        <v>1354</v>
      </c>
    </row>
    <row r="7254" spans="1:14" x14ac:dyDescent="0.3">
      <c r="A7254">
        <v>11543</v>
      </c>
      <c r="B7254">
        <v>1982</v>
      </c>
      <c r="C7254" t="s">
        <v>136</v>
      </c>
      <c r="D7254">
        <v>60</v>
      </c>
      <c r="E7254" s="13">
        <v>1092.729</v>
      </c>
      <c r="F7254" s="14">
        <v>22.736000000000001</v>
      </c>
      <c r="G7254" s="12">
        <v>1069.9929999999999</v>
      </c>
      <c r="H7254" s="12">
        <v>1069.9929999999999</v>
      </c>
      <c r="I7254">
        <v>1</v>
      </c>
      <c r="J7254">
        <v>2.0806622685039015E-2</v>
      </c>
      <c r="K7254">
        <v>48.061620337790288</v>
      </c>
      <c r="L7254">
        <v>1</v>
      </c>
      <c r="M7254">
        <v>0.97919337731496092</v>
      </c>
      <c r="N7254" s="17" t="s">
        <v>1354</v>
      </c>
    </row>
    <row r="7255" spans="1:14" x14ac:dyDescent="0.3">
      <c r="A7255">
        <v>15473</v>
      </c>
      <c r="B7255">
        <v>1988</v>
      </c>
      <c r="C7255" t="s">
        <v>136</v>
      </c>
      <c r="D7255">
        <v>60</v>
      </c>
      <c r="E7255" s="13">
        <v>1138.27</v>
      </c>
      <c r="F7255" s="14">
        <v>23.588000000000001</v>
      </c>
      <c r="G7255" s="12">
        <v>1114.682</v>
      </c>
      <c r="H7255" s="12">
        <v>1114.682</v>
      </c>
      <c r="I7255">
        <v>1</v>
      </c>
      <c r="J7255">
        <v>2.0722675639347432E-2</v>
      </c>
      <c r="K7255">
        <v>48.256316771239611</v>
      </c>
      <c r="L7255">
        <v>1</v>
      </c>
      <c r="M7255">
        <v>0.97927732436065262</v>
      </c>
      <c r="N7255" s="17" t="s">
        <v>1354</v>
      </c>
    </row>
    <row r="7256" spans="1:14" x14ac:dyDescent="0.3">
      <c r="A7256">
        <v>12853</v>
      </c>
      <c r="B7256">
        <v>1984</v>
      </c>
      <c r="C7256" t="s">
        <v>136</v>
      </c>
      <c r="D7256">
        <v>60</v>
      </c>
      <c r="E7256" s="13">
        <v>1117.7049999999899</v>
      </c>
      <c r="F7256" s="14">
        <v>22.876000000000001</v>
      </c>
      <c r="G7256" s="12">
        <v>1094.8289999999899</v>
      </c>
      <c r="H7256" s="12">
        <v>1094.8289999999899</v>
      </c>
      <c r="I7256">
        <v>1</v>
      </c>
      <c r="J7256">
        <v>2.0466938950796685E-2</v>
      </c>
      <c r="K7256">
        <v>48.859284840006552</v>
      </c>
      <c r="L7256">
        <v>1</v>
      </c>
      <c r="M7256">
        <v>0.97953306104920335</v>
      </c>
      <c r="N7256" s="17" t="s">
        <v>1354</v>
      </c>
    </row>
    <row r="7257" spans="1:14" x14ac:dyDescent="0.3">
      <c r="A7257">
        <v>18098</v>
      </c>
      <c r="B7257">
        <v>1992</v>
      </c>
      <c r="C7257" t="s">
        <v>136</v>
      </c>
      <c r="D7257">
        <v>60</v>
      </c>
      <c r="E7257" s="13">
        <v>1130.85399999999</v>
      </c>
      <c r="F7257" s="14">
        <v>23.141999999999999</v>
      </c>
      <c r="G7257" s="12">
        <v>1107.71199999999</v>
      </c>
      <c r="H7257" s="12">
        <v>1107.71199999999</v>
      </c>
      <c r="I7257">
        <v>1</v>
      </c>
      <c r="J7257">
        <v>2.0464180168262396E-2</v>
      </c>
      <c r="K7257">
        <v>48.865871575490019</v>
      </c>
      <c r="L7257">
        <v>1</v>
      </c>
      <c r="M7257">
        <v>0.97953581983173754</v>
      </c>
      <c r="N7257" s="17" t="s">
        <v>1354</v>
      </c>
    </row>
    <row r="7258" spans="1:14" x14ac:dyDescent="0.3">
      <c r="A7258">
        <v>13508</v>
      </c>
      <c r="B7258">
        <v>1985</v>
      </c>
      <c r="C7258" t="s">
        <v>136</v>
      </c>
      <c r="D7258">
        <v>60</v>
      </c>
      <c r="E7258" s="13">
        <v>1108.8419999999901</v>
      </c>
      <c r="F7258" s="14">
        <v>22.681999999999999</v>
      </c>
      <c r="G7258" s="12">
        <v>1086.1599999999901</v>
      </c>
      <c r="H7258" s="12">
        <v>1086.1599999999901</v>
      </c>
      <c r="I7258">
        <v>1</v>
      </c>
      <c r="J7258">
        <v>2.0455574373986738E-2</v>
      </c>
      <c r="K7258">
        <v>48.886429768097621</v>
      </c>
      <c r="L7258">
        <v>1</v>
      </c>
      <c r="M7258">
        <v>0.97954442562601329</v>
      </c>
      <c r="N7258" s="17" t="s">
        <v>1354</v>
      </c>
    </row>
    <row r="7259" spans="1:14" x14ac:dyDescent="0.3">
      <c r="A7259">
        <v>19408</v>
      </c>
      <c r="B7259">
        <v>1994</v>
      </c>
      <c r="C7259" t="s">
        <v>136</v>
      </c>
      <c r="D7259">
        <v>60</v>
      </c>
      <c r="E7259" s="13">
        <v>1126.5329999999999</v>
      </c>
      <c r="F7259" s="14">
        <v>22.916</v>
      </c>
      <c r="G7259" s="12">
        <v>1103.617</v>
      </c>
      <c r="H7259" s="12">
        <v>1103.617</v>
      </c>
      <c r="I7259">
        <v>1</v>
      </c>
      <c r="J7259">
        <v>2.0342058332956072E-2</v>
      </c>
      <c r="K7259">
        <v>49.159233723162849</v>
      </c>
      <c r="L7259">
        <v>1</v>
      </c>
      <c r="M7259">
        <v>0.97965794166704401</v>
      </c>
      <c r="N7259" s="17" t="s">
        <v>1354</v>
      </c>
    </row>
    <row r="7260" spans="1:14" x14ac:dyDescent="0.3">
      <c r="A7260">
        <v>16784</v>
      </c>
      <c r="B7260">
        <v>1990</v>
      </c>
      <c r="C7260" t="s">
        <v>136</v>
      </c>
      <c r="D7260">
        <v>60</v>
      </c>
      <c r="E7260" s="13">
        <v>1136.876</v>
      </c>
      <c r="F7260" s="14">
        <v>23.02</v>
      </c>
      <c r="G7260" s="12">
        <v>1113.856</v>
      </c>
      <c r="H7260" s="12">
        <v>1113.856</v>
      </c>
      <c r="I7260">
        <v>1</v>
      </c>
      <c r="J7260">
        <v>2.0248470369679718E-2</v>
      </c>
      <c r="K7260">
        <v>49.386446568201563</v>
      </c>
      <c r="L7260">
        <v>1</v>
      </c>
      <c r="M7260">
        <v>0.97975152963032031</v>
      </c>
      <c r="N7260" s="17" t="s">
        <v>1354</v>
      </c>
    </row>
    <row r="7261" spans="1:14" x14ac:dyDescent="0.3">
      <c r="A7261">
        <v>22024</v>
      </c>
      <c r="B7261">
        <v>1998</v>
      </c>
      <c r="C7261" t="s">
        <v>136</v>
      </c>
      <c r="D7261">
        <v>60</v>
      </c>
      <c r="E7261" s="13">
        <v>1154.3140000000001</v>
      </c>
      <c r="F7261" s="14">
        <v>23.276</v>
      </c>
      <c r="G7261" s="12">
        <v>1131.038</v>
      </c>
      <c r="H7261" s="12">
        <v>1131.038</v>
      </c>
      <c r="I7261">
        <v>1</v>
      </c>
      <c r="J7261">
        <v>2.0164357358569678E-2</v>
      </c>
      <c r="K7261">
        <v>49.59245574841038</v>
      </c>
      <c r="L7261">
        <v>1</v>
      </c>
      <c r="M7261">
        <v>0.9798356426414303</v>
      </c>
      <c r="N7261" s="17" t="s">
        <v>1354</v>
      </c>
    </row>
    <row r="7262" spans="1:14" x14ac:dyDescent="0.3">
      <c r="A7262">
        <v>21367</v>
      </c>
      <c r="B7262">
        <v>1997</v>
      </c>
      <c r="C7262" t="s">
        <v>136</v>
      </c>
      <c r="D7262">
        <v>60</v>
      </c>
      <c r="E7262" s="13">
        <v>1112.5150000000001</v>
      </c>
      <c r="F7262" s="14">
        <v>22.379000000000001</v>
      </c>
      <c r="G7262" s="12">
        <v>1090.136</v>
      </c>
      <c r="H7262" s="12">
        <v>1090.136</v>
      </c>
      <c r="I7262">
        <v>1</v>
      </c>
      <c r="J7262">
        <v>2.0115683833476401E-2</v>
      </c>
      <c r="K7262">
        <v>49.712453639572814</v>
      </c>
      <c r="L7262">
        <v>1</v>
      </c>
      <c r="M7262">
        <v>0.97988431616652349</v>
      </c>
      <c r="N7262" s="17" t="s">
        <v>1354</v>
      </c>
    </row>
    <row r="7263" spans="1:14" x14ac:dyDescent="0.3">
      <c r="A7263">
        <v>18755</v>
      </c>
      <c r="B7263">
        <v>1993</v>
      </c>
      <c r="C7263" t="s">
        <v>136</v>
      </c>
      <c r="D7263">
        <v>60</v>
      </c>
      <c r="E7263" s="13">
        <v>1144.627</v>
      </c>
      <c r="F7263" s="14">
        <v>22.838000000000001</v>
      </c>
      <c r="G7263" s="12">
        <v>1121.789</v>
      </c>
      <c r="H7263" s="12">
        <v>1121.789</v>
      </c>
      <c r="I7263">
        <v>1</v>
      </c>
      <c r="J7263">
        <v>1.9952351289983551E-2</v>
      </c>
      <c r="K7263">
        <v>50.11940625273666</v>
      </c>
      <c r="L7263">
        <v>1</v>
      </c>
      <c r="M7263">
        <v>0.98004764871001648</v>
      </c>
      <c r="N7263" s="17" t="s">
        <v>1354</v>
      </c>
    </row>
    <row r="7264" spans="1:14" x14ac:dyDescent="0.3">
      <c r="A7264">
        <v>17441</v>
      </c>
      <c r="B7264">
        <v>1991</v>
      </c>
      <c r="C7264" t="s">
        <v>136</v>
      </c>
      <c r="D7264">
        <v>60</v>
      </c>
      <c r="E7264" s="13">
        <v>1173.046</v>
      </c>
      <c r="F7264" s="14">
        <v>23.099</v>
      </c>
      <c r="G7264" s="12">
        <v>1149.9469999999999</v>
      </c>
      <c r="H7264" s="12">
        <v>1149.9469999999999</v>
      </c>
      <c r="I7264">
        <v>1</v>
      </c>
      <c r="J7264">
        <v>1.9691469899731126E-2</v>
      </c>
      <c r="K7264">
        <v>50.783410537252699</v>
      </c>
      <c r="L7264">
        <v>1</v>
      </c>
      <c r="M7264">
        <v>0.98030853010026875</v>
      </c>
      <c r="N7264" s="17" t="s">
        <v>1354</v>
      </c>
    </row>
    <row r="7265" spans="1:14" x14ac:dyDescent="0.3">
      <c r="A7265">
        <v>3746</v>
      </c>
      <c r="B7265">
        <v>1970</v>
      </c>
      <c r="C7265" t="s">
        <v>161</v>
      </c>
      <c r="D7265">
        <v>60</v>
      </c>
      <c r="E7265" s="13">
        <v>1031.0250000000001</v>
      </c>
      <c r="F7265" s="14">
        <v>23.064</v>
      </c>
      <c r="G7265" s="12">
        <v>1007.961</v>
      </c>
      <c r="H7265" s="12">
        <v>1007.961</v>
      </c>
      <c r="I7265">
        <v>1</v>
      </c>
      <c r="J7265">
        <v>2.2369971630173853E-2</v>
      </c>
      <c r="K7265">
        <v>44.70278355879293</v>
      </c>
      <c r="L7265">
        <v>1</v>
      </c>
      <c r="M7265">
        <v>0.97763002836982604</v>
      </c>
      <c r="N7265" s="17" t="s">
        <v>1354</v>
      </c>
    </row>
    <row r="7266" spans="1:14" x14ac:dyDescent="0.3">
      <c r="A7266">
        <v>3350</v>
      </c>
      <c r="B7266">
        <v>1969</v>
      </c>
      <c r="C7266" t="s">
        <v>161</v>
      </c>
      <c r="D7266">
        <v>60</v>
      </c>
      <c r="E7266" s="13">
        <v>1066.492</v>
      </c>
      <c r="F7266" s="14">
        <v>23.794</v>
      </c>
      <c r="G7266" s="12">
        <v>1042.6979999999901</v>
      </c>
      <c r="H7266" s="12">
        <v>1042.6979999999901</v>
      </c>
      <c r="I7266">
        <v>1</v>
      </c>
      <c r="J7266">
        <v>2.2310528349017152E-2</v>
      </c>
      <c r="K7266">
        <v>44.821887870891821</v>
      </c>
      <c r="L7266">
        <v>1</v>
      </c>
      <c r="M7266">
        <v>0.97768947165097364</v>
      </c>
      <c r="N7266" s="17" t="s">
        <v>1354</v>
      </c>
    </row>
    <row r="7267" spans="1:14" x14ac:dyDescent="0.3">
      <c r="A7267">
        <v>30644</v>
      </c>
      <c r="B7267">
        <v>2011</v>
      </c>
      <c r="C7267" t="s">
        <v>161</v>
      </c>
      <c r="D7267">
        <v>60</v>
      </c>
      <c r="E7267" s="13">
        <v>978.096</v>
      </c>
      <c r="F7267" s="14">
        <v>21.686</v>
      </c>
      <c r="G7267" s="12">
        <v>956.41</v>
      </c>
      <c r="H7267" s="12">
        <v>956.41</v>
      </c>
      <c r="I7267">
        <v>1</v>
      </c>
      <c r="J7267">
        <v>2.2171647772815755E-2</v>
      </c>
      <c r="K7267">
        <v>45.102646868947708</v>
      </c>
      <c r="L7267">
        <v>1</v>
      </c>
      <c r="M7267">
        <v>0.97782835222718423</v>
      </c>
      <c r="N7267" s="17" t="s">
        <v>1354</v>
      </c>
    </row>
    <row r="7268" spans="1:14" x14ac:dyDescent="0.3">
      <c r="A7268">
        <v>34934</v>
      </c>
      <c r="B7268">
        <v>2017</v>
      </c>
      <c r="C7268" t="s">
        <v>161</v>
      </c>
      <c r="D7268">
        <v>60</v>
      </c>
      <c r="E7268" s="13">
        <v>940.77800000000002</v>
      </c>
      <c r="F7268" s="14">
        <v>20.856000000000002</v>
      </c>
      <c r="G7268" s="12">
        <v>919.92200000000003</v>
      </c>
      <c r="H7268" s="12">
        <v>919.92200000000003</v>
      </c>
      <c r="I7268">
        <v>1</v>
      </c>
      <c r="J7268">
        <v>2.2168885752005256E-2</v>
      </c>
      <c r="K7268">
        <v>45.108266206367468</v>
      </c>
      <c r="L7268">
        <v>1</v>
      </c>
      <c r="M7268">
        <v>0.97783111424799474</v>
      </c>
      <c r="N7268" s="17" t="s">
        <v>1354</v>
      </c>
    </row>
    <row r="7269" spans="1:14" x14ac:dyDescent="0.3">
      <c r="A7269">
        <v>29929</v>
      </c>
      <c r="B7269">
        <v>2010</v>
      </c>
      <c r="C7269" t="s">
        <v>161</v>
      </c>
      <c r="D7269">
        <v>60</v>
      </c>
      <c r="E7269" s="13">
        <v>983.90099999999995</v>
      </c>
      <c r="F7269" s="14">
        <v>21.722000000000001</v>
      </c>
      <c r="G7269" s="12">
        <v>962.17899999999997</v>
      </c>
      <c r="H7269" s="12">
        <v>962.17899999999997</v>
      </c>
      <c r="I7269">
        <v>1</v>
      </c>
      <c r="J7269">
        <v>2.2077424456322336E-2</v>
      </c>
      <c r="K7269">
        <v>45.295138569192517</v>
      </c>
      <c r="L7269">
        <v>1</v>
      </c>
      <c r="M7269">
        <v>0.97792257554367767</v>
      </c>
      <c r="N7269" s="17" t="s">
        <v>1354</v>
      </c>
    </row>
    <row r="7270" spans="1:14" x14ac:dyDescent="0.3">
      <c r="A7270">
        <v>35649</v>
      </c>
      <c r="B7270">
        <v>2018</v>
      </c>
      <c r="C7270" t="s">
        <v>161</v>
      </c>
      <c r="D7270">
        <v>60</v>
      </c>
      <c r="E7270" s="13">
        <v>942.13400000000001</v>
      </c>
      <c r="F7270" s="14">
        <v>20.698</v>
      </c>
      <c r="G7270" s="12">
        <v>921.43600000000004</v>
      </c>
      <c r="H7270" s="12">
        <v>921.43600000000004</v>
      </c>
      <c r="I7270">
        <v>1</v>
      </c>
      <c r="J7270">
        <v>2.1969274009854226E-2</v>
      </c>
      <c r="K7270">
        <v>45.51811769253068</v>
      </c>
      <c r="L7270">
        <v>1</v>
      </c>
      <c r="M7270">
        <v>0.97803072599014584</v>
      </c>
      <c r="N7270" s="17" t="s">
        <v>1354</v>
      </c>
    </row>
    <row r="7271" spans="1:14" x14ac:dyDescent="0.3">
      <c r="A7271">
        <v>31359</v>
      </c>
      <c r="B7271">
        <v>2012</v>
      </c>
      <c r="C7271" t="s">
        <v>161</v>
      </c>
      <c r="D7271">
        <v>60</v>
      </c>
      <c r="E7271" s="13">
        <v>982.54399999999998</v>
      </c>
      <c r="F7271" s="14">
        <v>21.518000000000001</v>
      </c>
      <c r="G7271" s="12">
        <v>961.02599999999995</v>
      </c>
      <c r="H7271" s="12">
        <v>961.02599999999995</v>
      </c>
      <c r="I7271">
        <v>1</v>
      </c>
      <c r="J7271">
        <v>2.190029148821834E-2</v>
      </c>
      <c r="K7271">
        <v>45.661492703782876</v>
      </c>
      <c r="L7271">
        <v>1</v>
      </c>
      <c r="M7271">
        <v>0.97809970851178163</v>
      </c>
      <c r="N7271" s="17" t="s">
        <v>1354</v>
      </c>
    </row>
    <row r="7272" spans="1:14" x14ac:dyDescent="0.3">
      <c r="A7272">
        <v>32074</v>
      </c>
      <c r="B7272">
        <v>2013</v>
      </c>
      <c r="C7272" t="s">
        <v>161</v>
      </c>
      <c r="D7272">
        <v>60</v>
      </c>
      <c r="E7272" s="13">
        <v>987.6</v>
      </c>
      <c r="F7272" s="14">
        <v>21.61</v>
      </c>
      <c r="G7272" s="12">
        <v>965.99</v>
      </c>
      <c r="H7272" s="12">
        <v>965.99</v>
      </c>
      <c r="I7272">
        <v>1</v>
      </c>
      <c r="J7272">
        <v>2.1881328473066019E-2</v>
      </c>
      <c r="K7272">
        <v>45.701064322073115</v>
      </c>
      <c r="L7272">
        <v>1</v>
      </c>
      <c r="M7272">
        <v>0.97811867152693399</v>
      </c>
      <c r="N7272" s="17" t="s">
        <v>1354</v>
      </c>
    </row>
    <row r="7273" spans="1:14" x14ac:dyDescent="0.3">
      <c r="A7273">
        <v>24008</v>
      </c>
      <c r="B7273">
        <v>2001</v>
      </c>
      <c r="C7273" t="s">
        <v>161</v>
      </c>
      <c r="D7273">
        <v>60</v>
      </c>
      <c r="E7273" s="13">
        <v>1035.2329999999999</v>
      </c>
      <c r="F7273" s="14">
        <v>22.652000000000001</v>
      </c>
      <c r="G7273" s="12">
        <v>1012.58099999999</v>
      </c>
      <c r="H7273" s="12">
        <v>1012.58099999999</v>
      </c>
      <c r="I7273">
        <v>1</v>
      </c>
      <c r="J7273">
        <v>2.1881064456021015E-2</v>
      </c>
      <c r="K7273">
        <v>45.701615751368529</v>
      </c>
      <c r="L7273">
        <v>1</v>
      </c>
      <c r="M7273">
        <v>0.97811893554396934</v>
      </c>
      <c r="N7273" s="17" t="s">
        <v>1354</v>
      </c>
    </row>
    <row r="7274" spans="1:14" x14ac:dyDescent="0.3">
      <c r="A7274">
        <v>34219</v>
      </c>
      <c r="B7274">
        <v>2016</v>
      </c>
      <c r="C7274" t="s">
        <v>161</v>
      </c>
      <c r="D7274">
        <v>60</v>
      </c>
      <c r="E7274" s="13">
        <v>963.68700000000001</v>
      </c>
      <c r="F7274" s="14">
        <v>21.085999999999999</v>
      </c>
      <c r="G7274" s="12">
        <v>942.601</v>
      </c>
      <c r="H7274" s="12">
        <v>942.601</v>
      </c>
      <c r="I7274">
        <v>1</v>
      </c>
      <c r="J7274">
        <v>2.1880548352317713E-2</v>
      </c>
      <c r="K7274">
        <v>45.702693730437261</v>
      </c>
      <c r="L7274">
        <v>1</v>
      </c>
      <c r="M7274">
        <v>0.97811945164768233</v>
      </c>
      <c r="N7274" s="17" t="s">
        <v>1354</v>
      </c>
    </row>
    <row r="7275" spans="1:14" x14ac:dyDescent="0.3">
      <c r="A7275">
        <v>32789</v>
      </c>
      <c r="B7275">
        <v>2014</v>
      </c>
      <c r="C7275" t="s">
        <v>161</v>
      </c>
      <c r="D7275">
        <v>60</v>
      </c>
      <c r="E7275" s="13">
        <v>986.44</v>
      </c>
      <c r="F7275" s="14">
        <v>21.489000000000001</v>
      </c>
      <c r="G7275" s="12">
        <v>964.95100000000002</v>
      </c>
      <c r="H7275" s="12">
        <v>964.95100000000002</v>
      </c>
      <c r="I7275">
        <v>1</v>
      </c>
      <c r="J7275">
        <v>2.1784396415392725E-2</v>
      </c>
      <c r="K7275">
        <v>45.90441621294616</v>
      </c>
      <c r="L7275">
        <v>1</v>
      </c>
      <c r="M7275">
        <v>0.97821560358460724</v>
      </c>
      <c r="N7275" s="17" t="s">
        <v>1354</v>
      </c>
    </row>
    <row r="7276" spans="1:14" x14ac:dyDescent="0.3">
      <c r="A7276">
        <v>28607</v>
      </c>
      <c r="B7276">
        <v>2008</v>
      </c>
      <c r="C7276" t="s">
        <v>161</v>
      </c>
      <c r="D7276">
        <v>60</v>
      </c>
      <c r="E7276" s="13">
        <v>1024.8979999999999</v>
      </c>
      <c r="F7276" s="14">
        <v>22.274999999999999</v>
      </c>
      <c r="G7276" s="12">
        <v>1002.62299999999</v>
      </c>
      <c r="H7276" s="12">
        <v>1002.62299999999</v>
      </c>
      <c r="I7276">
        <v>1</v>
      </c>
      <c r="J7276">
        <v>2.1733870102195536E-2</v>
      </c>
      <c r="K7276">
        <v>46.011133557800221</v>
      </c>
      <c r="L7276">
        <v>1</v>
      </c>
      <c r="M7276">
        <v>0.97826612989779482</v>
      </c>
      <c r="N7276" s="17" t="s">
        <v>1354</v>
      </c>
    </row>
    <row r="7277" spans="1:14" x14ac:dyDescent="0.3">
      <c r="A7277">
        <v>27950</v>
      </c>
      <c r="B7277">
        <v>2007</v>
      </c>
      <c r="C7277" t="s">
        <v>161</v>
      </c>
      <c r="D7277">
        <v>60</v>
      </c>
      <c r="E7277" s="13">
        <v>1033.6120000000001</v>
      </c>
      <c r="F7277" s="14">
        <v>22.370999999999999</v>
      </c>
      <c r="G7277" s="12">
        <v>1011.241</v>
      </c>
      <c r="H7277" s="12">
        <v>1011.241</v>
      </c>
      <c r="I7277">
        <v>1</v>
      </c>
      <c r="J7277">
        <v>2.1643518070610632E-2</v>
      </c>
      <c r="K7277">
        <v>46.203209512315055</v>
      </c>
      <c r="L7277">
        <v>1</v>
      </c>
      <c r="M7277">
        <v>0.97835648192938929</v>
      </c>
      <c r="N7277" s="17" t="s">
        <v>1354</v>
      </c>
    </row>
    <row r="7278" spans="1:14" x14ac:dyDescent="0.3">
      <c r="A7278">
        <v>23351</v>
      </c>
      <c r="B7278">
        <v>2000</v>
      </c>
      <c r="C7278" t="s">
        <v>161</v>
      </c>
      <c r="D7278">
        <v>60</v>
      </c>
      <c r="E7278" s="13">
        <v>1042.5730000000001</v>
      </c>
      <c r="F7278" s="14">
        <v>22.475999999999999</v>
      </c>
      <c r="G7278" s="12">
        <v>1020.097</v>
      </c>
      <c r="H7278" s="12">
        <v>1020.097</v>
      </c>
      <c r="I7278">
        <v>1</v>
      </c>
      <c r="J7278">
        <v>2.1558202639047813E-2</v>
      </c>
      <c r="K7278">
        <v>46.386056237764734</v>
      </c>
      <c r="L7278">
        <v>1</v>
      </c>
      <c r="M7278">
        <v>0.97844179736095205</v>
      </c>
      <c r="N7278" s="17" t="s">
        <v>1354</v>
      </c>
    </row>
    <row r="7279" spans="1:14" x14ac:dyDescent="0.3">
      <c r="A7279">
        <v>2983</v>
      </c>
      <c r="B7279">
        <v>1968</v>
      </c>
      <c r="C7279" t="s">
        <v>161</v>
      </c>
      <c r="D7279">
        <v>60</v>
      </c>
      <c r="E7279" s="13">
        <v>1123.3799999999901</v>
      </c>
      <c r="F7279" s="14">
        <v>24.135000000000002</v>
      </c>
      <c r="G7279" s="12">
        <v>1099.2449999999999</v>
      </c>
      <c r="H7279" s="12">
        <v>1099.2449999999999</v>
      </c>
      <c r="I7279">
        <v>1</v>
      </c>
      <c r="J7279">
        <v>2.1484270683117212E-2</v>
      </c>
      <c r="K7279">
        <v>46.545680546923144</v>
      </c>
      <c r="L7279">
        <v>1</v>
      </c>
      <c r="M7279">
        <v>0.97851572931689146</v>
      </c>
      <c r="N7279" s="17" t="s">
        <v>1354</v>
      </c>
    </row>
    <row r="7280" spans="1:14" x14ac:dyDescent="0.3">
      <c r="A7280">
        <v>33504</v>
      </c>
      <c r="B7280">
        <v>2015</v>
      </c>
      <c r="C7280" t="s">
        <v>161</v>
      </c>
      <c r="D7280">
        <v>60</v>
      </c>
      <c r="E7280" s="13">
        <v>989.84400000000005</v>
      </c>
      <c r="F7280" s="14">
        <v>21.26</v>
      </c>
      <c r="G7280" s="12">
        <v>968.58399999999995</v>
      </c>
      <c r="H7280" s="12">
        <v>968.58399999999995</v>
      </c>
      <c r="I7280">
        <v>1</v>
      </c>
      <c r="J7280">
        <v>2.1478131907654137E-2</v>
      </c>
      <c r="K7280">
        <v>46.558984007525872</v>
      </c>
      <c r="L7280">
        <v>1</v>
      </c>
      <c r="M7280">
        <v>0.97852186809234576</v>
      </c>
      <c r="N7280" s="17" t="s">
        <v>1354</v>
      </c>
    </row>
    <row r="7281" spans="1:14" x14ac:dyDescent="0.3">
      <c r="A7281">
        <v>29264</v>
      </c>
      <c r="B7281">
        <v>2009</v>
      </c>
      <c r="C7281" t="s">
        <v>161</v>
      </c>
      <c r="D7281">
        <v>60</v>
      </c>
      <c r="E7281" s="13">
        <v>1018.503</v>
      </c>
      <c r="F7281" s="14">
        <v>21.867000000000001</v>
      </c>
      <c r="G7281" s="12">
        <v>996.63599999999997</v>
      </c>
      <c r="H7281" s="12">
        <v>996.63599999999997</v>
      </c>
      <c r="I7281">
        <v>1</v>
      </c>
      <c r="J7281">
        <v>2.1469745302664794E-2</v>
      </c>
      <c r="K7281">
        <v>46.577171079709153</v>
      </c>
      <c r="L7281">
        <v>1</v>
      </c>
      <c r="M7281">
        <v>0.97853025469733512</v>
      </c>
      <c r="N7281" s="17" t="s">
        <v>1354</v>
      </c>
    </row>
    <row r="7282" spans="1:14" x14ac:dyDescent="0.3">
      <c r="A7282">
        <v>2616</v>
      </c>
      <c r="B7282">
        <v>1967</v>
      </c>
      <c r="C7282" t="s">
        <v>161</v>
      </c>
      <c r="D7282">
        <v>60</v>
      </c>
      <c r="E7282" s="13">
        <v>1124.645</v>
      </c>
      <c r="F7282" s="14">
        <v>24.123000000000001</v>
      </c>
      <c r="G7282" s="12">
        <v>1100.5219999999999</v>
      </c>
      <c r="H7282" s="12">
        <v>1100.5219999999999</v>
      </c>
      <c r="I7282">
        <v>1</v>
      </c>
      <c r="J7282">
        <v>2.1449435155093385E-2</v>
      </c>
      <c r="K7282">
        <v>46.621274302532846</v>
      </c>
      <c r="L7282">
        <v>1</v>
      </c>
      <c r="M7282">
        <v>0.97855056484490655</v>
      </c>
      <c r="N7282" s="17" t="s">
        <v>1354</v>
      </c>
    </row>
    <row r="7283" spans="1:14" x14ac:dyDescent="0.3">
      <c r="A7283">
        <v>1148</v>
      </c>
      <c r="B7283">
        <v>1963</v>
      </c>
      <c r="C7283" t="s">
        <v>161</v>
      </c>
      <c r="D7283">
        <v>60</v>
      </c>
      <c r="E7283" s="13">
        <v>1147.3820000000001</v>
      </c>
      <c r="F7283" s="14">
        <v>24.603000000000002</v>
      </c>
      <c r="G7283" s="12">
        <v>1122.779</v>
      </c>
      <c r="H7283" s="12">
        <v>1122.779</v>
      </c>
      <c r="I7283">
        <v>1</v>
      </c>
      <c r="J7283">
        <v>2.1442727879642527E-2</v>
      </c>
      <c r="K7283">
        <v>46.635857415762302</v>
      </c>
      <c r="L7283">
        <v>1</v>
      </c>
      <c r="M7283">
        <v>0.97855727212035737</v>
      </c>
      <c r="N7283" s="17" t="s">
        <v>1354</v>
      </c>
    </row>
    <row r="7284" spans="1:14" x14ac:dyDescent="0.3">
      <c r="A7284">
        <v>1515</v>
      </c>
      <c r="B7284">
        <v>1964</v>
      </c>
      <c r="C7284" t="s">
        <v>161</v>
      </c>
      <c r="D7284">
        <v>60</v>
      </c>
      <c r="E7284" s="13">
        <v>1145.69999999999</v>
      </c>
      <c r="F7284" s="14">
        <v>24.561</v>
      </c>
      <c r="G7284" s="12">
        <v>1121.1389999999999</v>
      </c>
      <c r="H7284" s="12">
        <v>1121.1389999999999</v>
      </c>
      <c r="I7284">
        <v>1</v>
      </c>
      <c r="J7284">
        <v>2.1437549096622339E-2</v>
      </c>
      <c r="K7284">
        <v>46.647123488456906</v>
      </c>
      <c r="L7284">
        <v>1</v>
      </c>
      <c r="M7284">
        <v>0.97856245090338623</v>
      </c>
      <c r="N7284" s="17" t="s">
        <v>1354</v>
      </c>
    </row>
    <row r="7285" spans="1:14" x14ac:dyDescent="0.3">
      <c r="A7285">
        <v>24665</v>
      </c>
      <c r="B7285">
        <v>2002</v>
      </c>
      <c r="C7285" t="s">
        <v>161</v>
      </c>
      <c r="D7285">
        <v>60</v>
      </c>
      <c r="E7285" s="13">
        <v>1053.24199999999</v>
      </c>
      <c r="F7285" s="14">
        <v>22.574999999999999</v>
      </c>
      <c r="G7285" s="12">
        <v>1030.6669999999899</v>
      </c>
      <c r="H7285" s="12">
        <v>1030.6669999999899</v>
      </c>
      <c r="I7285">
        <v>1</v>
      </c>
      <c r="J7285">
        <v>2.1433820527476319E-2</v>
      </c>
      <c r="K7285">
        <v>46.65523809523765</v>
      </c>
      <c r="L7285">
        <v>1</v>
      </c>
      <c r="M7285">
        <v>0.97856617947252367</v>
      </c>
      <c r="N7285" s="17" t="s">
        <v>1354</v>
      </c>
    </row>
    <row r="7286" spans="1:14" x14ac:dyDescent="0.3">
      <c r="A7286">
        <v>2249</v>
      </c>
      <c r="B7286">
        <v>1966</v>
      </c>
      <c r="C7286" t="s">
        <v>161</v>
      </c>
      <c r="D7286">
        <v>60</v>
      </c>
      <c r="E7286" s="13">
        <v>1133.98199999999</v>
      </c>
      <c r="F7286" s="14">
        <v>24.305</v>
      </c>
      <c r="G7286" s="12">
        <v>1109.6769999999899</v>
      </c>
      <c r="H7286" s="12">
        <v>1109.6769999999899</v>
      </c>
      <c r="I7286">
        <v>1</v>
      </c>
      <c r="J7286">
        <v>2.1433320811088903E-2</v>
      </c>
      <c r="K7286">
        <v>46.656325858876365</v>
      </c>
      <c r="L7286">
        <v>1</v>
      </c>
      <c r="M7286">
        <v>0.97856667918891105</v>
      </c>
      <c r="N7286" s="17" t="s">
        <v>1354</v>
      </c>
    </row>
    <row r="7287" spans="1:14" x14ac:dyDescent="0.3">
      <c r="A7287">
        <v>781</v>
      </c>
      <c r="B7287">
        <v>1962</v>
      </c>
      <c r="C7287" t="s">
        <v>161</v>
      </c>
      <c r="D7287">
        <v>60</v>
      </c>
      <c r="E7287" s="13">
        <v>1149.973</v>
      </c>
      <c r="F7287" s="14">
        <v>24.646999999999998</v>
      </c>
      <c r="G7287" s="12">
        <v>1125.326</v>
      </c>
      <c r="H7287" s="12">
        <v>1125.326</v>
      </c>
      <c r="I7287">
        <v>1</v>
      </c>
      <c r="J7287">
        <v>2.1432677115027918E-2</v>
      </c>
      <c r="K7287">
        <v>46.657727106747274</v>
      </c>
      <c r="L7287">
        <v>1</v>
      </c>
      <c r="M7287">
        <v>0.97856732288497217</v>
      </c>
      <c r="N7287" s="17" t="s">
        <v>1354</v>
      </c>
    </row>
    <row r="7288" spans="1:14" x14ac:dyDescent="0.3">
      <c r="A7288">
        <v>1882</v>
      </c>
      <c r="B7288">
        <v>1965</v>
      </c>
      <c r="C7288" t="s">
        <v>161</v>
      </c>
      <c r="D7288">
        <v>60</v>
      </c>
      <c r="E7288" s="13">
        <v>1141.4929999999999</v>
      </c>
      <c r="F7288" s="14">
        <v>24.46</v>
      </c>
      <c r="G7288" s="12">
        <v>1117.0329999999999</v>
      </c>
      <c r="H7288" s="12">
        <v>1117.0329999999999</v>
      </c>
      <c r="I7288">
        <v>1</v>
      </c>
      <c r="J7288">
        <v>2.1428077088514779E-2</v>
      </c>
      <c r="K7288">
        <v>46.667743254292716</v>
      </c>
      <c r="L7288">
        <v>1</v>
      </c>
      <c r="M7288">
        <v>0.9785719229114852</v>
      </c>
      <c r="N7288" s="17" t="s">
        <v>1354</v>
      </c>
    </row>
    <row r="7289" spans="1:14" x14ac:dyDescent="0.3">
      <c r="A7289">
        <v>4396</v>
      </c>
      <c r="B7289">
        <v>1971</v>
      </c>
      <c r="C7289" t="s">
        <v>161</v>
      </c>
      <c r="D7289">
        <v>60</v>
      </c>
      <c r="E7289" s="13">
        <v>1062.415</v>
      </c>
      <c r="F7289" s="14">
        <v>22.765000000000001</v>
      </c>
      <c r="G7289" s="12">
        <v>1039.6500000000001</v>
      </c>
      <c r="H7289" s="12">
        <v>1039.6500000000001</v>
      </c>
      <c r="I7289">
        <v>1</v>
      </c>
      <c r="J7289">
        <v>2.1427596560666031E-2</v>
      </c>
      <c r="K7289">
        <v>46.668789808917197</v>
      </c>
      <c r="L7289">
        <v>1</v>
      </c>
      <c r="M7289">
        <v>0.97857240343933405</v>
      </c>
      <c r="N7289" s="17" t="s">
        <v>1354</v>
      </c>
    </row>
    <row r="7290" spans="1:14" x14ac:dyDescent="0.3">
      <c r="A7290">
        <v>414</v>
      </c>
      <c r="B7290">
        <v>1961</v>
      </c>
      <c r="C7290" t="s">
        <v>161</v>
      </c>
      <c r="D7290">
        <v>60</v>
      </c>
      <c r="E7290" s="13">
        <v>1150.6889999999901</v>
      </c>
      <c r="F7290" s="14">
        <v>24.64</v>
      </c>
      <c r="G7290" s="12">
        <v>1126.04899999999</v>
      </c>
      <c r="H7290" s="12">
        <v>1126.04899999999</v>
      </c>
      <c r="I7290">
        <v>1</v>
      </c>
      <c r="J7290">
        <v>2.1413257622172641E-2</v>
      </c>
      <c r="K7290">
        <v>46.700040584415177</v>
      </c>
      <c r="L7290">
        <v>1</v>
      </c>
      <c r="M7290">
        <v>0.97858674237782728</v>
      </c>
      <c r="N7290" s="17" t="s">
        <v>1354</v>
      </c>
    </row>
    <row r="7291" spans="1:14" x14ac:dyDescent="0.3">
      <c r="A7291">
        <v>47</v>
      </c>
      <c r="B7291">
        <v>1960</v>
      </c>
      <c r="C7291" t="s">
        <v>161</v>
      </c>
      <c r="D7291">
        <v>60</v>
      </c>
      <c r="E7291" s="13">
        <v>1151.885</v>
      </c>
      <c r="F7291" s="14">
        <v>24.657</v>
      </c>
      <c r="G7291" s="12">
        <v>1127.2280000000001</v>
      </c>
      <c r="H7291" s="12">
        <v>1127.2280000000001</v>
      </c>
      <c r="I7291">
        <v>1</v>
      </c>
      <c r="J7291">
        <v>2.1405782695321146E-2</v>
      </c>
      <c r="K7291">
        <v>46.716348298657579</v>
      </c>
      <c r="L7291">
        <v>1</v>
      </c>
      <c r="M7291">
        <v>0.97859421730467888</v>
      </c>
      <c r="N7291" s="17" t="s">
        <v>1354</v>
      </c>
    </row>
    <row r="7292" spans="1:14" x14ac:dyDescent="0.3">
      <c r="A7292">
        <v>20727</v>
      </c>
      <c r="B7292">
        <v>1996</v>
      </c>
      <c r="C7292" t="s">
        <v>161</v>
      </c>
      <c r="D7292">
        <v>60</v>
      </c>
      <c r="E7292" s="13">
        <v>1036.3699999999999</v>
      </c>
      <c r="F7292" s="14">
        <v>22.157</v>
      </c>
      <c r="G7292" s="12">
        <v>1014.213</v>
      </c>
      <c r="H7292" s="12">
        <v>1014.213</v>
      </c>
      <c r="I7292">
        <v>1</v>
      </c>
      <c r="J7292">
        <v>2.1379430126306245E-2</v>
      </c>
      <c r="K7292">
        <v>46.773931488919978</v>
      </c>
      <c r="L7292">
        <v>1</v>
      </c>
      <c r="M7292">
        <v>0.97862056987369384</v>
      </c>
      <c r="N7292" s="17" t="s">
        <v>1354</v>
      </c>
    </row>
    <row r="7293" spans="1:14" x14ac:dyDescent="0.3">
      <c r="A7293">
        <v>5046</v>
      </c>
      <c r="B7293">
        <v>1972</v>
      </c>
      <c r="C7293" t="s">
        <v>161</v>
      </c>
      <c r="D7293">
        <v>60</v>
      </c>
      <c r="E7293" s="13">
        <v>1056.8019999999999</v>
      </c>
      <c r="F7293" s="14">
        <v>22.582000000000001</v>
      </c>
      <c r="G7293" s="12">
        <v>1034.22</v>
      </c>
      <c r="H7293" s="12">
        <v>1034.22</v>
      </c>
      <c r="I7293">
        <v>1</v>
      </c>
      <c r="J7293">
        <v>2.1368241165327092E-2</v>
      </c>
      <c r="K7293">
        <v>46.798423523160032</v>
      </c>
      <c r="L7293">
        <v>1</v>
      </c>
      <c r="M7293">
        <v>0.97863175883467302</v>
      </c>
      <c r="N7293" s="17" t="s">
        <v>1354</v>
      </c>
    </row>
    <row r="7294" spans="1:14" x14ac:dyDescent="0.3">
      <c r="A7294">
        <v>10246</v>
      </c>
      <c r="B7294">
        <v>1980</v>
      </c>
      <c r="C7294" t="s">
        <v>161</v>
      </c>
      <c r="D7294">
        <v>60</v>
      </c>
      <c r="E7294" s="13">
        <v>1063.086</v>
      </c>
      <c r="F7294" s="14">
        <v>22.696000000000002</v>
      </c>
      <c r="G7294" s="12">
        <v>1040.3900000000001</v>
      </c>
      <c r="H7294" s="12">
        <v>1040.3900000000001</v>
      </c>
      <c r="I7294">
        <v>1</v>
      </c>
      <c r="J7294">
        <v>2.1349166483238421E-2</v>
      </c>
      <c r="K7294">
        <v>46.840236164962988</v>
      </c>
      <c r="L7294">
        <v>1</v>
      </c>
      <c r="M7294">
        <v>0.97865083351676163</v>
      </c>
      <c r="N7294" s="17" t="s">
        <v>1354</v>
      </c>
    </row>
    <row r="7295" spans="1:14" x14ac:dyDescent="0.3">
      <c r="A7295">
        <v>20074</v>
      </c>
      <c r="B7295">
        <v>1995</v>
      </c>
      <c r="C7295" t="s">
        <v>161</v>
      </c>
      <c r="D7295">
        <v>60</v>
      </c>
      <c r="E7295" s="13">
        <v>1037.046</v>
      </c>
      <c r="F7295" s="14">
        <v>22.111999999999998</v>
      </c>
      <c r="G7295" s="12">
        <v>1014.934</v>
      </c>
      <c r="H7295" s="12">
        <v>1014.934</v>
      </c>
      <c r="I7295">
        <v>1</v>
      </c>
      <c r="J7295">
        <v>2.1322101430409062E-2</v>
      </c>
      <c r="K7295">
        <v>46.899692474674389</v>
      </c>
      <c r="L7295">
        <v>1</v>
      </c>
      <c r="M7295">
        <v>0.97867789856959087</v>
      </c>
      <c r="N7295" s="17" t="s">
        <v>1354</v>
      </c>
    </row>
    <row r="7296" spans="1:14" x14ac:dyDescent="0.3">
      <c r="A7296">
        <v>36364</v>
      </c>
      <c r="B7296">
        <v>2019</v>
      </c>
      <c r="C7296" t="s">
        <v>161</v>
      </c>
      <c r="D7296">
        <v>60</v>
      </c>
      <c r="E7296" s="13">
        <v>971.18200000000002</v>
      </c>
      <c r="F7296" s="14">
        <v>20.698</v>
      </c>
      <c r="G7296" s="12">
        <v>950.48400000000004</v>
      </c>
      <c r="H7296" s="12">
        <v>950.48400000000004</v>
      </c>
      <c r="I7296">
        <v>1</v>
      </c>
      <c r="J7296">
        <v>2.1312174237166668E-2</v>
      </c>
      <c r="K7296">
        <v>46.921538312880472</v>
      </c>
      <c r="L7296">
        <v>1</v>
      </c>
      <c r="M7296">
        <v>0.97868782576283331</v>
      </c>
      <c r="N7296" s="17" t="s">
        <v>1354</v>
      </c>
    </row>
    <row r="7297" spans="1:14" x14ac:dyDescent="0.3">
      <c r="A7297">
        <v>25979</v>
      </c>
      <c r="B7297">
        <v>2004</v>
      </c>
      <c r="C7297" t="s">
        <v>161</v>
      </c>
      <c r="D7297">
        <v>60</v>
      </c>
      <c r="E7297" s="13">
        <v>1055.252</v>
      </c>
      <c r="F7297" s="14">
        <v>22.463999999999999</v>
      </c>
      <c r="G7297" s="12">
        <v>1032.788</v>
      </c>
      <c r="H7297" s="12">
        <v>1032.788</v>
      </c>
      <c r="I7297">
        <v>1</v>
      </c>
      <c r="J7297">
        <v>2.1287806135406519E-2</v>
      </c>
      <c r="K7297">
        <v>46.975249287749286</v>
      </c>
      <c r="L7297">
        <v>1</v>
      </c>
      <c r="M7297">
        <v>0.97871219386459352</v>
      </c>
      <c r="N7297" s="17" t="s">
        <v>1354</v>
      </c>
    </row>
    <row r="7298" spans="1:14" x14ac:dyDescent="0.3">
      <c r="A7298">
        <v>12211</v>
      </c>
      <c r="B7298">
        <v>1983</v>
      </c>
      <c r="C7298" t="s">
        <v>161</v>
      </c>
      <c r="D7298">
        <v>60</v>
      </c>
      <c r="E7298" s="13">
        <v>1070.67</v>
      </c>
      <c r="F7298" s="14">
        <v>22.687000000000001</v>
      </c>
      <c r="G7298" s="12">
        <v>1047.9829999999999</v>
      </c>
      <c r="H7298" s="12">
        <v>1047.9829999999999</v>
      </c>
      <c r="I7298">
        <v>1</v>
      </c>
      <c r="J7298">
        <v>2.1189535524484666E-2</v>
      </c>
      <c r="K7298">
        <v>47.193106184158331</v>
      </c>
      <c r="L7298">
        <v>1</v>
      </c>
      <c r="M7298">
        <v>0.97881046447551523</v>
      </c>
      <c r="N7298" s="17" t="s">
        <v>1354</v>
      </c>
    </row>
    <row r="7299" spans="1:14" x14ac:dyDescent="0.3">
      <c r="A7299">
        <v>5696</v>
      </c>
      <c r="B7299">
        <v>1973</v>
      </c>
      <c r="C7299" t="s">
        <v>161</v>
      </c>
      <c r="D7299">
        <v>60</v>
      </c>
      <c r="E7299" s="13">
        <v>1057.32</v>
      </c>
      <c r="F7299" s="14">
        <v>22.402999999999999</v>
      </c>
      <c r="G7299" s="12">
        <v>1034.9169999999999</v>
      </c>
      <c r="H7299" s="12">
        <v>1034.9169999999999</v>
      </c>
      <c r="I7299">
        <v>1</v>
      </c>
      <c r="J7299">
        <v>2.1188476525555177E-2</v>
      </c>
      <c r="K7299">
        <v>47.195464893094673</v>
      </c>
      <c r="L7299">
        <v>1</v>
      </c>
      <c r="M7299">
        <v>0.97881152347444478</v>
      </c>
      <c r="N7299" s="17" t="s">
        <v>1354</v>
      </c>
    </row>
    <row r="7300" spans="1:14" x14ac:dyDescent="0.3">
      <c r="A7300">
        <v>6346</v>
      </c>
      <c r="B7300">
        <v>1974</v>
      </c>
      <c r="C7300" t="s">
        <v>161</v>
      </c>
      <c r="D7300">
        <v>60</v>
      </c>
      <c r="E7300" s="13">
        <v>1049.3219999999999</v>
      </c>
      <c r="F7300" s="14">
        <v>22.184999999999999</v>
      </c>
      <c r="G7300" s="12">
        <v>1027.1369999999999</v>
      </c>
      <c r="H7300" s="12">
        <v>1027.1369999999999</v>
      </c>
      <c r="I7300">
        <v>1</v>
      </c>
      <c r="J7300">
        <v>2.1142223264164862E-2</v>
      </c>
      <c r="K7300">
        <v>47.298715348208248</v>
      </c>
      <c r="L7300">
        <v>1</v>
      </c>
      <c r="M7300">
        <v>0.97885777673583518</v>
      </c>
      <c r="N7300" s="17" t="s">
        <v>1354</v>
      </c>
    </row>
    <row r="7301" spans="1:14" x14ac:dyDescent="0.3">
      <c r="A7301">
        <v>25322</v>
      </c>
      <c r="B7301">
        <v>2003</v>
      </c>
      <c r="C7301" t="s">
        <v>161</v>
      </c>
      <c r="D7301">
        <v>60</v>
      </c>
      <c r="E7301" s="13">
        <v>1066.098</v>
      </c>
      <c r="F7301" s="14">
        <v>22.510999999999999</v>
      </c>
      <c r="G7301" s="12">
        <v>1043.587</v>
      </c>
      <c r="H7301" s="12">
        <v>1043.587</v>
      </c>
      <c r="I7301">
        <v>1</v>
      </c>
      <c r="J7301">
        <v>2.1115319604764291E-2</v>
      </c>
      <c r="K7301">
        <v>47.358980054195726</v>
      </c>
      <c r="L7301">
        <v>1</v>
      </c>
      <c r="M7301">
        <v>0.97888468039523568</v>
      </c>
      <c r="N7301" s="17" t="s">
        <v>1354</v>
      </c>
    </row>
    <row r="7302" spans="1:14" x14ac:dyDescent="0.3">
      <c r="A7302">
        <v>6996</v>
      </c>
      <c r="B7302">
        <v>1975</v>
      </c>
      <c r="C7302" t="s">
        <v>161</v>
      </c>
      <c r="D7302">
        <v>60</v>
      </c>
      <c r="E7302" s="13">
        <v>1056.19999999999</v>
      </c>
      <c r="F7302" s="14">
        <v>22.29</v>
      </c>
      <c r="G7302" s="12">
        <v>1033.9099999999901</v>
      </c>
      <c r="H7302" s="12">
        <v>1033.9099999999901</v>
      </c>
      <c r="I7302">
        <v>1</v>
      </c>
      <c r="J7302">
        <v>2.1103957583791147E-2</v>
      </c>
      <c r="K7302">
        <v>47.384477344100048</v>
      </c>
      <c r="L7302">
        <v>1</v>
      </c>
      <c r="M7302">
        <v>0.97889604241620887</v>
      </c>
      <c r="N7302" s="17" t="s">
        <v>1354</v>
      </c>
    </row>
    <row r="7303" spans="1:14" x14ac:dyDescent="0.3">
      <c r="A7303">
        <v>11556</v>
      </c>
      <c r="B7303">
        <v>1982</v>
      </c>
      <c r="C7303" t="s">
        <v>161</v>
      </c>
      <c r="D7303">
        <v>60</v>
      </c>
      <c r="E7303" s="13">
        <v>1070.8599999999999</v>
      </c>
      <c r="F7303" s="14">
        <v>22.587</v>
      </c>
      <c r="G7303" s="12">
        <v>1048.2729999999999</v>
      </c>
      <c r="H7303" s="12">
        <v>1048.2729999999999</v>
      </c>
      <c r="I7303">
        <v>1</v>
      </c>
      <c r="J7303">
        <v>2.1092393029901204E-2</v>
      </c>
      <c r="K7303">
        <v>47.410457342719262</v>
      </c>
      <c r="L7303">
        <v>1</v>
      </c>
      <c r="M7303">
        <v>0.97890760697009882</v>
      </c>
      <c r="N7303" s="17" t="s">
        <v>1354</v>
      </c>
    </row>
    <row r="7304" spans="1:14" x14ac:dyDescent="0.3">
      <c r="A7304">
        <v>22694</v>
      </c>
      <c r="B7304">
        <v>1999</v>
      </c>
      <c r="C7304" t="s">
        <v>161</v>
      </c>
      <c r="D7304">
        <v>60</v>
      </c>
      <c r="E7304" s="13">
        <v>1040.3820000000001</v>
      </c>
      <c r="F7304" s="14">
        <v>21.882999999999999</v>
      </c>
      <c r="G7304" s="12">
        <v>1018.499</v>
      </c>
      <c r="H7304" s="12">
        <v>1018.499</v>
      </c>
      <c r="I7304">
        <v>1</v>
      </c>
      <c r="J7304">
        <v>2.1033620343296981E-2</v>
      </c>
      <c r="K7304">
        <v>47.542932870264593</v>
      </c>
      <c r="L7304">
        <v>1</v>
      </c>
      <c r="M7304">
        <v>0.97896637965670297</v>
      </c>
      <c r="N7304" s="17" t="s">
        <v>1354</v>
      </c>
    </row>
    <row r="7305" spans="1:14" x14ac:dyDescent="0.3">
      <c r="A7305">
        <v>21380</v>
      </c>
      <c r="B7305">
        <v>1997</v>
      </c>
      <c r="C7305" t="s">
        <v>161</v>
      </c>
      <c r="D7305">
        <v>60</v>
      </c>
      <c r="E7305" s="13">
        <v>1057.9399999999901</v>
      </c>
      <c r="F7305" s="14">
        <v>22.187000000000001</v>
      </c>
      <c r="G7305" s="12">
        <v>1035.7529999999999</v>
      </c>
      <c r="H7305" s="12">
        <v>1035.7529999999999</v>
      </c>
      <c r="I7305">
        <v>1</v>
      </c>
      <c r="J7305">
        <v>2.0971888764958514E-2</v>
      </c>
      <c r="K7305">
        <v>47.682877360616125</v>
      </c>
      <c r="L7305">
        <v>1</v>
      </c>
      <c r="M7305">
        <v>0.97902811123505085</v>
      </c>
      <c r="N7305" s="17" t="s">
        <v>1354</v>
      </c>
    </row>
    <row r="7306" spans="1:14" x14ac:dyDescent="0.3">
      <c r="A7306">
        <v>19421</v>
      </c>
      <c r="B7306">
        <v>1994</v>
      </c>
      <c r="C7306" t="s">
        <v>161</v>
      </c>
      <c r="D7306">
        <v>60</v>
      </c>
      <c r="E7306" s="13">
        <v>1051.077</v>
      </c>
      <c r="F7306" s="14">
        <v>22.027999999999999</v>
      </c>
      <c r="G7306" s="12">
        <v>1029.049</v>
      </c>
      <c r="H7306" s="12">
        <v>1029.049</v>
      </c>
      <c r="I7306">
        <v>1</v>
      </c>
      <c r="J7306">
        <v>2.0957551159429804E-2</v>
      </c>
      <c r="K7306">
        <v>47.715498456509899</v>
      </c>
      <c r="L7306">
        <v>1</v>
      </c>
      <c r="M7306">
        <v>0.97904244884057012</v>
      </c>
      <c r="N7306" s="17" t="s">
        <v>1354</v>
      </c>
    </row>
    <row r="7307" spans="1:14" x14ac:dyDescent="0.3">
      <c r="A7307">
        <v>27293</v>
      </c>
      <c r="B7307">
        <v>2006</v>
      </c>
      <c r="C7307" t="s">
        <v>161</v>
      </c>
      <c r="D7307">
        <v>60</v>
      </c>
      <c r="E7307" s="13">
        <v>1054.7190000000001</v>
      </c>
      <c r="F7307" s="14">
        <v>22.035</v>
      </c>
      <c r="G7307" s="12">
        <v>1032.684</v>
      </c>
      <c r="H7307" s="12">
        <v>1032.684</v>
      </c>
      <c r="I7307">
        <v>1</v>
      </c>
      <c r="J7307">
        <v>2.0891820475406244E-2</v>
      </c>
      <c r="K7307">
        <v>47.865622872702524</v>
      </c>
      <c r="L7307">
        <v>1</v>
      </c>
      <c r="M7307">
        <v>0.97910817952459372</v>
      </c>
      <c r="N7307" s="17" t="s">
        <v>1354</v>
      </c>
    </row>
    <row r="7308" spans="1:14" x14ac:dyDescent="0.3">
      <c r="A7308">
        <v>7646</v>
      </c>
      <c r="B7308">
        <v>1976</v>
      </c>
      <c r="C7308" t="s">
        <v>161</v>
      </c>
      <c r="D7308">
        <v>60</v>
      </c>
      <c r="E7308" s="13">
        <v>1068.741</v>
      </c>
      <c r="F7308" s="14">
        <v>22.231999999999999</v>
      </c>
      <c r="G7308" s="12">
        <v>1046.509</v>
      </c>
      <c r="H7308" s="12">
        <v>1046.509</v>
      </c>
      <c r="I7308">
        <v>1</v>
      </c>
      <c r="J7308">
        <v>2.0802046520157831E-2</v>
      </c>
      <c r="K7308">
        <v>48.072193234976609</v>
      </c>
      <c r="L7308">
        <v>1</v>
      </c>
      <c r="M7308">
        <v>0.97919795347984218</v>
      </c>
      <c r="N7308" s="17" t="s">
        <v>1354</v>
      </c>
    </row>
    <row r="7309" spans="1:14" x14ac:dyDescent="0.3">
      <c r="A7309">
        <v>22037</v>
      </c>
      <c r="B7309">
        <v>1998</v>
      </c>
      <c r="C7309" t="s">
        <v>161</v>
      </c>
      <c r="D7309">
        <v>60</v>
      </c>
      <c r="E7309" s="13">
        <v>1060.7570000000001</v>
      </c>
      <c r="F7309" s="14">
        <v>21.966000000000001</v>
      </c>
      <c r="G7309" s="12">
        <v>1038.7909999999999</v>
      </c>
      <c r="H7309" s="12">
        <v>1038.7909999999999</v>
      </c>
      <c r="I7309">
        <v>1</v>
      </c>
      <c r="J7309">
        <v>2.0707852976694946E-2</v>
      </c>
      <c r="K7309">
        <v>48.290858599654008</v>
      </c>
      <c r="L7309">
        <v>1</v>
      </c>
      <c r="M7309">
        <v>0.97929214702330492</v>
      </c>
      <c r="N7309" s="17" t="s">
        <v>1354</v>
      </c>
    </row>
    <row r="7310" spans="1:14" x14ac:dyDescent="0.3">
      <c r="A7310">
        <v>10901</v>
      </c>
      <c r="B7310">
        <v>1981</v>
      </c>
      <c r="C7310" t="s">
        <v>161</v>
      </c>
      <c r="D7310">
        <v>60</v>
      </c>
      <c r="E7310" s="13">
        <v>1087.8019999999999</v>
      </c>
      <c r="F7310" s="14">
        <v>22.449000000000002</v>
      </c>
      <c r="G7310" s="12">
        <v>1065.3529999999901</v>
      </c>
      <c r="H7310" s="12">
        <v>1065.3529999999901</v>
      </c>
      <c r="I7310">
        <v>1</v>
      </c>
      <c r="J7310">
        <v>2.0637027694378206E-2</v>
      </c>
      <c r="K7310">
        <v>48.456590494008637</v>
      </c>
      <c r="L7310">
        <v>1</v>
      </c>
      <c r="M7310">
        <v>0.97936297230561276</v>
      </c>
      <c r="N7310" s="17" t="s">
        <v>1354</v>
      </c>
    </row>
    <row r="7311" spans="1:14" x14ac:dyDescent="0.3">
      <c r="A7311">
        <v>18768</v>
      </c>
      <c r="B7311">
        <v>1993</v>
      </c>
      <c r="C7311" t="s">
        <v>161</v>
      </c>
      <c r="D7311">
        <v>60</v>
      </c>
      <c r="E7311" s="13">
        <v>1077.645</v>
      </c>
      <c r="F7311" s="14">
        <v>22.167999999999999</v>
      </c>
      <c r="G7311" s="12">
        <v>1055.4770000000001</v>
      </c>
      <c r="H7311" s="12">
        <v>1055.4770000000001</v>
      </c>
      <c r="I7311">
        <v>1</v>
      </c>
      <c r="J7311">
        <v>2.057078165815273E-2</v>
      </c>
      <c r="K7311">
        <v>48.612639841212562</v>
      </c>
      <c r="L7311">
        <v>1</v>
      </c>
      <c r="M7311">
        <v>0.97942921834184737</v>
      </c>
      <c r="N7311" s="17" t="s">
        <v>1354</v>
      </c>
    </row>
    <row r="7312" spans="1:14" x14ac:dyDescent="0.3">
      <c r="A7312">
        <v>9596</v>
      </c>
      <c r="B7312">
        <v>1979</v>
      </c>
      <c r="C7312" t="s">
        <v>161</v>
      </c>
      <c r="D7312">
        <v>60</v>
      </c>
      <c r="E7312" s="13">
        <v>1084.4479999999901</v>
      </c>
      <c r="F7312" s="14">
        <v>22.303999999999998</v>
      </c>
      <c r="G7312" s="12">
        <v>1062.14399999999</v>
      </c>
      <c r="H7312" s="12">
        <v>1062.14399999999</v>
      </c>
      <c r="I7312">
        <v>1</v>
      </c>
      <c r="J7312">
        <v>2.0567145681489755E-2</v>
      </c>
      <c r="K7312">
        <v>48.621233859396973</v>
      </c>
      <c r="L7312">
        <v>1</v>
      </c>
      <c r="M7312">
        <v>0.97943285431851013</v>
      </c>
      <c r="N7312" s="17" t="s">
        <v>1354</v>
      </c>
    </row>
    <row r="7313" spans="1:14" x14ac:dyDescent="0.3">
      <c r="A7313">
        <v>8946</v>
      </c>
      <c r="B7313">
        <v>1978</v>
      </c>
      <c r="C7313" t="s">
        <v>161</v>
      </c>
      <c r="D7313">
        <v>60</v>
      </c>
      <c r="E7313" s="13">
        <v>1071.3819999999901</v>
      </c>
      <c r="F7313" s="14">
        <v>22.030999999999999</v>
      </c>
      <c r="G7313" s="12">
        <v>1049.3509999999901</v>
      </c>
      <c r="H7313" s="12">
        <v>1049.3509999999901</v>
      </c>
      <c r="I7313">
        <v>1</v>
      </c>
      <c r="J7313">
        <v>2.0563160478708997E-2</v>
      </c>
      <c r="K7313">
        <v>48.630656801778862</v>
      </c>
      <c r="L7313">
        <v>1</v>
      </c>
      <c r="M7313">
        <v>0.97943683952129101</v>
      </c>
      <c r="N7313" s="17" t="s">
        <v>1354</v>
      </c>
    </row>
    <row r="7314" spans="1:14" x14ac:dyDescent="0.3">
      <c r="A7314">
        <v>17454</v>
      </c>
      <c r="B7314">
        <v>1991</v>
      </c>
      <c r="C7314" t="s">
        <v>161</v>
      </c>
      <c r="D7314">
        <v>60</v>
      </c>
      <c r="E7314" s="13">
        <v>1092.4639999999999</v>
      </c>
      <c r="F7314" s="14">
        <v>22.454000000000001</v>
      </c>
      <c r="G7314" s="12">
        <v>1070.01</v>
      </c>
      <c r="H7314" s="12">
        <v>1070.01</v>
      </c>
      <c r="I7314">
        <v>1</v>
      </c>
      <c r="J7314">
        <v>2.055353769094451E-2</v>
      </c>
      <c r="K7314">
        <v>48.653424779549297</v>
      </c>
      <c r="L7314">
        <v>1</v>
      </c>
      <c r="M7314">
        <v>0.97944646230905552</v>
      </c>
      <c r="N7314" s="17" t="s">
        <v>1354</v>
      </c>
    </row>
    <row r="7315" spans="1:14" x14ac:dyDescent="0.3">
      <c r="A7315">
        <v>26636</v>
      </c>
      <c r="B7315">
        <v>2005</v>
      </c>
      <c r="C7315" t="s">
        <v>161</v>
      </c>
      <c r="D7315">
        <v>60</v>
      </c>
      <c r="E7315" s="13">
        <v>1078.857</v>
      </c>
      <c r="F7315" s="14">
        <v>22.173999999999999</v>
      </c>
      <c r="G7315" s="12">
        <v>1056.683</v>
      </c>
      <c r="H7315" s="12">
        <v>1056.683</v>
      </c>
      <c r="I7315">
        <v>1</v>
      </c>
      <c r="J7315">
        <v>2.055323365376505E-2</v>
      </c>
      <c r="K7315">
        <v>48.654144493551009</v>
      </c>
      <c r="L7315">
        <v>1</v>
      </c>
      <c r="M7315">
        <v>0.97944676634623495</v>
      </c>
      <c r="N7315" s="17" t="s">
        <v>1354</v>
      </c>
    </row>
    <row r="7316" spans="1:14" x14ac:dyDescent="0.3">
      <c r="A7316">
        <v>12866</v>
      </c>
      <c r="B7316">
        <v>1984</v>
      </c>
      <c r="C7316" t="s">
        <v>161</v>
      </c>
      <c r="D7316">
        <v>60</v>
      </c>
      <c r="E7316" s="13">
        <v>1099.13399999999</v>
      </c>
      <c r="F7316" s="14">
        <v>22.556000000000001</v>
      </c>
      <c r="G7316" s="12">
        <v>1076.57799999999</v>
      </c>
      <c r="H7316" s="12">
        <v>1076.57799999999</v>
      </c>
      <c r="I7316">
        <v>1</v>
      </c>
      <c r="J7316">
        <v>2.052161064983906E-2</v>
      </c>
      <c r="K7316">
        <v>48.729118638055951</v>
      </c>
      <c r="L7316">
        <v>1</v>
      </c>
      <c r="M7316">
        <v>0.97947838935016085</v>
      </c>
      <c r="N7316" s="17" t="s">
        <v>1354</v>
      </c>
    </row>
    <row r="7317" spans="1:14" x14ac:dyDescent="0.3">
      <c r="A7317">
        <v>18111</v>
      </c>
      <c r="B7317">
        <v>1992</v>
      </c>
      <c r="C7317" t="s">
        <v>161</v>
      </c>
      <c r="D7317">
        <v>60</v>
      </c>
      <c r="E7317" s="13">
        <v>1086.0049999999901</v>
      </c>
      <c r="F7317" s="14">
        <v>22.209</v>
      </c>
      <c r="G7317" s="12">
        <v>1063.79599999999</v>
      </c>
      <c r="H7317" s="12">
        <v>1063.79599999999</v>
      </c>
      <c r="I7317">
        <v>1</v>
      </c>
      <c r="J7317">
        <v>2.0450182089401248E-2</v>
      </c>
      <c r="K7317">
        <v>48.899320095456353</v>
      </c>
      <c r="L7317">
        <v>1</v>
      </c>
      <c r="M7317">
        <v>0.9795498179105987</v>
      </c>
      <c r="N7317" s="17" t="s">
        <v>1354</v>
      </c>
    </row>
    <row r="7318" spans="1:14" x14ac:dyDescent="0.3">
      <c r="A7318">
        <v>15486</v>
      </c>
      <c r="B7318">
        <v>1988</v>
      </c>
      <c r="C7318" t="s">
        <v>161</v>
      </c>
      <c r="D7318">
        <v>60</v>
      </c>
      <c r="E7318" s="13">
        <v>1104.15299999999</v>
      </c>
      <c r="F7318" s="14">
        <v>22.408999999999999</v>
      </c>
      <c r="G7318" s="12">
        <v>1081.7439999999899</v>
      </c>
      <c r="H7318" s="12">
        <v>1081.7439999999899</v>
      </c>
      <c r="I7318">
        <v>1</v>
      </c>
      <c r="J7318">
        <v>2.0295194597125761E-2</v>
      </c>
      <c r="K7318">
        <v>49.272747556784779</v>
      </c>
      <c r="L7318">
        <v>1</v>
      </c>
      <c r="M7318">
        <v>0.97970480540287419</v>
      </c>
      <c r="N7318" s="17" t="s">
        <v>1354</v>
      </c>
    </row>
    <row r="7319" spans="1:14" x14ac:dyDescent="0.3">
      <c r="A7319">
        <v>8296</v>
      </c>
      <c r="B7319">
        <v>1977</v>
      </c>
      <c r="C7319" t="s">
        <v>161</v>
      </c>
      <c r="D7319">
        <v>60</v>
      </c>
      <c r="E7319" s="13">
        <v>1090.7360000000001</v>
      </c>
      <c r="F7319" s="14">
        <v>22.135000000000002</v>
      </c>
      <c r="G7319" s="12">
        <v>1068.6010000000001</v>
      </c>
      <c r="H7319" s="12">
        <v>1068.6010000000001</v>
      </c>
      <c r="I7319">
        <v>1</v>
      </c>
      <c r="J7319">
        <v>2.0293636590339E-2</v>
      </c>
      <c r="K7319">
        <v>49.276530381748366</v>
      </c>
      <c r="L7319">
        <v>1</v>
      </c>
      <c r="M7319">
        <v>0.979706363409661</v>
      </c>
      <c r="N7319" s="17" t="s">
        <v>1354</v>
      </c>
    </row>
    <row r="7320" spans="1:14" x14ac:dyDescent="0.3">
      <c r="A7320">
        <v>14831</v>
      </c>
      <c r="B7320">
        <v>1987</v>
      </c>
      <c r="C7320" t="s">
        <v>161</v>
      </c>
      <c r="D7320">
        <v>60</v>
      </c>
      <c r="E7320" s="13">
        <v>1107.125</v>
      </c>
      <c r="F7320" s="14">
        <v>22.37</v>
      </c>
      <c r="G7320" s="12">
        <v>1084.7550000000001</v>
      </c>
      <c r="H7320" s="12">
        <v>1084.7550000000001</v>
      </c>
      <c r="I7320">
        <v>1</v>
      </c>
      <c r="J7320">
        <v>2.0205487185277184E-2</v>
      </c>
      <c r="K7320">
        <v>49.491506481895392</v>
      </c>
      <c r="L7320">
        <v>1</v>
      </c>
      <c r="M7320">
        <v>0.97979451281472296</v>
      </c>
      <c r="N7320" s="17" t="s">
        <v>1354</v>
      </c>
    </row>
    <row r="7321" spans="1:14" x14ac:dyDescent="0.3">
      <c r="A7321">
        <v>13521</v>
      </c>
      <c r="B7321">
        <v>1985</v>
      </c>
      <c r="C7321" t="s">
        <v>161</v>
      </c>
      <c r="D7321">
        <v>60</v>
      </c>
      <c r="E7321" s="13">
        <v>1103.001</v>
      </c>
      <c r="F7321" s="14">
        <v>22.248999999999999</v>
      </c>
      <c r="G7321" s="12">
        <v>1080.752</v>
      </c>
      <c r="H7321" s="12">
        <v>1080.752</v>
      </c>
      <c r="I7321">
        <v>1</v>
      </c>
      <c r="J7321">
        <v>2.0171332573587875E-2</v>
      </c>
      <c r="K7321">
        <v>49.57530675535979</v>
      </c>
      <c r="L7321">
        <v>1</v>
      </c>
      <c r="M7321">
        <v>0.97982866742641206</v>
      </c>
      <c r="N7321" s="17" t="s">
        <v>1354</v>
      </c>
    </row>
    <row r="7322" spans="1:14" x14ac:dyDescent="0.3">
      <c r="A7322">
        <v>14176</v>
      </c>
      <c r="B7322">
        <v>1986</v>
      </c>
      <c r="C7322" t="s">
        <v>161</v>
      </c>
      <c r="D7322">
        <v>60</v>
      </c>
      <c r="E7322" s="13">
        <v>1107.0319999999999</v>
      </c>
      <c r="F7322" s="14">
        <v>22.297000000000001</v>
      </c>
      <c r="G7322" s="12">
        <v>1084.7349999999999</v>
      </c>
      <c r="H7322" s="12">
        <v>1084.7349999999999</v>
      </c>
      <c r="I7322">
        <v>1</v>
      </c>
      <c r="J7322">
        <v>2.0141242529574575E-2</v>
      </c>
      <c r="K7322">
        <v>49.649369870386145</v>
      </c>
      <c r="L7322">
        <v>1</v>
      </c>
      <c r="M7322">
        <v>0.97985875747042539</v>
      </c>
      <c r="N7322" s="17" t="s">
        <v>1354</v>
      </c>
    </row>
    <row r="7323" spans="1:14" x14ac:dyDescent="0.3">
      <c r="A7323">
        <v>16797</v>
      </c>
      <c r="B7323">
        <v>1990</v>
      </c>
      <c r="C7323" t="s">
        <v>161</v>
      </c>
      <c r="D7323">
        <v>60</v>
      </c>
      <c r="E7323" s="13">
        <v>1114.934</v>
      </c>
      <c r="F7323" s="14">
        <v>22.43</v>
      </c>
      <c r="G7323" s="12">
        <v>1092.5039999999999</v>
      </c>
      <c r="H7323" s="12">
        <v>1092.5039999999999</v>
      </c>
      <c r="I7323">
        <v>1</v>
      </c>
      <c r="J7323">
        <v>2.0117782756647478E-2</v>
      </c>
      <c r="K7323">
        <v>49.707267053053947</v>
      </c>
      <c r="L7323">
        <v>1</v>
      </c>
      <c r="M7323">
        <v>0.97988221724335245</v>
      </c>
      <c r="N7323" s="17" t="s">
        <v>1354</v>
      </c>
    </row>
    <row r="7324" spans="1:14" x14ac:dyDescent="0.3">
      <c r="A7324">
        <v>16141</v>
      </c>
      <c r="B7324">
        <v>1989</v>
      </c>
      <c r="C7324" t="s">
        <v>161</v>
      </c>
      <c r="D7324">
        <v>60</v>
      </c>
      <c r="E7324" s="13">
        <v>1103.94</v>
      </c>
      <c r="F7324" s="14">
        <v>22.175000000000001</v>
      </c>
      <c r="G7324" s="12">
        <v>1081.7650000000001</v>
      </c>
      <c r="H7324" s="12">
        <v>1081.7650000000001</v>
      </c>
      <c r="I7324">
        <v>1</v>
      </c>
      <c r="J7324">
        <v>2.0087142417160354E-2</v>
      </c>
      <c r="K7324">
        <v>49.78308906426156</v>
      </c>
      <c r="L7324">
        <v>1</v>
      </c>
      <c r="M7324">
        <v>0.97991285758283964</v>
      </c>
      <c r="N7324" s="17" t="s">
        <v>1354</v>
      </c>
    </row>
    <row r="7325" spans="1:14" x14ac:dyDescent="0.3">
      <c r="A7325">
        <v>1885</v>
      </c>
      <c r="B7325">
        <v>1965</v>
      </c>
      <c r="C7325" t="s">
        <v>170</v>
      </c>
      <c r="D7325">
        <v>60</v>
      </c>
      <c r="E7325" s="13">
        <v>511.75099999999998</v>
      </c>
      <c r="F7325" s="14">
        <v>24.241</v>
      </c>
      <c r="G7325" s="12">
        <v>487.51</v>
      </c>
      <c r="H7325" s="12">
        <v>487.51</v>
      </c>
      <c r="I7325">
        <v>1</v>
      </c>
      <c r="J7325">
        <v>4.7368739875447242E-2</v>
      </c>
      <c r="K7325">
        <v>21.110969019429891</v>
      </c>
      <c r="L7325">
        <v>1</v>
      </c>
      <c r="M7325">
        <v>0.95263126012455279</v>
      </c>
      <c r="N7325" s="17" t="s">
        <v>1354</v>
      </c>
    </row>
    <row r="7326" spans="1:14" x14ac:dyDescent="0.3">
      <c r="A7326">
        <v>1518</v>
      </c>
      <c r="B7326">
        <v>1964</v>
      </c>
      <c r="C7326" t="s">
        <v>170</v>
      </c>
      <c r="D7326">
        <v>60</v>
      </c>
      <c r="E7326" s="13">
        <v>511.66</v>
      </c>
      <c r="F7326" s="14">
        <v>24.234999999999999</v>
      </c>
      <c r="G7326" s="12">
        <v>487.42500000000001</v>
      </c>
      <c r="H7326" s="12">
        <v>487.42500000000001</v>
      </c>
      <c r="I7326">
        <v>1</v>
      </c>
      <c r="J7326">
        <v>4.7365437986162683E-2</v>
      </c>
      <c r="K7326">
        <v>21.112440684959772</v>
      </c>
      <c r="L7326">
        <v>1</v>
      </c>
      <c r="M7326">
        <v>0.95263456201383734</v>
      </c>
      <c r="N7326" s="17" t="s">
        <v>1354</v>
      </c>
    </row>
    <row r="7327" spans="1:14" x14ac:dyDescent="0.3">
      <c r="A7327">
        <v>1151</v>
      </c>
      <c r="B7327">
        <v>1963</v>
      </c>
      <c r="C7327" t="s">
        <v>170</v>
      </c>
      <c r="D7327">
        <v>60</v>
      </c>
      <c r="E7327" s="13">
        <v>511.483</v>
      </c>
      <c r="F7327" s="14">
        <v>24.210999999999999</v>
      </c>
      <c r="G7327" s="12">
        <v>487.27199999999999</v>
      </c>
      <c r="H7327" s="12">
        <v>487.27199999999999</v>
      </c>
      <c r="I7327">
        <v>1</v>
      </c>
      <c r="J7327">
        <v>4.7334906536483125E-2</v>
      </c>
      <c r="K7327">
        <v>21.126058403205157</v>
      </c>
      <c r="L7327">
        <v>1</v>
      </c>
      <c r="M7327">
        <v>0.9526650934635168</v>
      </c>
      <c r="N7327" s="17" t="s">
        <v>1354</v>
      </c>
    </row>
    <row r="7328" spans="1:14" x14ac:dyDescent="0.3">
      <c r="A7328">
        <v>784</v>
      </c>
      <c r="B7328">
        <v>1962</v>
      </c>
      <c r="C7328" t="s">
        <v>170</v>
      </c>
      <c r="D7328">
        <v>60</v>
      </c>
      <c r="E7328" s="13">
        <v>511.411</v>
      </c>
      <c r="F7328" s="14">
        <v>24.193000000000001</v>
      </c>
      <c r="G7328" s="12">
        <v>487.21800000000002</v>
      </c>
      <c r="H7328" s="12">
        <v>487.21800000000002</v>
      </c>
      <c r="I7328">
        <v>1</v>
      </c>
      <c r="J7328">
        <v>4.7306373934076509E-2</v>
      </c>
      <c r="K7328">
        <v>21.138800479477535</v>
      </c>
      <c r="L7328">
        <v>1</v>
      </c>
      <c r="M7328">
        <v>0.95269362606592356</v>
      </c>
      <c r="N7328" s="17" t="s">
        <v>1354</v>
      </c>
    </row>
    <row r="7329" spans="1:14" x14ac:dyDescent="0.3">
      <c r="A7329">
        <v>2252</v>
      </c>
      <c r="B7329">
        <v>1966</v>
      </c>
      <c r="C7329" t="s">
        <v>170</v>
      </c>
      <c r="D7329">
        <v>60</v>
      </c>
      <c r="E7329" s="13">
        <v>511.71699999999998</v>
      </c>
      <c r="F7329" s="14">
        <v>24.189</v>
      </c>
      <c r="G7329" s="12">
        <v>487.527999999999</v>
      </c>
      <c r="H7329" s="12">
        <v>487.527999999999</v>
      </c>
      <c r="I7329">
        <v>1</v>
      </c>
      <c r="J7329">
        <v>4.7270268527330538E-2</v>
      </c>
      <c r="K7329">
        <v>21.154946463268427</v>
      </c>
      <c r="L7329">
        <v>1</v>
      </c>
      <c r="M7329">
        <v>0.95272973147266748</v>
      </c>
      <c r="N7329" s="17" t="s">
        <v>1354</v>
      </c>
    </row>
    <row r="7330" spans="1:14" x14ac:dyDescent="0.3">
      <c r="A7330">
        <v>2986</v>
      </c>
      <c r="B7330">
        <v>1968</v>
      </c>
      <c r="C7330" t="s">
        <v>170</v>
      </c>
      <c r="D7330">
        <v>60</v>
      </c>
      <c r="E7330" s="13">
        <v>511.652999999999</v>
      </c>
      <c r="F7330" s="14">
        <v>24.126999999999999</v>
      </c>
      <c r="G7330" s="12">
        <v>487.52599999999899</v>
      </c>
      <c r="H7330" s="12">
        <v>487.52599999999899</v>
      </c>
      <c r="I7330">
        <v>1</v>
      </c>
      <c r="J7330">
        <v>4.7155005443142217E-2</v>
      </c>
      <c r="K7330">
        <v>21.206656442989143</v>
      </c>
      <c r="L7330">
        <v>1</v>
      </c>
      <c r="M7330">
        <v>0.95284499455685778</v>
      </c>
      <c r="N7330" s="17" t="s">
        <v>1354</v>
      </c>
    </row>
    <row r="7331" spans="1:14" x14ac:dyDescent="0.3">
      <c r="A7331">
        <v>3353</v>
      </c>
      <c r="B7331">
        <v>1969</v>
      </c>
      <c r="C7331" t="s">
        <v>170</v>
      </c>
      <c r="D7331">
        <v>60</v>
      </c>
      <c r="E7331" s="13">
        <v>512.03499999999997</v>
      </c>
      <c r="F7331" s="14">
        <v>24.132000000000001</v>
      </c>
      <c r="G7331" s="12">
        <v>487.902999999999</v>
      </c>
      <c r="H7331" s="12">
        <v>487.902999999999</v>
      </c>
      <c r="I7331">
        <v>1</v>
      </c>
      <c r="J7331">
        <v>4.7129590750632284E-2</v>
      </c>
      <c r="K7331">
        <v>21.21809215978783</v>
      </c>
      <c r="L7331">
        <v>1</v>
      </c>
      <c r="M7331">
        <v>0.95287040924936584</v>
      </c>
      <c r="N7331" s="17" t="s">
        <v>1354</v>
      </c>
    </row>
    <row r="7332" spans="1:14" x14ac:dyDescent="0.3">
      <c r="A7332">
        <v>2619</v>
      </c>
      <c r="B7332">
        <v>1967</v>
      </c>
      <c r="C7332" t="s">
        <v>170</v>
      </c>
      <c r="D7332">
        <v>60</v>
      </c>
      <c r="E7332" s="13">
        <v>533.77200000000005</v>
      </c>
      <c r="F7332" s="14">
        <v>24.155999999999999</v>
      </c>
      <c r="G7332" s="12">
        <v>509.61599999999999</v>
      </c>
      <c r="H7332" s="12">
        <v>509.61599999999999</v>
      </c>
      <c r="I7332">
        <v>1</v>
      </c>
      <c r="J7332">
        <v>4.5255277534228089E-2</v>
      </c>
      <c r="K7332">
        <v>22.096870342771986</v>
      </c>
      <c r="L7332">
        <v>1</v>
      </c>
      <c r="M7332">
        <v>0.9547447224657718</v>
      </c>
      <c r="N7332" s="17" t="s">
        <v>1354</v>
      </c>
    </row>
    <row r="7333" spans="1:14" x14ac:dyDescent="0.3">
      <c r="A7333">
        <v>3751</v>
      </c>
      <c r="B7333">
        <v>1970</v>
      </c>
      <c r="C7333" t="s">
        <v>170</v>
      </c>
      <c r="D7333">
        <v>60</v>
      </c>
      <c r="E7333" s="13">
        <v>535.23400000000004</v>
      </c>
      <c r="F7333" s="14">
        <v>24.192</v>
      </c>
      <c r="G7333" s="12">
        <v>511.04199999999997</v>
      </c>
      <c r="H7333" s="12">
        <v>511.04199999999997</v>
      </c>
      <c r="I7333">
        <v>1</v>
      </c>
      <c r="J7333">
        <v>4.5198922340509005E-2</v>
      </c>
      <c r="K7333">
        <v>22.124421296296298</v>
      </c>
      <c r="L7333">
        <v>1</v>
      </c>
      <c r="M7333">
        <v>0.95480107765949085</v>
      </c>
      <c r="N7333" s="17" t="s">
        <v>1354</v>
      </c>
    </row>
    <row r="7334" spans="1:14" x14ac:dyDescent="0.3">
      <c r="A7334">
        <v>4401</v>
      </c>
      <c r="B7334">
        <v>1971</v>
      </c>
      <c r="C7334" t="s">
        <v>170</v>
      </c>
      <c r="D7334">
        <v>60</v>
      </c>
      <c r="E7334" s="13">
        <v>535.02599999999995</v>
      </c>
      <c r="F7334" s="14">
        <v>24.004999999999999</v>
      </c>
      <c r="G7334" s="12">
        <v>511.02100000000002</v>
      </c>
      <c r="H7334" s="12">
        <v>511.02100000000002</v>
      </c>
      <c r="I7334">
        <v>1</v>
      </c>
      <c r="J7334">
        <v>4.4866978427216625E-2</v>
      </c>
      <c r="K7334">
        <v>22.288106644449073</v>
      </c>
      <c r="L7334">
        <v>1</v>
      </c>
      <c r="M7334">
        <v>0.95513302157278346</v>
      </c>
      <c r="N7334" s="17" t="s">
        <v>1354</v>
      </c>
    </row>
    <row r="7335" spans="1:14" x14ac:dyDescent="0.3">
      <c r="A7335">
        <v>5701</v>
      </c>
      <c r="B7335">
        <v>1973</v>
      </c>
      <c r="C7335" t="s">
        <v>170</v>
      </c>
      <c r="D7335">
        <v>60</v>
      </c>
      <c r="E7335" s="13">
        <v>522.20299999999997</v>
      </c>
      <c r="F7335" s="14">
        <v>23.399000000000001</v>
      </c>
      <c r="G7335" s="12">
        <v>498.80399999999997</v>
      </c>
      <c r="H7335" s="12">
        <v>498.80399999999997</v>
      </c>
      <c r="I7335">
        <v>1</v>
      </c>
      <c r="J7335">
        <v>4.4808245069446175E-2</v>
      </c>
      <c r="K7335">
        <v>22.317321253045002</v>
      </c>
      <c r="L7335">
        <v>1</v>
      </c>
      <c r="M7335">
        <v>0.95519175493055386</v>
      </c>
      <c r="N7335" s="17" t="s">
        <v>1354</v>
      </c>
    </row>
    <row r="7336" spans="1:14" x14ac:dyDescent="0.3">
      <c r="A7336">
        <v>5051</v>
      </c>
      <c r="B7336">
        <v>1972</v>
      </c>
      <c r="C7336" t="s">
        <v>170</v>
      </c>
      <c r="D7336">
        <v>60</v>
      </c>
      <c r="E7336" s="13">
        <v>534.95600000000002</v>
      </c>
      <c r="F7336" s="14">
        <v>23.887</v>
      </c>
      <c r="G7336" s="12">
        <v>511.06900000000002</v>
      </c>
      <c r="H7336" s="12">
        <v>511.06900000000002</v>
      </c>
      <c r="I7336">
        <v>1</v>
      </c>
      <c r="J7336">
        <v>4.4652270467103836E-2</v>
      </c>
      <c r="K7336">
        <v>22.395277766148951</v>
      </c>
      <c r="L7336">
        <v>1</v>
      </c>
      <c r="M7336">
        <v>0.95534772953289615</v>
      </c>
      <c r="N7336" s="17" t="s">
        <v>1354</v>
      </c>
    </row>
    <row r="7337" spans="1:14" x14ac:dyDescent="0.3">
      <c r="A7337">
        <v>6351</v>
      </c>
      <c r="B7337">
        <v>1974</v>
      </c>
      <c r="C7337" t="s">
        <v>170</v>
      </c>
      <c r="D7337">
        <v>60</v>
      </c>
      <c r="E7337" s="13">
        <v>519.17399999999998</v>
      </c>
      <c r="F7337" s="14">
        <v>22.991</v>
      </c>
      <c r="G7337" s="12">
        <v>496.18299999999999</v>
      </c>
      <c r="H7337" s="12">
        <v>496.18299999999999</v>
      </c>
      <c r="I7337">
        <v>1</v>
      </c>
      <c r="J7337">
        <v>4.4283804658939011E-2</v>
      </c>
      <c r="K7337">
        <v>22.581618894349962</v>
      </c>
      <c r="L7337">
        <v>1</v>
      </c>
      <c r="M7337">
        <v>0.955716195341061</v>
      </c>
      <c r="N7337" s="17" t="s">
        <v>1354</v>
      </c>
    </row>
    <row r="7338" spans="1:14" x14ac:dyDescent="0.3">
      <c r="A7338">
        <v>417</v>
      </c>
      <c r="B7338">
        <v>1961</v>
      </c>
      <c r="C7338" t="s">
        <v>170</v>
      </c>
      <c r="D7338">
        <v>60</v>
      </c>
      <c r="E7338" s="13">
        <v>549.73599999999999</v>
      </c>
      <c r="F7338" s="14">
        <v>24.233000000000001</v>
      </c>
      <c r="G7338" s="12">
        <v>525.50300000000004</v>
      </c>
      <c r="H7338" s="12">
        <v>525.50300000000004</v>
      </c>
      <c r="I7338">
        <v>1</v>
      </c>
      <c r="J7338">
        <v>4.4081158956299028E-2</v>
      </c>
      <c r="K7338">
        <v>22.685428960508396</v>
      </c>
      <c r="L7338">
        <v>1</v>
      </c>
      <c r="M7338">
        <v>0.95591884104370106</v>
      </c>
      <c r="N7338" s="17" t="s">
        <v>1354</v>
      </c>
    </row>
    <row r="7339" spans="1:14" x14ac:dyDescent="0.3">
      <c r="A7339">
        <v>35654</v>
      </c>
      <c r="B7339">
        <v>2018</v>
      </c>
      <c r="C7339" t="s">
        <v>170</v>
      </c>
      <c r="D7339">
        <v>60</v>
      </c>
      <c r="E7339" s="13">
        <v>471.37</v>
      </c>
      <c r="F7339" s="14">
        <v>20.207999999999998</v>
      </c>
      <c r="G7339" s="12">
        <v>451.16199999999998</v>
      </c>
      <c r="H7339" s="12">
        <v>451.16199999999998</v>
      </c>
      <c r="I7339">
        <v>1</v>
      </c>
      <c r="J7339">
        <v>4.2870780915204611E-2</v>
      </c>
      <c r="K7339">
        <v>23.325910530482979</v>
      </c>
      <c r="L7339">
        <v>1</v>
      </c>
      <c r="M7339">
        <v>0.95712921908479531</v>
      </c>
      <c r="N7339" s="17" t="s">
        <v>1354</v>
      </c>
    </row>
    <row r="7340" spans="1:14" x14ac:dyDescent="0.3">
      <c r="A7340">
        <v>10251</v>
      </c>
      <c r="B7340">
        <v>1980</v>
      </c>
      <c r="C7340" t="s">
        <v>170</v>
      </c>
      <c r="D7340">
        <v>60</v>
      </c>
      <c r="E7340" s="13">
        <v>524.09500000000003</v>
      </c>
      <c r="F7340" s="14">
        <v>22.452000000000002</v>
      </c>
      <c r="G7340" s="12">
        <v>501.64299999999997</v>
      </c>
      <c r="H7340" s="12">
        <v>501.64299999999997</v>
      </c>
      <c r="I7340">
        <v>1</v>
      </c>
      <c r="J7340">
        <v>4.2839561529875309E-2</v>
      </c>
      <c r="K7340">
        <v>23.342909317655444</v>
      </c>
      <c r="L7340">
        <v>1</v>
      </c>
      <c r="M7340">
        <v>0.95716043847012455</v>
      </c>
      <c r="N7340" s="17" t="s">
        <v>1354</v>
      </c>
    </row>
    <row r="7341" spans="1:14" x14ac:dyDescent="0.3">
      <c r="A7341">
        <v>36369</v>
      </c>
      <c r="B7341">
        <v>2019</v>
      </c>
      <c r="C7341" t="s">
        <v>170</v>
      </c>
      <c r="D7341">
        <v>60</v>
      </c>
      <c r="E7341" s="13">
        <v>473.875</v>
      </c>
      <c r="F7341" s="14">
        <v>20.233000000000001</v>
      </c>
      <c r="G7341" s="12">
        <v>453.642</v>
      </c>
      <c r="H7341" s="12">
        <v>453.642</v>
      </c>
      <c r="I7341">
        <v>1</v>
      </c>
      <c r="J7341">
        <v>4.2696913743075708E-2</v>
      </c>
      <c r="K7341">
        <v>23.420896555132703</v>
      </c>
      <c r="L7341">
        <v>1</v>
      </c>
      <c r="M7341">
        <v>0.95730308625692428</v>
      </c>
      <c r="N7341" s="17" t="s">
        <v>1354</v>
      </c>
    </row>
    <row r="7342" spans="1:14" x14ac:dyDescent="0.3">
      <c r="A7342">
        <v>10906</v>
      </c>
      <c r="B7342">
        <v>1981</v>
      </c>
      <c r="C7342" t="s">
        <v>170</v>
      </c>
      <c r="D7342">
        <v>60</v>
      </c>
      <c r="E7342" s="13">
        <v>529.35399999999902</v>
      </c>
      <c r="F7342" s="14">
        <v>22.486000000000001</v>
      </c>
      <c r="G7342" s="12">
        <v>506.86799999999897</v>
      </c>
      <c r="H7342" s="12">
        <v>506.86799999999897</v>
      </c>
      <c r="I7342">
        <v>1</v>
      </c>
      <c r="J7342">
        <v>4.2478190398107962E-2</v>
      </c>
      <c r="K7342">
        <v>23.541492484212355</v>
      </c>
      <c r="L7342">
        <v>1</v>
      </c>
      <c r="M7342">
        <v>0.95752180960189193</v>
      </c>
      <c r="N7342" s="17" t="s">
        <v>1354</v>
      </c>
    </row>
    <row r="7343" spans="1:14" x14ac:dyDescent="0.3">
      <c r="A7343">
        <v>50</v>
      </c>
      <c r="B7343">
        <v>1960</v>
      </c>
      <c r="C7343" t="s">
        <v>170</v>
      </c>
      <c r="D7343">
        <v>60</v>
      </c>
      <c r="E7343" s="13">
        <v>571.952</v>
      </c>
      <c r="F7343" s="14">
        <v>24.265999999999998</v>
      </c>
      <c r="G7343" s="12">
        <v>547.68600000000004</v>
      </c>
      <c r="H7343" s="12">
        <v>547.68600000000004</v>
      </c>
      <c r="I7343">
        <v>1</v>
      </c>
      <c r="J7343">
        <v>4.2426637200324503E-2</v>
      </c>
      <c r="K7343">
        <v>23.570098079617573</v>
      </c>
      <c r="L7343">
        <v>1</v>
      </c>
      <c r="M7343">
        <v>0.95757336279967553</v>
      </c>
      <c r="N7343" s="17" t="s">
        <v>1354</v>
      </c>
    </row>
    <row r="7344" spans="1:14" x14ac:dyDescent="0.3">
      <c r="A7344">
        <v>11561</v>
      </c>
      <c r="B7344">
        <v>1982</v>
      </c>
      <c r="C7344" t="s">
        <v>170</v>
      </c>
      <c r="D7344">
        <v>60</v>
      </c>
      <c r="E7344" s="13">
        <v>530.70799999999997</v>
      </c>
      <c r="F7344" s="14">
        <v>22.463999999999999</v>
      </c>
      <c r="G7344" s="12">
        <v>508.24399999999901</v>
      </c>
      <c r="H7344" s="12">
        <v>508.24399999999901</v>
      </c>
      <c r="I7344">
        <v>1</v>
      </c>
      <c r="J7344">
        <v>4.232836135878864E-2</v>
      </c>
      <c r="K7344">
        <v>23.624821937321936</v>
      </c>
      <c r="L7344">
        <v>1</v>
      </c>
      <c r="M7344">
        <v>0.95767163864120952</v>
      </c>
      <c r="N7344" s="17" t="s">
        <v>1354</v>
      </c>
    </row>
    <row r="7345" spans="1:14" x14ac:dyDescent="0.3">
      <c r="A7345">
        <v>7001</v>
      </c>
      <c r="B7345">
        <v>1975</v>
      </c>
      <c r="C7345" t="s">
        <v>170</v>
      </c>
      <c r="D7345">
        <v>60</v>
      </c>
      <c r="E7345" s="13">
        <v>541.71900000000005</v>
      </c>
      <c r="F7345" s="14">
        <v>22.885999999999999</v>
      </c>
      <c r="G7345" s="12">
        <v>518.83299999999997</v>
      </c>
      <c r="H7345" s="12">
        <v>518.83299999999997</v>
      </c>
      <c r="I7345">
        <v>1</v>
      </c>
      <c r="J7345">
        <v>4.2246995213385534E-2</v>
      </c>
      <c r="K7345">
        <v>23.670322467884301</v>
      </c>
      <c r="L7345">
        <v>1</v>
      </c>
      <c r="M7345">
        <v>0.95775300478661429</v>
      </c>
      <c r="N7345" s="17" t="s">
        <v>1354</v>
      </c>
    </row>
    <row r="7346" spans="1:14" x14ac:dyDescent="0.3">
      <c r="A7346">
        <v>7651</v>
      </c>
      <c r="B7346">
        <v>1976</v>
      </c>
      <c r="C7346" t="s">
        <v>170</v>
      </c>
      <c r="D7346">
        <v>60</v>
      </c>
      <c r="E7346" s="13">
        <v>545.69600000000003</v>
      </c>
      <c r="F7346" s="14">
        <v>22.907</v>
      </c>
      <c r="G7346" s="12">
        <v>522.78899999999999</v>
      </c>
      <c r="H7346" s="12">
        <v>522.78899999999999</v>
      </c>
      <c r="I7346">
        <v>1</v>
      </c>
      <c r="J7346">
        <v>4.1977584589221836E-2</v>
      </c>
      <c r="K7346">
        <v>23.822237743921072</v>
      </c>
      <c r="L7346">
        <v>1</v>
      </c>
      <c r="M7346">
        <v>0.95802241541077804</v>
      </c>
      <c r="N7346" s="17" t="s">
        <v>1354</v>
      </c>
    </row>
    <row r="7347" spans="1:14" x14ac:dyDescent="0.3">
      <c r="A7347">
        <v>12871</v>
      </c>
      <c r="B7347">
        <v>1984</v>
      </c>
      <c r="C7347" t="s">
        <v>170</v>
      </c>
      <c r="D7347">
        <v>60</v>
      </c>
      <c r="E7347" s="13">
        <v>531.68999999999903</v>
      </c>
      <c r="F7347" s="14">
        <v>22.231000000000002</v>
      </c>
      <c r="G7347" s="12">
        <v>509.45899999999898</v>
      </c>
      <c r="H7347" s="12">
        <v>509.45899999999898</v>
      </c>
      <c r="I7347">
        <v>1</v>
      </c>
      <c r="J7347">
        <v>4.181195809588302E-2</v>
      </c>
      <c r="K7347">
        <v>23.91660294183793</v>
      </c>
      <c r="L7347">
        <v>1</v>
      </c>
      <c r="M7347">
        <v>0.95818804190411688</v>
      </c>
      <c r="N7347" s="17" t="s">
        <v>1354</v>
      </c>
    </row>
    <row r="7348" spans="1:14" x14ac:dyDescent="0.3">
      <c r="A7348">
        <v>12216</v>
      </c>
      <c r="B7348">
        <v>1983</v>
      </c>
      <c r="C7348" t="s">
        <v>170</v>
      </c>
      <c r="D7348">
        <v>60</v>
      </c>
      <c r="E7348" s="13">
        <v>533.36900000000003</v>
      </c>
      <c r="F7348" s="14">
        <v>22.207999999999998</v>
      </c>
      <c r="G7348" s="12">
        <v>511.161</v>
      </c>
      <c r="H7348" s="12">
        <v>511.161</v>
      </c>
      <c r="I7348">
        <v>1</v>
      </c>
      <c r="J7348">
        <v>4.1637215511212682E-2</v>
      </c>
      <c r="K7348">
        <v>24.016975864553316</v>
      </c>
      <c r="L7348">
        <v>1</v>
      </c>
      <c r="M7348">
        <v>0.95836278448878731</v>
      </c>
      <c r="N7348" s="17" t="s">
        <v>1354</v>
      </c>
    </row>
    <row r="7349" spans="1:14" x14ac:dyDescent="0.3">
      <c r="A7349">
        <v>8301</v>
      </c>
      <c r="B7349">
        <v>1977</v>
      </c>
      <c r="C7349" t="s">
        <v>170</v>
      </c>
      <c r="D7349">
        <v>60</v>
      </c>
      <c r="E7349" s="13">
        <v>544.82699999999897</v>
      </c>
      <c r="F7349" s="14">
        <v>22.603999999999999</v>
      </c>
      <c r="G7349" s="12">
        <v>522.22299999999905</v>
      </c>
      <c r="H7349" s="12">
        <v>522.22299999999905</v>
      </c>
      <c r="I7349">
        <v>1</v>
      </c>
      <c r="J7349">
        <v>4.1488399069796546E-2</v>
      </c>
      <c r="K7349">
        <v>24.103123341001549</v>
      </c>
      <c r="L7349">
        <v>1</v>
      </c>
      <c r="M7349">
        <v>0.9585116009302036</v>
      </c>
      <c r="N7349" s="17" t="s">
        <v>1354</v>
      </c>
    </row>
    <row r="7350" spans="1:14" x14ac:dyDescent="0.3">
      <c r="A7350">
        <v>9601</v>
      </c>
      <c r="B7350">
        <v>1979</v>
      </c>
      <c r="C7350" t="s">
        <v>170</v>
      </c>
      <c r="D7350">
        <v>60</v>
      </c>
      <c r="E7350" s="13">
        <v>549.05499999999995</v>
      </c>
      <c r="F7350" s="14">
        <v>22.553999999999998</v>
      </c>
      <c r="G7350" s="12">
        <v>526.50099999999998</v>
      </c>
      <c r="H7350" s="12">
        <v>526.50099999999998</v>
      </c>
      <c r="I7350">
        <v>1</v>
      </c>
      <c r="J7350">
        <v>4.1077851945615647E-2</v>
      </c>
      <c r="K7350">
        <v>24.344018799326061</v>
      </c>
      <c r="L7350">
        <v>1</v>
      </c>
      <c r="M7350">
        <v>0.95892214805438436</v>
      </c>
      <c r="N7350" s="17" t="s">
        <v>1354</v>
      </c>
    </row>
    <row r="7351" spans="1:14" x14ac:dyDescent="0.3">
      <c r="A7351">
        <v>8951</v>
      </c>
      <c r="B7351">
        <v>1978</v>
      </c>
      <c r="C7351" t="s">
        <v>170</v>
      </c>
      <c r="D7351">
        <v>60</v>
      </c>
      <c r="E7351" s="13">
        <v>548.15300000000002</v>
      </c>
      <c r="F7351" s="14">
        <v>22.350999999999999</v>
      </c>
      <c r="G7351" s="12">
        <v>525.80200000000002</v>
      </c>
      <c r="H7351" s="12">
        <v>525.80200000000002</v>
      </c>
      <c r="I7351">
        <v>1</v>
      </c>
      <c r="J7351">
        <v>4.0775112058129753E-2</v>
      </c>
      <c r="K7351">
        <v>24.524763992662521</v>
      </c>
      <c r="L7351">
        <v>1</v>
      </c>
      <c r="M7351">
        <v>0.95922488794187022</v>
      </c>
      <c r="N7351" s="17" t="s">
        <v>1354</v>
      </c>
    </row>
    <row r="7352" spans="1:14" x14ac:dyDescent="0.3">
      <c r="A7352">
        <v>34939</v>
      </c>
      <c r="B7352">
        <v>2017</v>
      </c>
      <c r="C7352" t="s">
        <v>170</v>
      </c>
      <c r="D7352">
        <v>60</v>
      </c>
      <c r="E7352" s="13">
        <v>495.25099999999998</v>
      </c>
      <c r="F7352" s="14">
        <v>20.074000000000002</v>
      </c>
      <c r="G7352" s="12">
        <v>475.17700000000002</v>
      </c>
      <c r="H7352" s="12">
        <v>475.17700000000002</v>
      </c>
      <c r="I7352">
        <v>1</v>
      </c>
      <c r="J7352">
        <v>4.0532982265558279E-2</v>
      </c>
      <c r="K7352">
        <v>24.671266314635844</v>
      </c>
      <c r="L7352">
        <v>1</v>
      </c>
      <c r="M7352">
        <v>0.95946701773444176</v>
      </c>
      <c r="N7352" s="17" t="s">
        <v>1354</v>
      </c>
    </row>
    <row r="7353" spans="1:14" x14ac:dyDescent="0.3">
      <c r="A7353">
        <v>21385</v>
      </c>
      <c r="B7353">
        <v>1997</v>
      </c>
      <c r="C7353" t="s">
        <v>170</v>
      </c>
      <c r="D7353">
        <v>60</v>
      </c>
      <c r="E7353" s="13">
        <v>530.40699999999902</v>
      </c>
      <c r="F7353" s="14">
        <v>21.481000000000002</v>
      </c>
      <c r="G7353" s="12">
        <v>508.92599999999902</v>
      </c>
      <c r="H7353" s="12">
        <v>508.92599999999902</v>
      </c>
      <c r="I7353">
        <v>1</v>
      </c>
      <c r="J7353">
        <v>4.0499088435861599E-2</v>
      </c>
      <c r="K7353">
        <v>24.691913784274426</v>
      </c>
      <c r="L7353">
        <v>1</v>
      </c>
      <c r="M7353">
        <v>0.95950091156413841</v>
      </c>
      <c r="N7353" s="17" t="s">
        <v>1354</v>
      </c>
    </row>
    <row r="7354" spans="1:14" x14ac:dyDescent="0.3">
      <c r="A7354">
        <v>14181</v>
      </c>
      <c r="B7354">
        <v>1986</v>
      </c>
      <c r="C7354" t="s">
        <v>170</v>
      </c>
      <c r="D7354">
        <v>60</v>
      </c>
      <c r="E7354" s="13">
        <v>546.97500000000002</v>
      </c>
      <c r="F7354" s="14">
        <v>22.1</v>
      </c>
      <c r="G7354" s="12">
        <v>524.875</v>
      </c>
      <c r="H7354" s="12">
        <v>524.875</v>
      </c>
      <c r="I7354">
        <v>1</v>
      </c>
      <c r="J7354">
        <v>4.0404040404040407E-2</v>
      </c>
      <c r="K7354">
        <v>24.75</v>
      </c>
      <c r="L7354">
        <v>1</v>
      </c>
      <c r="M7354">
        <v>0.95959595959595956</v>
      </c>
      <c r="N7354" s="17" t="s">
        <v>1354</v>
      </c>
    </row>
    <row r="7355" spans="1:14" x14ac:dyDescent="0.3">
      <c r="A7355">
        <v>22042</v>
      </c>
      <c r="B7355">
        <v>1998</v>
      </c>
      <c r="C7355" t="s">
        <v>170</v>
      </c>
      <c r="D7355">
        <v>60</v>
      </c>
      <c r="E7355" s="13">
        <v>530.63399999999899</v>
      </c>
      <c r="F7355" s="14">
        <v>21.402000000000001</v>
      </c>
      <c r="G7355" s="12">
        <v>509.231999999999</v>
      </c>
      <c r="H7355" s="12">
        <v>509.231999999999</v>
      </c>
      <c r="I7355">
        <v>1</v>
      </c>
      <c r="J7355">
        <v>4.0332884813261194E-2</v>
      </c>
      <c r="K7355">
        <v>24.793664143537939</v>
      </c>
      <c r="L7355">
        <v>1</v>
      </c>
      <c r="M7355">
        <v>0.95966711518673886</v>
      </c>
      <c r="N7355" s="17" t="s">
        <v>1354</v>
      </c>
    </row>
    <row r="7356" spans="1:14" x14ac:dyDescent="0.3">
      <c r="A7356">
        <v>20732</v>
      </c>
      <c r="B7356">
        <v>1996</v>
      </c>
      <c r="C7356" t="s">
        <v>170</v>
      </c>
      <c r="D7356">
        <v>60</v>
      </c>
      <c r="E7356" s="13">
        <v>534.42200000000003</v>
      </c>
      <c r="F7356" s="14">
        <v>21.468</v>
      </c>
      <c r="G7356" s="12">
        <v>512.95399999999995</v>
      </c>
      <c r="H7356" s="12">
        <v>512.95399999999995</v>
      </c>
      <c r="I7356">
        <v>1</v>
      </c>
      <c r="J7356">
        <v>4.0170501962868296E-2</v>
      </c>
      <c r="K7356">
        <v>24.893888578349173</v>
      </c>
      <c r="L7356">
        <v>1</v>
      </c>
      <c r="M7356">
        <v>0.95982949803713158</v>
      </c>
      <c r="N7356" s="17" t="s">
        <v>1354</v>
      </c>
    </row>
    <row r="7357" spans="1:14" x14ac:dyDescent="0.3">
      <c r="A7357">
        <v>20079</v>
      </c>
      <c r="B7357">
        <v>1995</v>
      </c>
      <c r="C7357" t="s">
        <v>170</v>
      </c>
      <c r="D7357">
        <v>60</v>
      </c>
      <c r="E7357" s="13">
        <v>536.24099999999999</v>
      </c>
      <c r="F7357" s="14">
        <v>21.471</v>
      </c>
      <c r="G7357" s="12">
        <v>514.77</v>
      </c>
      <c r="H7357" s="12">
        <v>514.77</v>
      </c>
      <c r="I7357">
        <v>1</v>
      </c>
      <c r="J7357">
        <v>4.0039832836355295E-2</v>
      </c>
      <c r="K7357">
        <v>24.975129244096689</v>
      </c>
      <c r="L7357">
        <v>1</v>
      </c>
      <c r="M7357">
        <v>0.95996016716364474</v>
      </c>
      <c r="N7357" s="17" t="s">
        <v>1354</v>
      </c>
    </row>
    <row r="7358" spans="1:14" x14ac:dyDescent="0.3">
      <c r="A7358">
        <v>30649</v>
      </c>
      <c r="B7358">
        <v>2011</v>
      </c>
      <c r="C7358" t="s">
        <v>170</v>
      </c>
      <c r="D7358">
        <v>60</v>
      </c>
      <c r="E7358" s="13">
        <v>509.20599999999899</v>
      </c>
      <c r="F7358" s="14">
        <v>20.132000000000001</v>
      </c>
      <c r="G7358" s="12">
        <v>489.07399999999899</v>
      </c>
      <c r="H7358" s="12">
        <v>489.07399999999899</v>
      </c>
      <c r="I7358">
        <v>1</v>
      </c>
      <c r="J7358">
        <v>3.9536062025977779E-2</v>
      </c>
      <c r="K7358">
        <v>25.293363798927029</v>
      </c>
      <c r="L7358">
        <v>1</v>
      </c>
      <c r="M7358">
        <v>0.96046393797402219</v>
      </c>
      <c r="N7358" s="17" t="s">
        <v>1354</v>
      </c>
    </row>
    <row r="7359" spans="1:14" x14ac:dyDescent="0.3">
      <c r="A7359">
        <v>14836</v>
      </c>
      <c r="B7359">
        <v>1987</v>
      </c>
      <c r="C7359" t="s">
        <v>170</v>
      </c>
      <c r="D7359">
        <v>60</v>
      </c>
      <c r="E7359" s="13">
        <v>558.76199999999994</v>
      </c>
      <c r="F7359" s="14">
        <v>22.09</v>
      </c>
      <c r="G7359" s="12">
        <v>536.67200000000003</v>
      </c>
      <c r="H7359" s="12">
        <v>536.67200000000003</v>
      </c>
      <c r="I7359">
        <v>1</v>
      </c>
      <c r="J7359">
        <v>3.9533826566588284E-2</v>
      </c>
      <c r="K7359">
        <v>25.294794024445448</v>
      </c>
      <c r="L7359">
        <v>1</v>
      </c>
      <c r="M7359">
        <v>0.9604661734334119</v>
      </c>
      <c r="N7359" s="17" t="s">
        <v>1354</v>
      </c>
    </row>
    <row r="7360" spans="1:14" x14ac:dyDescent="0.3">
      <c r="A7360">
        <v>13526</v>
      </c>
      <c r="B7360">
        <v>1985</v>
      </c>
      <c r="C7360" t="s">
        <v>170</v>
      </c>
      <c r="D7360">
        <v>60</v>
      </c>
      <c r="E7360" s="13">
        <v>559.07499999999902</v>
      </c>
      <c r="F7360" s="14">
        <v>22.084</v>
      </c>
      <c r="G7360" s="12">
        <v>536.99099999999999</v>
      </c>
      <c r="H7360" s="12">
        <v>536.99099999999999</v>
      </c>
      <c r="I7360">
        <v>1</v>
      </c>
      <c r="J7360">
        <v>3.9500961409471069E-2</v>
      </c>
      <c r="K7360">
        <v>25.315839521825712</v>
      </c>
      <c r="L7360">
        <v>1</v>
      </c>
      <c r="M7360">
        <v>0.96049903859053065</v>
      </c>
      <c r="N7360" s="17" t="s">
        <v>1354</v>
      </c>
    </row>
    <row r="7361" spans="1:14" x14ac:dyDescent="0.3">
      <c r="A7361">
        <v>29269</v>
      </c>
      <c r="B7361">
        <v>2009</v>
      </c>
      <c r="C7361" t="s">
        <v>170</v>
      </c>
      <c r="D7361">
        <v>60</v>
      </c>
      <c r="E7361" s="13">
        <v>512.34799999999996</v>
      </c>
      <c r="F7361" s="14">
        <v>20.178000000000001</v>
      </c>
      <c r="G7361" s="12">
        <v>492.17</v>
      </c>
      <c r="H7361" s="12">
        <v>492.17</v>
      </c>
      <c r="I7361">
        <v>1</v>
      </c>
      <c r="J7361">
        <v>3.9383387853568284E-2</v>
      </c>
      <c r="K7361">
        <v>25.391416394092573</v>
      </c>
      <c r="L7361">
        <v>1</v>
      </c>
      <c r="M7361">
        <v>0.96061661214643179</v>
      </c>
      <c r="N7361" s="17" t="s">
        <v>1354</v>
      </c>
    </row>
    <row r="7362" spans="1:14" x14ac:dyDescent="0.3">
      <c r="A7362">
        <v>29934</v>
      </c>
      <c r="B7362">
        <v>2010</v>
      </c>
      <c r="C7362" t="s">
        <v>170</v>
      </c>
      <c r="D7362">
        <v>60</v>
      </c>
      <c r="E7362" s="13">
        <v>511.31</v>
      </c>
      <c r="F7362" s="14">
        <v>20.132999999999999</v>
      </c>
      <c r="G7362" s="12">
        <v>491.17700000000002</v>
      </c>
      <c r="H7362" s="12">
        <v>491.17700000000002</v>
      </c>
      <c r="I7362">
        <v>1</v>
      </c>
      <c r="J7362">
        <v>3.9375330034616962E-2</v>
      </c>
      <c r="K7362">
        <v>25.396612526697464</v>
      </c>
      <c r="L7362">
        <v>1</v>
      </c>
      <c r="M7362">
        <v>0.96062466996538309</v>
      </c>
      <c r="N7362" s="17" t="s">
        <v>1354</v>
      </c>
    </row>
    <row r="7363" spans="1:14" x14ac:dyDescent="0.3">
      <c r="A7363">
        <v>27955</v>
      </c>
      <c r="B7363">
        <v>2007</v>
      </c>
      <c r="C7363" t="s">
        <v>170</v>
      </c>
      <c r="D7363">
        <v>60</v>
      </c>
      <c r="E7363" s="13">
        <v>517.18499999999995</v>
      </c>
      <c r="F7363" s="14">
        <v>20.353000000000002</v>
      </c>
      <c r="G7363" s="12">
        <v>496.83199999999903</v>
      </c>
      <c r="H7363" s="12">
        <v>496.83199999999903</v>
      </c>
      <c r="I7363">
        <v>1</v>
      </c>
      <c r="J7363">
        <v>3.9353422856424694E-2</v>
      </c>
      <c r="K7363">
        <v>25.410750257947228</v>
      </c>
      <c r="L7363">
        <v>1</v>
      </c>
      <c r="M7363">
        <v>0.96064657714357349</v>
      </c>
      <c r="N7363" s="17" t="s">
        <v>1354</v>
      </c>
    </row>
    <row r="7364" spans="1:14" x14ac:dyDescent="0.3">
      <c r="A7364">
        <v>28612</v>
      </c>
      <c r="B7364">
        <v>2008</v>
      </c>
      <c r="C7364" t="s">
        <v>170</v>
      </c>
      <c r="D7364">
        <v>60</v>
      </c>
      <c r="E7364" s="13">
        <v>514.22400000000005</v>
      </c>
      <c r="F7364" s="14">
        <v>20.231000000000002</v>
      </c>
      <c r="G7364" s="12">
        <v>493.99299999999999</v>
      </c>
      <c r="H7364" s="12">
        <v>493.99299999999999</v>
      </c>
      <c r="I7364">
        <v>1</v>
      </c>
      <c r="J7364">
        <v>3.9342776688758206E-2</v>
      </c>
      <c r="K7364">
        <v>25.417626414907815</v>
      </c>
      <c r="L7364">
        <v>1</v>
      </c>
      <c r="M7364">
        <v>0.9606572233112417</v>
      </c>
      <c r="N7364" s="17" t="s">
        <v>1354</v>
      </c>
    </row>
    <row r="7365" spans="1:14" x14ac:dyDescent="0.3">
      <c r="A7365">
        <v>16146</v>
      </c>
      <c r="B7365">
        <v>1989</v>
      </c>
      <c r="C7365" t="s">
        <v>170</v>
      </c>
      <c r="D7365">
        <v>60</v>
      </c>
      <c r="E7365" s="13">
        <v>559.79300000000001</v>
      </c>
      <c r="F7365" s="14">
        <v>21.94</v>
      </c>
      <c r="G7365" s="12">
        <v>537.85299999999995</v>
      </c>
      <c r="H7365" s="12">
        <v>537.85299999999995</v>
      </c>
      <c r="I7365">
        <v>1</v>
      </c>
      <c r="J7365">
        <v>3.9193058862829658E-2</v>
      </c>
      <c r="K7365">
        <v>25.514721969006381</v>
      </c>
      <c r="L7365">
        <v>1</v>
      </c>
      <c r="M7365">
        <v>0.96080694113717025</v>
      </c>
      <c r="N7365" s="17" t="s">
        <v>1354</v>
      </c>
    </row>
    <row r="7366" spans="1:14" x14ac:dyDescent="0.3">
      <c r="A7366">
        <v>15491</v>
      </c>
      <c r="B7366">
        <v>1988</v>
      </c>
      <c r="C7366" t="s">
        <v>170</v>
      </c>
      <c r="D7366">
        <v>60</v>
      </c>
      <c r="E7366" s="13">
        <v>562.86300000000006</v>
      </c>
      <c r="F7366" s="14">
        <v>22.045999999999999</v>
      </c>
      <c r="G7366" s="12">
        <v>540.81700000000001</v>
      </c>
      <c r="H7366" s="12">
        <v>540.81700000000001</v>
      </c>
      <c r="I7366">
        <v>1</v>
      </c>
      <c r="J7366">
        <v>3.9167612722811759E-2</v>
      </c>
      <c r="K7366">
        <v>25.531298194683846</v>
      </c>
      <c r="L7366">
        <v>1</v>
      </c>
      <c r="M7366">
        <v>0.96083238727718812</v>
      </c>
      <c r="N7366" s="17" t="s">
        <v>1354</v>
      </c>
    </row>
    <row r="7367" spans="1:14" x14ac:dyDescent="0.3">
      <c r="A7367">
        <v>16802</v>
      </c>
      <c r="B7367">
        <v>1990</v>
      </c>
      <c r="C7367" t="s">
        <v>170</v>
      </c>
      <c r="D7367">
        <v>60</v>
      </c>
      <c r="E7367" s="13">
        <v>564.81099999999901</v>
      </c>
      <c r="F7367" s="14">
        <v>22.117999999999999</v>
      </c>
      <c r="G7367" s="12">
        <v>542.69299999999896</v>
      </c>
      <c r="H7367" s="12">
        <v>542.69299999999896</v>
      </c>
      <c r="I7367">
        <v>1</v>
      </c>
      <c r="J7367">
        <v>3.9160002195424731E-2</v>
      </c>
      <c r="K7367">
        <v>25.536260059679854</v>
      </c>
      <c r="L7367">
        <v>1</v>
      </c>
      <c r="M7367">
        <v>0.96083999780457519</v>
      </c>
      <c r="N7367" s="17" t="s">
        <v>1354</v>
      </c>
    </row>
    <row r="7368" spans="1:14" x14ac:dyDescent="0.3">
      <c r="A7368">
        <v>31364</v>
      </c>
      <c r="B7368">
        <v>2012</v>
      </c>
      <c r="C7368" t="s">
        <v>170</v>
      </c>
      <c r="D7368">
        <v>60</v>
      </c>
      <c r="E7368" s="13">
        <v>518.29399999999998</v>
      </c>
      <c r="F7368" s="14">
        <v>20.251999999999999</v>
      </c>
      <c r="G7368" s="12">
        <v>498.04199999999997</v>
      </c>
      <c r="H7368" s="12">
        <v>498.04199999999997</v>
      </c>
      <c r="I7368">
        <v>1</v>
      </c>
      <c r="J7368">
        <v>3.9074347764010385E-2</v>
      </c>
      <c r="K7368">
        <v>25.592237803673711</v>
      </c>
      <c r="L7368">
        <v>1</v>
      </c>
      <c r="M7368">
        <v>0.96092565223598958</v>
      </c>
      <c r="N7368" s="17" t="s">
        <v>1354</v>
      </c>
    </row>
    <row r="7369" spans="1:14" x14ac:dyDescent="0.3">
      <c r="A7369">
        <v>18773</v>
      </c>
      <c r="B7369">
        <v>1993</v>
      </c>
      <c r="C7369" t="s">
        <v>170</v>
      </c>
      <c r="D7369">
        <v>60</v>
      </c>
      <c r="E7369" s="13">
        <v>551.31500000000005</v>
      </c>
      <c r="F7369" s="14">
        <v>21.533999999999999</v>
      </c>
      <c r="G7369" s="12">
        <v>529.78099999999995</v>
      </c>
      <c r="H7369" s="12">
        <v>529.78099999999995</v>
      </c>
      <c r="I7369">
        <v>1</v>
      </c>
      <c r="J7369">
        <v>3.9059339941775566E-2</v>
      </c>
      <c r="K7369">
        <v>25.602071143308262</v>
      </c>
      <c r="L7369">
        <v>1</v>
      </c>
      <c r="M7369">
        <v>0.96094066005822421</v>
      </c>
      <c r="N7369" s="17" t="s">
        <v>1354</v>
      </c>
    </row>
    <row r="7370" spans="1:14" x14ac:dyDescent="0.3">
      <c r="A7370">
        <v>32794</v>
      </c>
      <c r="B7370">
        <v>2014</v>
      </c>
      <c r="C7370" t="s">
        <v>170</v>
      </c>
      <c r="D7370">
        <v>60</v>
      </c>
      <c r="E7370" s="13">
        <v>517.21900000000005</v>
      </c>
      <c r="F7370" s="14">
        <v>20.170000000000002</v>
      </c>
      <c r="G7370" s="12">
        <v>497.04899999999998</v>
      </c>
      <c r="H7370" s="12">
        <v>497.04899999999998</v>
      </c>
      <c r="I7370">
        <v>1</v>
      </c>
      <c r="J7370">
        <v>3.8997020604424816E-2</v>
      </c>
      <c r="K7370">
        <v>25.642984630639564</v>
      </c>
      <c r="L7370">
        <v>1</v>
      </c>
      <c r="M7370">
        <v>0.961002979395575</v>
      </c>
      <c r="N7370" s="17" t="s">
        <v>1354</v>
      </c>
    </row>
    <row r="7371" spans="1:14" x14ac:dyDescent="0.3">
      <c r="A7371">
        <v>18116</v>
      </c>
      <c r="B7371">
        <v>1992</v>
      </c>
      <c r="C7371" t="s">
        <v>170</v>
      </c>
      <c r="D7371">
        <v>60</v>
      </c>
      <c r="E7371" s="13">
        <v>564.30999999999995</v>
      </c>
      <c r="F7371" s="14">
        <v>21.952000000000002</v>
      </c>
      <c r="G7371" s="12">
        <v>542.35799999999995</v>
      </c>
      <c r="H7371" s="12">
        <v>542.35799999999995</v>
      </c>
      <c r="I7371">
        <v>1</v>
      </c>
      <c r="J7371">
        <v>3.8900604277790581E-2</v>
      </c>
      <c r="K7371">
        <v>25.706541545189499</v>
      </c>
      <c r="L7371">
        <v>1</v>
      </c>
      <c r="M7371">
        <v>0.96109939572220937</v>
      </c>
      <c r="N7371" s="17" t="s">
        <v>1354</v>
      </c>
    </row>
    <row r="7372" spans="1:14" x14ac:dyDescent="0.3">
      <c r="A7372">
        <v>22699</v>
      </c>
      <c r="B7372">
        <v>1999</v>
      </c>
      <c r="C7372" t="s">
        <v>170</v>
      </c>
      <c r="D7372">
        <v>60</v>
      </c>
      <c r="E7372" s="13">
        <v>541.59500000000003</v>
      </c>
      <c r="F7372" s="14">
        <v>21.061</v>
      </c>
      <c r="G7372" s="12">
        <v>520.53399999999999</v>
      </c>
      <c r="H7372" s="12">
        <v>520.53399999999999</v>
      </c>
      <c r="I7372">
        <v>1</v>
      </c>
      <c r="J7372">
        <v>3.8886991201912864E-2</v>
      </c>
      <c r="K7372">
        <v>25.715540572622384</v>
      </c>
      <c r="L7372">
        <v>1</v>
      </c>
      <c r="M7372">
        <v>0.96111300879808703</v>
      </c>
      <c r="N7372" s="17" t="s">
        <v>1354</v>
      </c>
    </row>
    <row r="7373" spans="1:14" x14ac:dyDescent="0.3">
      <c r="A7373">
        <v>17459</v>
      </c>
      <c r="B7373">
        <v>1991</v>
      </c>
      <c r="C7373" t="s">
        <v>170</v>
      </c>
      <c r="D7373">
        <v>60</v>
      </c>
      <c r="E7373" s="13">
        <v>564.76599999999996</v>
      </c>
      <c r="F7373" s="14">
        <v>21.957000000000001</v>
      </c>
      <c r="G7373" s="12">
        <v>542.80899999999997</v>
      </c>
      <c r="H7373" s="12">
        <v>542.80899999999997</v>
      </c>
      <c r="I7373">
        <v>1</v>
      </c>
      <c r="J7373">
        <v>3.8878048607741973E-2</v>
      </c>
      <c r="K7373">
        <v>25.721455572254857</v>
      </c>
      <c r="L7373">
        <v>1</v>
      </c>
      <c r="M7373">
        <v>0.96112195139225809</v>
      </c>
      <c r="N7373" s="17" t="s">
        <v>1354</v>
      </c>
    </row>
    <row r="7374" spans="1:14" x14ac:dyDescent="0.3">
      <c r="A7374">
        <v>19426</v>
      </c>
      <c r="B7374">
        <v>1994</v>
      </c>
      <c r="C7374" t="s">
        <v>170</v>
      </c>
      <c r="D7374">
        <v>60</v>
      </c>
      <c r="E7374" s="13">
        <v>556.33799999999906</v>
      </c>
      <c r="F7374" s="14">
        <v>21.620999999999999</v>
      </c>
      <c r="G7374" s="12">
        <v>534.71699999999896</v>
      </c>
      <c r="H7374" s="12">
        <v>534.71699999999896</v>
      </c>
      <c r="I7374">
        <v>1</v>
      </c>
      <c r="J7374">
        <v>3.8863065258889447E-2</v>
      </c>
      <c r="K7374">
        <v>25.731372276952921</v>
      </c>
      <c r="L7374">
        <v>1</v>
      </c>
      <c r="M7374">
        <v>0.96113693474111039</v>
      </c>
      <c r="N7374" s="17" t="s">
        <v>1354</v>
      </c>
    </row>
    <row r="7375" spans="1:14" x14ac:dyDescent="0.3">
      <c r="A7375">
        <v>23356</v>
      </c>
      <c r="B7375">
        <v>2000</v>
      </c>
      <c r="C7375" t="s">
        <v>170</v>
      </c>
      <c r="D7375">
        <v>60</v>
      </c>
      <c r="E7375" s="13">
        <v>541.68700000000001</v>
      </c>
      <c r="F7375" s="14">
        <v>21.045999999999999</v>
      </c>
      <c r="G7375" s="12">
        <v>520.64099999999996</v>
      </c>
      <c r="H7375" s="12">
        <v>520.64099999999996</v>
      </c>
      <c r="I7375">
        <v>1</v>
      </c>
      <c r="J7375">
        <v>3.8852695375742818E-2</v>
      </c>
      <c r="K7375">
        <v>25.738240045614369</v>
      </c>
      <c r="L7375">
        <v>1</v>
      </c>
      <c r="M7375">
        <v>0.96114730462425713</v>
      </c>
      <c r="N7375" s="17" t="s">
        <v>1354</v>
      </c>
    </row>
    <row r="7376" spans="1:14" x14ac:dyDescent="0.3">
      <c r="A7376">
        <v>24013</v>
      </c>
      <c r="B7376">
        <v>2001</v>
      </c>
      <c r="C7376" t="s">
        <v>170</v>
      </c>
      <c r="D7376">
        <v>60</v>
      </c>
      <c r="E7376" s="13">
        <v>538.48999999999899</v>
      </c>
      <c r="F7376" s="14">
        <v>20.917000000000002</v>
      </c>
      <c r="G7376" s="12">
        <v>517.57299999999896</v>
      </c>
      <c r="H7376" s="12">
        <v>517.57299999999896</v>
      </c>
      <c r="I7376">
        <v>1</v>
      </c>
      <c r="J7376">
        <v>3.8843803970361641E-2</v>
      </c>
      <c r="K7376">
        <v>25.744131567624368</v>
      </c>
      <c r="L7376">
        <v>1</v>
      </c>
      <c r="M7376">
        <v>0.96115619602963831</v>
      </c>
      <c r="N7376" s="17" t="s">
        <v>1354</v>
      </c>
    </row>
    <row r="7377" spans="1:14" x14ac:dyDescent="0.3">
      <c r="A7377">
        <v>33509</v>
      </c>
      <c r="B7377">
        <v>2015</v>
      </c>
      <c r="C7377" t="s">
        <v>170</v>
      </c>
      <c r="D7377">
        <v>60</v>
      </c>
      <c r="E7377" s="13">
        <v>517.07999999999902</v>
      </c>
      <c r="F7377" s="14">
        <v>19.991</v>
      </c>
      <c r="G7377" s="12">
        <v>497.08899999999898</v>
      </c>
      <c r="H7377" s="12">
        <v>497.08899999999898</v>
      </c>
      <c r="I7377">
        <v>1</v>
      </c>
      <c r="J7377">
        <v>3.8661329001315151E-2</v>
      </c>
      <c r="K7377">
        <v>25.865639537791957</v>
      </c>
      <c r="L7377">
        <v>1</v>
      </c>
      <c r="M7377">
        <v>0.96133867099868475</v>
      </c>
      <c r="N7377" s="17" t="s">
        <v>1354</v>
      </c>
    </row>
    <row r="7378" spans="1:14" x14ac:dyDescent="0.3">
      <c r="A7378">
        <v>32079</v>
      </c>
      <c r="B7378">
        <v>2013</v>
      </c>
      <c r="C7378" t="s">
        <v>170</v>
      </c>
      <c r="D7378">
        <v>60</v>
      </c>
      <c r="E7378" s="13">
        <v>523.147999999999</v>
      </c>
      <c r="F7378" s="14">
        <v>20.207999999999998</v>
      </c>
      <c r="G7378" s="12">
        <v>502.93999999999897</v>
      </c>
      <c r="H7378" s="12">
        <v>502.93999999999897</v>
      </c>
      <c r="I7378">
        <v>1</v>
      </c>
      <c r="J7378">
        <v>3.8627692354744808E-2</v>
      </c>
      <c r="K7378">
        <v>25.888163103721251</v>
      </c>
      <c r="L7378">
        <v>1</v>
      </c>
      <c r="M7378">
        <v>0.96137230764525516</v>
      </c>
      <c r="N7378" s="17" t="s">
        <v>1354</v>
      </c>
    </row>
    <row r="7379" spans="1:14" x14ac:dyDescent="0.3">
      <c r="A7379">
        <v>24670</v>
      </c>
      <c r="B7379">
        <v>2002</v>
      </c>
      <c r="C7379" t="s">
        <v>170</v>
      </c>
      <c r="D7379">
        <v>60</v>
      </c>
      <c r="E7379" s="13">
        <v>538.29399999999998</v>
      </c>
      <c r="F7379" s="14">
        <v>20.771000000000001</v>
      </c>
      <c r="G7379" s="12">
        <v>517.52300000000002</v>
      </c>
      <c r="H7379" s="12">
        <v>517.52300000000002</v>
      </c>
      <c r="I7379">
        <v>1</v>
      </c>
      <c r="J7379">
        <v>3.8586720268106278E-2</v>
      </c>
      <c r="K7379">
        <v>25.915651629675988</v>
      </c>
      <c r="L7379">
        <v>1</v>
      </c>
      <c r="M7379">
        <v>0.96141327973189383</v>
      </c>
      <c r="N7379" s="17" t="s">
        <v>1354</v>
      </c>
    </row>
    <row r="7380" spans="1:14" x14ac:dyDescent="0.3">
      <c r="A7380">
        <v>34224</v>
      </c>
      <c r="B7380">
        <v>2016</v>
      </c>
      <c r="C7380" t="s">
        <v>170</v>
      </c>
      <c r="D7380">
        <v>60</v>
      </c>
      <c r="E7380" s="13">
        <v>518.03899999999999</v>
      </c>
      <c r="F7380" s="14">
        <v>19.96</v>
      </c>
      <c r="G7380" s="12">
        <v>498.07900000000001</v>
      </c>
      <c r="H7380" s="12">
        <v>498.07900000000001</v>
      </c>
      <c r="I7380">
        <v>1</v>
      </c>
      <c r="J7380">
        <v>3.8529917631684105E-2</v>
      </c>
      <c r="K7380">
        <v>25.953857715430861</v>
      </c>
      <c r="L7380">
        <v>1</v>
      </c>
      <c r="M7380">
        <v>0.96147008236831599</v>
      </c>
      <c r="N7380" s="17" t="s">
        <v>1354</v>
      </c>
    </row>
    <row r="7381" spans="1:14" x14ac:dyDescent="0.3">
      <c r="A7381">
        <v>25327</v>
      </c>
      <c r="B7381">
        <v>2003</v>
      </c>
      <c r="C7381" t="s">
        <v>170</v>
      </c>
      <c r="D7381">
        <v>60</v>
      </c>
      <c r="E7381" s="13">
        <v>536.16999999999996</v>
      </c>
      <c r="F7381" s="14">
        <v>20.577999999999999</v>
      </c>
      <c r="G7381" s="12">
        <v>515.59199999999998</v>
      </c>
      <c r="H7381" s="12">
        <v>515.59199999999998</v>
      </c>
      <c r="I7381">
        <v>1</v>
      </c>
      <c r="J7381">
        <v>3.8379618404610481E-2</v>
      </c>
      <c r="K7381">
        <v>26.055496160948586</v>
      </c>
      <c r="L7381">
        <v>1</v>
      </c>
      <c r="M7381">
        <v>0.96162038159538954</v>
      </c>
      <c r="N7381" s="17" t="s">
        <v>1354</v>
      </c>
    </row>
    <row r="7382" spans="1:14" x14ac:dyDescent="0.3">
      <c r="A7382">
        <v>26641</v>
      </c>
      <c r="B7382">
        <v>2005</v>
      </c>
      <c r="C7382" t="s">
        <v>170</v>
      </c>
      <c r="D7382">
        <v>60</v>
      </c>
      <c r="E7382" s="13">
        <v>534.774</v>
      </c>
      <c r="F7382" s="14">
        <v>20.489000000000001</v>
      </c>
      <c r="G7382" s="12">
        <v>514.28499999999997</v>
      </c>
      <c r="H7382" s="12">
        <v>514.28499999999997</v>
      </c>
      <c r="I7382">
        <v>1</v>
      </c>
      <c r="J7382">
        <v>3.8313380979628782E-2</v>
      </c>
      <c r="K7382">
        <v>26.100541754111962</v>
      </c>
      <c r="L7382">
        <v>1</v>
      </c>
      <c r="M7382">
        <v>0.96168661902037111</v>
      </c>
      <c r="N7382" s="17" t="s">
        <v>1354</v>
      </c>
    </row>
    <row r="7383" spans="1:14" x14ac:dyDescent="0.3">
      <c r="A7383">
        <v>25984</v>
      </c>
      <c r="B7383">
        <v>2004</v>
      </c>
      <c r="C7383" t="s">
        <v>170</v>
      </c>
      <c r="D7383">
        <v>60</v>
      </c>
      <c r="E7383" s="13">
        <v>535.91699999999901</v>
      </c>
      <c r="F7383" s="14">
        <v>20.521000000000001</v>
      </c>
      <c r="G7383" s="12">
        <v>515.39599999999996</v>
      </c>
      <c r="H7383" s="12">
        <v>515.39599999999996</v>
      </c>
      <c r="I7383">
        <v>1</v>
      </c>
      <c r="J7383">
        <v>3.8291377209530651E-2</v>
      </c>
      <c r="K7383">
        <v>26.115540178353832</v>
      </c>
      <c r="L7383">
        <v>1</v>
      </c>
      <c r="M7383">
        <v>0.96170862279047109</v>
      </c>
      <c r="N7383" s="17" t="s">
        <v>1354</v>
      </c>
    </row>
    <row r="7384" spans="1:14" x14ac:dyDescent="0.3">
      <c r="A7384">
        <v>27298</v>
      </c>
      <c r="B7384">
        <v>2006</v>
      </c>
      <c r="C7384" t="s">
        <v>170</v>
      </c>
      <c r="D7384">
        <v>60</v>
      </c>
      <c r="E7384" s="13">
        <v>532.63599999999997</v>
      </c>
      <c r="F7384" s="14">
        <v>20.334</v>
      </c>
      <c r="G7384" s="12">
        <v>512.30200000000002</v>
      </c>
      <c r="H7384" s="12">
        <v>512.30200000000002</v>
      </c>
      <c r="I7384">
        <v>1</v>
      </c>
      <c r="J7384">
        <v>3.8176165336177056E-2</v>
      </c>
      <c r="K7384">
        <v>26.194354283466115</v>
      </c>
      <c r="L7384">
        <v>1</v>
      </c>
      <c r="M7384">
        <v>0.96182383466382304</v>
      </c>
      <c r="N7384" s="17" t="s">
        <v>1354</v>
      </c>
    </row>
    <row r="7385" spans="1:14" x14ac:dyDescent="0.3">
      <c r="A7385">
        <v>22140</v>
      </c>
      <c r="B7385">
        <v>1998</v>
      </c>
      <c r="C7385" t="s">
        <v>354</v>
      </c>
      <c r="D7385">
        <v>60</v>
      </c>
      <c r="E7385" s="13">
        <v>215184</v>
      </c>
      <c r="F7385" s="14">
        <v>4097</v>
      </c>
      <c r="G7385" s="12">
        <v>211087</v>
      </c>
      <c r="H7385" s="12">
        <v>211087</v>
      </c>
      <c r="I7385">
        <v>1</v>
      </c>
      <c r="J7385">
        <v>1.9039519666889732E-2</v>
      </c>
      <c r="K7385">
        <v>52.522333414693676</v>
      </c>
      <c r="L7385">
        <v>1</v>
      </c>
      <c r="M7385">
        <v>0.98096048033311023</v>
      </c>
      <c r="N7385" s="17" t="s">
        <v>1333</v>
      </c>
    </row>
    <row r="7386" spans="1:14" x14ac:dyDescent="0.3">
      <c r="A7386">
        <v>26739</v>
      </c>
      <c r="B7386">
        <v>2005</v>
      </c>
      <c r="C7386" t="s">
        <v>354</v>
      </c>
      <c r="D7386">
        <v>60</v>
      </c>
      <c r="E7386" s="13">
        <v>242353</v>
      </c>
      <c r="F7386" s="14">
        <v>4599</v>
      </c>
      <c r="G7386" s="12">
        <v>237754</v>
      </c>
      <c r="H7386" s="12">
        <v>237754</v>
      </c>
      <c r="I7386">
        <v>1</v>
      </c>
      <c r="J7386">
        <v>1.8976451704744733E-2</v>
      </c>
      <c r="K7386">
        <v>52.696890628397476</v>
      </c>
      <c r="L7386">
        <v>1</v>
      </c>
      <c r="M7386">
        <v>0.98102354829525529</v>
      </c>
      <c r="N7386" s="17" t="s">
        <v>1333</v>
      </c>
    </row>
    <row r="7387" spans="1:14" x14ac:dyDescent="0.3">
      <c r="A7387">
        <v>23454</v>
      </c>
      <c r="B7387">
        <v>2000</v>
      </c>
      <c r="C7387" t="s">
        <v>354</v>
      </c>
      <c r="D7387">
        <v>60</v>
      </c>
      <c r="E7387" s="13">
        <v>222729</v>
      </c>
      <c r="F7387" s="14">
        <v>4226</v>
      </c>
      <c r="G7387" s="12">
        <v>218503</v>
      </c>
      <c r="H7387" s="12">
        <v>218503</v>
      </c>
      <c r="I7387">
        <v>1</v>
      </c>
      <c r="J7387">
        <v>1.8973730407804999E-2</v>
      </c>
      <c r="K7387">
        <v>52.704448651206818</v>
      </c>
      <c r="L7387">
        <v>1</v>
      </c>
      <c r="M7387">
        <v>0.98102626959219497</v>
      </c>
      <c r="N7387" s="17" t="s">
        <v>1333</v>
      </c>
    </row>
    <row r="7388" spans="1:14" x14ac:dyDescent="0.3">
      <c r="A7388">
        <v>22797</v>
      </c>
      <c r="B7388">
        <v>1999</v>
      </c>
      <c r="C7388" t="s">
        <v>354</v>
      </c>
      <c r="D7388">
        <v>60</v>
      </c>
      <c r="E7388" s="13">
        <v>216437</v>
      </c>
      <c r="F7388" s="14">
        <v>4103</v>
      </c>
      <c r="G7388" s="12">
        <v>212334</v>
      </c>
      <c r="H7388" s="12">
        <v>212334</v>
      </c>
      <c r="I7388">
        <v>1</v>
      </c>
      <c r="J7388">
        <v>1.8957017515489494E-2</v>
      </c>
      <c r="K7388">
        <v>52.750913965391177</v>
      </c>
      <c r="L7388">
        <v>1</v>
      </c>
      <c r="M7388">
        <v>0.9810429824845105</v>
      </c>
      <c r="N7388" s="17" t="s">
        <v>1333</v>
      </c>
    </row>
    <row r="7389" spans="1:14" x14ac:dyDescent="0.3">
      <c r="A7389">
        <v>25425</v>
      </c>
      <c r="B7389">
        <v>2003</v>
      </c>
      <c r="C7389" t="s">
        <v>354</v>
      </c>
      <c r="D7389">
        <v>60</v>
      </c>
      <c r="E7389" s="13">
        <v>231999</v>
      </c>
      <c r="F7389" s="14">
        <v>4398</v>
      </c>
      <c r="G7389" s="12">
        <v>227601</v>
      </c>
      <c r="H7389" s="12">
        <v>227601</v>
      </c>
      <c r="I7389">
        <v>1</v>
      </c>
      <c r="J7389">
        <v>1.8956978262837341E-2</v>
      </c>
      <c r="K7389">
        <v>52.751023192360165</v>
      </c>
      <c r="L7389">
        <v>1</v>
      </c>
      <c r="M7389">
        <v>0.98104302173716262</v>
      </c>
      <c r="N7389" s="17" t="s">
        <v>1333</v>
      </c>
    </row>
    <row r="7390" spans="1:14" x14ac:dyDescent="0.3">
      <c r="A7390">
        <v>24768</v>
      </c>
      <c r="B7390">
        <v>2002</v>
      </c>
      <c r="C7390" t="s">
        <v>354</v>
      </c>
      <c r="D7390">
        <v>60</v>
      </c>
      <c r="E7390" s="13">
        <v>232055</v>
      </c>
      <c r="F7390" s="14">
        <v>4399</v>
      </c>
      <c r="G7390" s="12">
        <v>227656</v>
      </c>
      <c r="H7390" s="12">
        <v>227656</v>
      </c>
      <c r="I7390">
        <v>1</v>
      </c>
      <c r="J7390">
        <v>1.8956712848247181E-2</v>
      </c>
      <c r="K7390">
        <v>52.751761764037283</v>
      </c>
      <c r="L7390">
        <v>1</v>
      </c>
      <c r="M7390">
        <v>0.98104328715175282</v>
      </c>
      <c r="N7390" s="17" t="s">
        <v>1333</v>
      </c>
    </row>
    <row r="7391" spans="1:14" x14ac:dyDescent="0.3">
      <c r="A7391">
        <v>27396</v>
      </c>
      <c r="B7391">
        <v>2006</v>
      </c>
      <c r="C7391" t="s">
        <v>354</v>
      </c>
      <c r="D7391">
        <v>60</v>
      </c>
      <c r="E7391" s="13">
        <v>239068</v>
      </c>
      <c r="F7391" s="14">
        <v>4530</v>
      </c>
      <c r="G7391" s="12">
        <v>234538</v>
      </c>
      <c r="H7391" s="12">
        <v>234538</v>
      </c>
      <c r="I7391">
        <v>1</v>
      </c>
      <c r="J7391">
        <v>1.8948583666571855E-2</v>
      </c>
      <c r="K7391">
        <v>52.774392935982341</v>
      </c>
      <c r="L7391">
        <v>1</v>
      </c>
      <c r="M7391">
        <v>0.98105141633342818</v>
      </c>
      <c r="N7391" s="17" t="s">
        <v>1333</v>
      </c>
    </row>
    <row r="7392" spans="1:14" x14ac:dyDescent="0.3">
      <c r="A7392">
        <v>26082</v>
      </c>
      <c r="B7392">
        <v>2004</v>
      </c>
      <c r="C7392" t="s">
        <v>354</v>
      </c>
      <c r="D7392">
        <v>60</v>
      </c>
      <c r="E7392" s="13">
        <v>232924</v>
      </c>
      <c r="F7392" s="14">
        <v>4412</v>
      </c>
      <c r="G7392" s="12">
        <v>228512</v>
      </c>
      <c r="H7392" s="12">
        <v>228512</v>
      </c>
      <c r="I7392">
        <v>1</v>
      </c>
      <c r="J7392">
        <v>1.894180075904587E-2</v>
      </c>
      <c r="K7392">
        <v>52.793291024478691</v>
      </c>
      <c r="L7392">
        <v>1</v>
      </c>
      <c r="M7392">
        <v>0.98105819924095417</v>
      </c>
      <c r="N7392" s="17" t="s">
        <v>1333</v>
      </c>
    </row>
    <row r="7393" spans="1:14" x14ac:dyDescent="0.3">
      <c r="A7393">
        <v>24111</v>
      </c>
      <c r="B7393">
        <v>2001</v>
      </c>
      <c r="C7393" t="s">
        <v>354</v>
      </c>
      <c r="D7393">
        <v>60</v>
      </c>
      <c r="E7393" s="13">
        <v>222876</v>
      </c>
      <c r="F7393" s="14">
        <v>4217</v>
      </c>
      <c r="G7393" s="12">
        <v>218659</v>
      </c>
      <c r="H7393" s="12">
        <v>218659</v>
      </c>
      <c r="I7393">
        <v>1</v>
      </c>
      <c r="J7393">
        <v>1.8920834903713275E-2</v>
      </c>
      <c r="K7393">
        <v>52.851790372302588</v>
      </c>
      <c r="L7393">
        <v>1</v>
      </c>
      <c r="M7393">
        <v>0.98107916509628668</v>
      </c>
      <c r="N7393" s="17" t="s">
        <v>1333</v>
      </c>
    </row>
    <row r="7394" spans="1:14" x14ac:dyDescent="0.3">
      <c r="A7394">
        <v>34326</v>
      </c>
      <c r="B7394">
        <v>2016</v>
      </c>
      <c r="C7394" t="s">
        <v>354</v>
      </c>
      <c r="D7394">
        <v>60</v>
      </c>
      <c r="E7394" s="13">
        <v>231082</v>
      </c>
      <c r="F7394" s="14">
        <v>4368</v>
      </c>
      <c r="G7394" s="12">
        <v>226714</v>
      </c>
      <c r="H7394" s="12">
        <v>226714</v>
      </c>
      <c r="I7394">
        <v>1</v>
      </c>
      <c r="J7394">
        <v>1.8902380972987944E-2</v>
      </c>
      <c r="K7394">
        <v>52.903388278388277</v>
      </c>
      <c r="L7394">
        <v>1</v>
      </c>
      <c r="M7394">
        <v>0.98109761902701209</v>
      </c>
      <c r="N7394" s="17" t="s">
        <v>1333</v>
      </c>
    </row>
    <row r="7395" spans="1:14" x14ac:dyDescent="0.3">
      <c r="A7395">
        <v>33611</v>
      </c>
      <c r="B7395">
        <v>2015</v>
      </c>
      <c r="C7395" t="s">
        <v>354</v>
      </c>
      <c r="D7395">
        <v>60</v>
      </c>
      <c r="E7395" s="13">
        <v>231782</v>
      </c>
      <c r="F7395" s="14">
        <v>4378</v>
      </c>
      <c r="G7395" s="12">
        <v>227404</v>
      </c>
      <c r="H7395" s="12">
        <v>227404</v>
      </c>
      <c r="I7395">
        <v>1</v>
      </c>
      <c r="J7395">
        <v>1.8888438273895299E-2</v>
      </c>
      <c r="K7395">
        <v>52.942439470077659</v>
      </c>
      <c r="L7395">
        <v>1</v>
      </c>
      <c r="M7395">
        <v>0.9811115617261047</v>
      </c>
      <c r="N7395" s="17" t="s">
        <v>1333</v>
      </c>
    </row>
    <row r="7396" spans="1:14" x14ac:dyDescent="0.3">
      <c r="A7396">
        <v>30036</v>
      </c>
      <c r="B7396">
        <v>2010</v>
      </c>
      <c r="C7396" t="s">
        <v>354</v>
      </c>
      <c r="D7396">
        <v>60</v>
      </c>
      <c r="E7396" s="13">
        <v>247888</v>
      </c>
      <c r="F7396" s="14">
        <v>4674</v>
      </c>
      <c r="G7396" s="12">
        <v>243214</v>
      </c>
      <c r="H7396" s="12">
        <v>243214</v>
      </c>
      <c r="I7396">
        <v>1</v>
      </c>
      <c r="J7396">
        <v>1.885528948557413E-2</v>
      </c>
      <c r="K7396">
        <v>53.035515618314079</v>
      </c>
      <c r="L7396">
        <v>1</v>
      </c>
      <c r="M7396">
        <v>0.98114471051442587</v>
      </c>
      <c r="N7396" s="17" t="s">
        <v>1333</v>
      </c>
    </row>
    <row r="7397" spans="1:14" x14ac:dyDescent="0.3">
      <c r="A7397">
        <v>20177</v>
      </c>
      <c r="B7397">
        <v>1995</v>
      </c>
      <c r="C7397" t="s">
        <v>354</v>
      </c>
      <c r="D7397">
        <v>60</v>
      </c>
      <c r="E7397" s="13">
        <v>207706</v>
      </c>
      <c r="F7397" s="14">
        <v>3915</v>
      </c>
      <c r="G7397" s="12">
        <v>203791</v>
      </c>
      <c r="H7397" s="12">
        <v>203791</v>
      </c>
      <c r="I7397">
        <v>1</v>
      </c>
      <c r="J7397">
        <v>1.8848757378217288E-2</v>
      </c>
      <c r="K7397">
        <v>53.053895274584931</v>
      </c>
      <c r="L7397">
        <v>1</v>
      </c>
      <c r="M7397">
        <v>0.98115124262178266</v>
      </c>
      <c r="N7397" s="17" t="s">
        <v>1333</v>
      </c>
    </row>
    <row r="7398" spans="1:14" x14ac:dyDescent="0.3">
      <c r="A7398">
        <v>30751</v>
      </c>
      <c r="B7398">
        <v>2011</v>
      </c>
      <c r="C7398" t="s">
        <v>354</v>
      </c>
      <c r="D7398">
        <v>60</v>
      </c>
      <c r="E7398" s="13">
        <v>242275</v>
      </c>
      <c r="F7398" s="14">
        <v>4566</v>
      </c>
      <c r="G7398" s="12">
        <v>237709</v>
      </c>
      <c r="H7398" s="12">
        <v>237709</v>
      </c>
      <c r="I7398">
        <v>1</v>
      </c>
      <c r="J7398">
        <v>1.8846352285625839E-2</v>
      </c>
      <c r="K7398">
        <v>53.060665790626366</v>
      </c>
      <c r="L7398">
        <v>1</v>
      </c>
      <c r="M7398">
        <v>0.98115364771437419</v>
      </c>
      <c r="N7398" s="17" t="s">
        <v>1333</v>
      </c>
    </row>
    <row r="7399" spans="1:14" x14ac:dyDescent="0.3">
      <c r="A7399">
        <v>28053</v>
      </c>
      <c r="B7399">
        <v>2007</v>
      </c>
      <c r="C7399" t="s">
        <v>354</v>
      </c>
      <c r="D7399">
        <v>60</v>
      </c>
      <c r="E7399" s="13">
        <v>245281</v>
      </c>
      <c r="F7399" s="14">
        <v>4622</v>
      </c>
      <c r="G7399" s="12">
        <v>240659</v>
      </c>
      <c r="H7399" s="12">
        <v>240659</v>
      </c>
      <c r="I7399">
        <v>1</v>
      </c>
      <c r="J7399">
        <v>1.8843693559631607E-2</v>
      </c>
      <c r="K7399">
        <v>53.068152315015148</v>
      </c>
      <c r="L7399">
        <v>1</v>
      </c>
      <c r="M7399">
        <v>0.98115630644036844</v>
      </c>
      <c r="N7399" s="17" t="s">
        <v>1333</v>
      </c>
    </row>
    <row r="7400" spans="1:14" x14ac:dyDescent="0.3">
      <c r="A7400">
        <v>21483</v>
      </c>
      <c r="B7400">
        <v>1997</v>
      </c>
      <c r="C7400" t="s">
        <v>354</v>
      </c>
      <c r="D7400">
        <v>60</v>
      </c>
      <c r="E7400" s="13">
        <v>209568</v>
      </c>
      <c r="F7400" s="14">
        <v>3946</v>
      </c>
      <c r="G7400" s="12">
        <v>205622</v>
      </c>
      <c r="H7400" s="12">
        <v>205622</v>
      </c>
      <c r="I7400">
        <v>1</v>
      </c>
      <c r="J7400">
        <v>1.8829210566498701E-2</v>
      </c>
      <c r="K7400">
        <v>53.108971109984793</v>
      </c>
      <c r="L7400">
        <v>1</v>
      </c>
      <c r="M7400">
        <v>0.98117078943350133</v>
      </c>
      <c r="N7400" s="17" t="s">
        <v>1333</v>
      </c>
    </row>
    <row r="7401" spans="1:14" x14ac:dyDescent="0.3">
      <c r="A7401">
        <v>35756</v>
      </c>
      <c r="B7401">
        <v>2018</v>
      </c>
      <c r="C7401" t="s">
        <v>354</v>
      </c>
      <c r="D7401">
        <v>60</v>
      </c>
      <c r="E7401" s="13">
        <v>238738</v>
      </c>
      <c r="F7401" s="14">
        <v>4495</v>
      </c>
      <c r="G7401" s="12">
        <v>234243</v>
      </c>
      <c r="H7401" s="12">
        <v>234243</v>
      </c>
      <c r="I7401">
        <v>1</v>
      </c>
      <c r="J7401">
        <v>1.8828171468304167E-2</v>
      </c>
      <c r="K7401">
        <v>53.111902113459401</v>
      </c>
      <c r="L7401">
        <v>1</v>
      </c>
      <c r="M7401">
        <v>0.98117182853169582</v>
      </c>
      <c r="N7401" s="17" t="s">
        <v>1333</v>
      </c>
    </row>
    <row r="7402" spans="1:14" x14ac:dyDescent="0.3">
      <c r="A7402">
        <v>31466</v>
      </c>
      <c r="B7402">
        <v>2012</v>
      </c>
      <c r="C7402" t="s">
        <v>354</v>
      </c>
      <c r="D7402">
        <v>60</v>
      </c>
      <c r="E7402" s="13">
        <v>232611</v>
      </c>
      <c r="F7402" s="14">
        <v>4379</v>
      </c>
      <c r="G7402" s="12">
        <v>228232</v>
      </c>
      <c r="H7402" s="12">
        <v>228232</v>
      </c>
      <c r="I7402">
        <v>1</v>
      </c>
      <c r="J7402">
        <v>1.8825420981810833E-2</v>
      </c>
      <c r="K7402">
        <v>53.119662023292989</v>
      </c>
      <c r="L7402">
        <v>1</v>
      </c>
      <c r="M7402">
        <v>0.98117457901818916</v>
      </c>
      <c r="N7402" s="17" t="s">
        <v>1333</v>
      </c>
    </row>
    <row r="7403" spans="1:14" x14ac:dyDescent="0.3">
      <c r="A7403">
        <v>36471</v>
      </c>
      <c r="B7403">
        <v>2019</v>
      </c>
      <c r="C7403" t="s">
        <v>354</v>
      </c>
      <c r="D7403">
        <v>60</v>
      </c>
      <c r="E7403" s="13">
        <v>233235</v>
      </c>
      <c r="F7403" s="14">
        <v>4387</v>
      </c>
      <c r="G7403" s="12">
        <v>228848</v>
      </c>
      <c r="H7403" s="12">
        <v>228848</v>
      </c>
      <c r="I7403">
        <v>1</v>
      </c>
      <c r="J7403">
        <v>1.8809355371192146E-2</v>
      </c>
      <c r="K7403">
        <v>53.165033052199682</v>
      </c>
      <c r="L7403">
        <v>1</v>
      </c>
      <c r="M7403">
        <v>0.9811906446288079</v>
      </c>
      <c r="N7403" s="17" t="s">
        <v>1333</v>
      </c>
    </row>
    <row r="7404" spans="1:14" x14ac:dyDescent="0.3">
      <c r="A7404">
        <v>20830</v>
      </c>
      <c r="B7404">
        <v>1996</v>
      </c>
      <c r="C7404" t="s">
        <v>354</v>
      </c>
      <c r="D7404">
        <v>60</v>
      </c>
      <c r="E7404" s="13">
        <v>213620</v>
      </c>
      <c r="F7404" s="14">
        <v>4018</v>
      </c>
      <c r="G7404" s="12">
        <v>209602</v>
      </c>
      <c r="H7404" s="12">
        <v>209602</v>
      </c>
      <c r="I7404">
        <v>1</v>
      </c>
      <c r="J7404">
        <v>1.8809100271510157E-2</v>
      </c>
      <c r="K7404">
        <v>53.165754106520659</v>
      </c>
      <c r="L7404">
        <v>1</v>
      </c>
      <c r="M7404">
        <v>0.98119089972848983</v>
      </c>
      <c r="N7404" s="17" t="s">
        <v>1333</v>
      </c>
    </row>
    <row r="7405" spans="1:14" x14ac:dyDescent="0.3">
      <c r="A7405">
        <v>35041</v>
      </c>
      <c r="B7405">
        <v>2017</v>
      </c>
      <c r="C7405" t="s">
        <v>354</v>
      </c>
      <c r="D7405">
        <v>60</v>
      </c>
      <c r="E7405" s="13">
        <v>225439</v>
      </c>
      <c r="F7405" s="14">
        <v>4240</v>
      </c>
      <c r="G7405" s="12">
        <v>221199</v>
      </c>
      <c r="H7405" s="12">
        <v>221199</v>
      </c>
      <c r="I7405">
        <v>1</v>
      </c>
      <c r="J7405">
        <v>1.8807748437493069E-2</v>
      </c>
      <c r="K7405">
        <v>53.16957547169811</v>
      </c>
      <c r="L7405">
        <v>1</v>
      </c>
      <c r="M7405">
        <v>0.98119225156250689</v>
      </c>
      <c r="N7405" s="17" t="s">
        <v>1333</v>
      </c>
    </row>
    <row r="7406" spans="1:14" x14ac:dyDescent="0.3">
      <c r="A7406">
        <v>28710</v>
      </c>
      <c r="B7406">
        <v>2008</v>
      </c>
      <c r="C7406" t="s">
        <v>354</v>
      </c>
      <c r="D7406">
        <v>60</v>
      </c>
      <c r="E7406" s="13">
        <v>241448</v>
      </c>
      <c r="F7406" s="14">
        <v>4540</v>
      </c>
      <c r="G7406" s="12">
        <v>236908</v>
      </c>
      <c r="H7406" s="12">
        <v>236908</v>
      </c>
      <c r="I7406">
        <v>1</v>
      </c>
      <c r="J7406">
        <v>1.8803220569232299E-2</v>
      </c>
      <c r="K7406">
        <v>53.182378854625547</v>
      </c>
      <c r="L7406">
        <v>1</v>
      </c>
      <c r="M7406">
        <v>0.98119677943076766</v>
      </c>
      <c r="N7406" s="17" t="s">
        <v>1333</v>
      </c>
    </row>
    <row r="7407" spans="1:14" x14ac:dyDescent="0.3">
      <c r="A7407">
        <v>29367</v>
      </c>
      <c r="B7407">
        <v>2009</v>
      </c>
      <c r="C7407" t="s">
        <v>354</v>
      </c>
      <c r="D7407">
        <v>60</v>
      </c>
      <c r="E7407" s="13">
        <v>236927</v>
      </c>
      <c r="F7407" s="14">
        <v>4449</v>
      </c>
      <c r="G7407" s="12">
        <v>232478</v>
      </c>
      <c r="H7407" s="12">
        <v>232478</v>
      </c>
      <c r="I7407">
        <v>1</v>
      </c>
      <c r="J7407">
        <v>1.8777935819893891E-2</v>
      </c>
      <c r="K7407">
        <v>53.253989660597888</v>
      </c>
      <c r="L7407">
        <v>1</v>
      </c>
      <c r="M7407">
        <v>0.98122206418010616</v>
      </c>
      <c r="N7407" s="17" t="s">
        <v>1333</v>
      </c>
    </row>
    <row r="7408" spans="1:14" x14ac:dyDescent="0.3">
      <c r="A7408">
        <v>14937</v>
      </c>
      <c r="B7408">
        <v>1987</v>
      </c>
      <c r="C7408" t="s">
        <v>354</v>
      </c>
      <c r="D7408">
        <v>60</v>
      </c>
      <c r="E7408" s="13">
        <v>186953</v>
      </c>
      <c r="F7408" s="14">
        <v>3510</v>
      </c>
      <c r="G7408" s="12">
        <v>183443</v>
      </c>
      <c r="H7408" s="12">
        <v>183443</v>
      </c>
      <c r="I7408">
        <v>1</v>
      </c>
      <c r="J7408">
        <v>1.8774772268965997E-2</v>
      </c>
      <c r="K7408">
        <v>53.262962962962966</v>
      </c>
      <c r="L7408">
        <v>1</v>
      </c>
      <c r="M7408">
        <v>0.98122522773103404</v>
      </c>
      <c r="N7408" s="17" t="s">
        <v>1333</v>
      </c>
    </row>
    <row r="7409" spans="1:14" x14ac:dyDescent="0.3">
      <c r="A7409">
        <v>5802</v>
      </c>
      <c r="B7409">
        <v>1973</v>
      </c>
      <c r="C7409" t="s">
        <v>354</v>
      </c>
      <c r="D7409">
        <v>60</v>
      </c>
      <c r="E7409" s="13">
        <v>145729</v>
      </c>
      <c r="F7409" s="14">
        <v>2733</v>
      </c>
      <c r="G7409" s="12">
        <v>142996</v>
      </c>
      <c r="H7409" s="12">
        <v>142996</v>
      </c>
      <c r="I7409">
        <v>1</v>
      </c>
      <c r="J7409">
        <v>1.8753988567821091E-2</v>
      </c>
      <c r="K7409">
        <v>53.321990486644715</v>
      </c>
      <c r="L7409">
        <v>1</v>
      </c>
      <c r="M7409">
        <v>0.98124601143217893</v>
      </c>
      <c r="N7409" s="17" t="s">
        <v>1333</v>
      </c>
    </row>
    <row r="7410" spans="1:14" x14ac:dyDescent="0.3">
      <c r="A7410">
        <v>19524</v>
      </c>
      <c r="B7410">
        <v>1994</v>
      </c>
      <c r="C7410" t="s">
        <v>354</v>
      </c>
      <c r="D7410">
        <v>60</v>
      </c>
      <c r="E7410" s="13">
        <v>204516</v>
      </c>
      <c r="F7410" s="14">
        <v>3833</v>
      </c>
      <c r="G7410" s="12">
        <v>200683</v>
      </c>
      <c r="H7410" s="12">
        <v>200683</v>
      </c>
      <c r="I7410">
        <v>1</v>
      </c>
      <c r="J7410">
        <v>1.8741809931741283E-2</v>
      </c>
      <c r="K7410">
        <v>53.356639707800682</v>
      </c>
      <c r="L7410">
        <v>1</v>
      </c>
      <c r="M7410">
        <v>0.98125819006825876</v>
      </c>
      <c r="N7410" s="17" t="s">
        <v>1333</v>
      </c>
    </row>
    <row r="7411" spans="1:14" x14ac:dyDescent="0.3">
      <c r="A7411">
        <v>18218</v>
      </c>
      <c r="B7411">
        <v>1992</v>
      </c>
      <c r="C7411" t="s">
        <v>354</v>
      </c>
      <c r="D7411">
        <v>60</v>
      </c>
      <c r="E7411" s="13">
        <v>194926</v>
      </c>
      <c r="F7411" s="14">
        <v>3649</v>
      </c>
      <c r="G7411" s="12">
        <v>191277</v>
      </c>
      <c r="H7411" s="12">
        <v>191277</v>
      </c>
      <c r="I7411">
        <v>1</v>
      </c>
      <c r="J7411">
        <v>1.8719924484163222E-2</v>
      </c>
      <c r="K7411">
        <v>53.419018909290216</v>
      </c>
      <c r="L7411">
        <v>1</v>
      </c>
      <c r="M7411">
        <v>0.98128007551583674</v>
      </c>
      <c r="N7411" s="17" t="s">
        <v>1333</v>
      </c>
    </row>
    <row r="7412" spans="1:14" x14ac:dyDescent="0.3">
      <c r="A7412">
        <v>32896</v>
      </c>
      <c r="B7412">
        <v>2014</v>
      </c>
      <c r="C7412" t="s">
        <v>354</v>
      </c>
      <c r="D7412">
        <v>60</v>
      </c>
      <c r="E7412" s="13">
        <v>236149</v>
      </c>
      <c r="F7412" s="14">
        <v>4420</v>
      </c>
      <c r="G7412" s="12">
        <v>231729</v>
      </c>
      <c r="H7412" s="12">
        <v>231729</v>
      </c>
      <c r="I7412">
        <v>1</v>
      </c>
      <c r="J7412">
        <v>1.8716996472566048E-2</v>
      </c>
      <c r="K7412">
        <v>53.427375565610859</v>
      </c>
      <c r="L7412">
        <v>1</v>
      </c>
      <c r="M7412">
        <v>0.98128300352743392</v>
      </c>
      <c r="N7412" s="17" t="s">
        <v>1333</v>
      </c>
    </row>
    <row r="7413" spans="1:14" x14ac:dyDescent="0.3">
      <c r="A7413">
        <v>14282</v>
      </c>
      <c r="B7413">
        <v>1986</v>
      </c>
      <c r="C7413" t="s">
        <v>354</v>
      </c>
      <c r="D7413">
        <v>60</v>
      </c>
      <c r="E7413" s="13">
        <v>182242</v>
      </c>
      <c r="F7413" s="14">
        <v>3411</v>
      </c>
      <c r="G7413" s="12">
        <v>178831</v>
      </c>
      <c r="H7413" s="12">
        <v>178831</v>
      </c>
      <c r="I7413">
        <v>1</v>
      </c>
      <c r="J7413">
        <v>1.8716870973760166E-2</v>
      </c>
      <c r="K7413">
        <v>53.427733802403985</v>
      </c>
      <c r="L7413">
        <v>1</v>
      </c>
      <c r="M7413">
        <v>0.98128312902623982</v>
      </c>
      <c r="N7413" s="17" t="s">
        <v>1333</v>
      </c>
    </row>
    <row r="7414" spans="1:14" x14ac:dyDescent="0.3">
      <c r="A7414">
        <v>15592</v>
      </c>
      <c r="B7414">
        <v>1988</v>
      </c>
      <c r="C7414" t="s">
        <v>354</v>
      </c>
      <c r="D7414">
        <v>60</v>
      </c>
      <c r="E7414" s="13">
        <v>195126</v>
      </c>
      <c r="F7414" s="14">
        <v>3652</v>
      </c>
      <c r="G7414" s="12">
        <v>191474</v>
      </c>
      <c r="H7414" s="12">
        <v>191474</v>
      </c>
      <c r="I7414">
        <v>1</v>
      </c>
      <c r="J7414">
        <v>1.8716111640683455E-2</v>
      </c>
      <c r="K7414">
        <v>53.429901423877325</v>
      </c>
      <c r="L7414">
        <v>1</v>
      </c>
      <c r="M7414">
        <v>0.98128388835931657</v>
      </c>
      <c r="N7414" s="17" t="s">
        <v>1333</v>
      </c>
    </row>
    <row r="7415" spans="1:14" x14ac:dyDescent="0.3">
      <c r="A7415">
        <v>5152</v>
      </c>
      <c r="B7415">
        <v>1972</v>
      </c>
      <c r="C7415" t="s">
        <v>354</v>
      </c>
      <c r="D7415">
        <v>60</v>
      </c>
      <c r="E7415" s="13">
        <v>137116</v>
      </c>
      <c r="F7415" s="14">
        <v>2566</v>
      </c>
      <c r="G7415" s="12">
        <v>134550</v>
      </c>
      <c r="H7415" s="12">
        <v>134550</v>
      </c>
      <c r="I7415">
        <v>1</v>
      </c>
      <c r="J7415">
        <v>1.8714081507628579E-2</v>
      </c>
      <c r="K7415">
        <v>53.435697583787999</v>
      </c>
      <c r="L7415">
        <v>1</v>
      </c>
      <c r="M7415">
        <v>0.98128591849237146</v>
      </c>
      <c r="N7415" s="17" t="s">
        <v>1333</v>
      </c>
    </row>
    <row r="7416" spans="1:14" x14ac:dyDescent="0.3">
      <c r="A7416">
        <v>32181</v>
      </c>
      <c r="B7416">
        <v>2013</v>
      </c>
      <c r="C7416" t="s">
        <v>354</v>
      </c>
      <c r="D7416">
        <v>60</v>
      </c>
      <c r="E7416" s="13">
        <v>236242</v>
      </c>
      <c r="F7416" s="14">
        <v>4413</v>
      </c>
      <c r="G7416" s="12">
        <v>231829</v>
      </c>
      <c r="H7416" s="12">
        <v>231829</v>
      </c>
      <c r="I7416">
        <v>1</v>
      </c>
      <c r="J7416">
        <v>1.8679997629549361E-2</v>
      </c>
      <c r="K7416">
        <v>53.533197371402672</v>
      </c>
      <c r="L7416">
        <v>1</v>
      </c>
      <c r="M7416">
        <v>0.98132000237045069</v>
      </c>
      <c r="N7416" s="17" t="s">
        <v>1333</v>
      </c>
    </row>
    <row r="7417" spans="1:14" x14ac:dyDescent="0.3">
      <c r="A7417">
        <v>16904</v>
      </c>
      <c r="B7417">
        <v>1990</v>
      </c>
      <c r="C7417" t="s">
        <v>354</v>
      </c>
      <c r="D7417">
        <v>60</v>
      </c>
      <c r="E7417" s="13">
        <v>198314</v>
      </c>
      <c r="F7417" s="14">
        <v>3702</v>
      </c>
      <c r="G7417" s="12">
        <v>194612</v>
      </c>
      <c r="H7417" s="12">
        <v>194612</v>
      </c>
      <c r="I7417">
        <v>1</v>
      </c>
      <c r="J7417">
        <v>1.8667365894490556E-2</v>
      </c>
      <c r="K7417">
        <v>53.569421934089682</v>
      </c>
      <c r="L7417">
        <v>1</v>
      </c>
      <c r="M7417">
        <v>0.98133263410550942</v>
      </c>
      <c r="N7417" s="17" t="s">
        <v>1333</v>
      </c>
    </row>
    <row r="7418" spans="1:14" x14ac:dyDescent="0.3">
      <c r="A7418">
        <v>17561</v>
      </c>
      <c r="B7418">
        <v>1991</v>
      </c>
      <c r="C7418" t="s">
        <v>354</v>
      </c>
      <c r="D7418">
        <v>60</v>
      </c>
      <c r="E7418" s="13">
        <v>202350</v>
      </c>
      <c r="F7418" s="14">
        <v>3777</v>
      </c>
      <c r="G7418" s="12">
        <v>198573</v>
      </c>
      <c r="H7418" s="12">
        <v>198573</v>
      </c>
      <c r="I7418">
        <v>1</v>
      </c>
      <c r="J7418">
        <v>1.866567828020756E-2</v>
      </c>
      <c r="K7418">
        <v>53.574265289912631</v>
      </c>
      <c r="L7418">
        <v>1</v>
      </c>
      <c r="M7418">
        <v>0.9813343217197924</v>
      </c>
      <c r="N7418" s="17" t="s">
        <v>1333</v>
      </c>
    </row>
    <row r="7419" spans="1:14" x14ac:dyDescent="0.3">
      <c r="A7419">
        <v>16247</v>
      </c>
      <c r="B7419">
        <v>1989</v>
      </c>
      <c r="C7419" t="s">
        <v>354</v>
      </c>
      <c r="D7419">
        <v>60</v>
      </c>
      <c r="E7419" s="13">
        <v>196573</v>
      </c>
      <c r="F7419" s="14">
        <v>3669</v>
      </c>
      <c r="G7419" s="12">
        <v>192904</v>
      </c>
      <c r="H7419" s="12">
        <v>192904</v>
      </c>
      <c r="I7419">
        <v>1</v>
      </c>
      <c r="J7419">
        <v>1.8664821720175202E-2</v>
      </c>
      <c r="K7419">
        <v>53.576723902970834</v>
      </c>
      <c r="L7419">
        <v>1</v>
      </c>
      <c r="M7419">
        <v>0.98133517827982475</v>
      </c>
      <c r="N7419" s="17" t="s">
        <v>1333</v>
      </c>
    </row>
    <row r="7420" spans="1:14" x14ac:dyDescent="0.3">
      <c r="A7420">
        <v>18871</v>
      </c>
      <c r="B7420">
        <v>1993</v>
      </c>
      <c r="C7420" t="s">
        <v>354</v>
      </c>
      <c r="D7420">
        <v>60</v>
      </c>
      <c r="E7420" s="13">
        <v>205103</v>
      </c>
      <c r="F7420" s="14">
        <v>3827</v>
      </c>
      <c r="G7420" s="12">
        <v>201276</v>
      </c>
      <c r="H7420" s="12">
        <v>201276</v>
      </c>
      <c r="I7420">
        <v>1</v>
      </c>
      <c r="J7420">
        <v>1.8658917714514171E-2</v>
      </c>
      <c r="K7420">
        <v>53.593676509014891</v>
      </c>
      <c r="L7420">
        <v>1</v>
      </c>
      <c r="M7420">
        <v>0.98134108228548578</v>
      </c>
      <c r="N7420" s="17" t="s">
        <v>1333</v>
      </c>
    </row>
    <row r="7421" spans="1:14" x14ac:dyDescent="0.3">
      <c r="A7421">
        <v>4502</v>
      </c>
      <c r="B7421">
        <v>1971</v>
      </c>
      <c r="C7421" t="s">
        <v>354</v>
      </c>
      <c r="D7421">
        <v>60</v>
      </c>
      <c r="E7421" s="13">
        <v>129112</v>
      </c>
      <c r="F7421" s="14">
        <v>2406</v>
      </c>
      <c r="G7421" s="12">
        <v>126706</v>
      </c>
      <c r="H7421" s="12">
        <v>126706</v>
      </c>
      <c r="I7421">
        <v>1</v>
      </c>
      <c r="J7421">
        <v>1.8634983580147469E-2</v>
      </c>
      <c r="K7421">
        <v>53.662510390689938</v>
      </c>
      <c r="L7421">
        <v>1</v>
      </c>
      <c r="M7421">
        <v>0.98136501641985252</v>
      </c>
      <c r="N7421" s="17" t="s">
        <v>1333</v>
      </c>
    </row>
    <row r="7422" spans="1:14" x14ac:dyDescent="0.3">
      <c r="A7422">
        <v>6452</v>
      </c>
      <c r="B7422">
        <v>1974</v>
      </c>
      <c r="C7422" t="s">
        <v>354</v>
      </c>
      <c r="D7422">
        <v>60</v>
      </c>
      <c r="E7422" s="13">
        <v>145158</v>
      </c>
      <c r="F7422" s="14">
        <v>2704</v>
      </c>
      <c r="G7422" s="12">
        <v>142454</v>
      </c>
      <c r="H7422" s="12">
        <v>142454</v>
      </c>
      <c r="I7422">
        <v>1</v>
      </c>
      <c r="J7422">
        <v>1.8627977789718791E-2</v>
      </c>
      <c r="K7422">
        <v>53.682692307692307</v>
      </c>
      <c r="L7422">
        <v>1</v>
      </c>
      <c r="M7422">
        <v>0.98137202221028119</v>
      </c>
      <c r="N7422" s="17" t="s">
        <v>1333</v>
      </c>
    </row>
    <row r="7423" spans="1:14" x14ac:dyDescent="0.3">
      <c r="A7423">
        <v>3409</v>
      </c>
      <c r="B7423">
        <v>1969</v>
      </c>
      <c r="C7423" t="s">
        <v>354</v>
      </c>
      <c r="D7423">
        <v>60</v>
      </c>
      <c r="E7423" s="13">
        <v>113039</v>
      </c>
      <c r="F7423" s="14">
        <v>2105</v>
      </c>
      <c r="G7423" s="12">
        <v>110934</v>
      </c>
      <c r="H7423" s="12">
        <v>110934</v>
      </c>
      <c r="I7423">
        <v>1</v>
      </c>
      <c r="J7423">
        <v>1.8621891559550244E-2</v>
      </c>
      <c r="K7423">
        <v>53.700237529691215</v>
      </c>
      <c r="L7423">
        <v>1</v>
      </c>
      <c r="M7423">
        <v>0.9813781084404497</v>
      </c>
      <c r="N7423" s="17" t="s">
        <v>1333</v>
      </c>
    </row>
    <row r="7424" spans="1:14" x14ac:dyDescent="0.3">
      <c r="A7424">
        <v>3852</v>
      </c>
      <c r="B7424">
        <v>1970</v>
      </c>
      <c r="C7424" t="s">
        <v>354</v>
      </c>
      <c r="D7424">
        <v>60</v>
      </c>
      <c r="E7424" s="13">
        <v>122201</v>
      </c>
      <c r="F7424" s="14">
        <v>2274</v>
      </c>
      <c r="G7424" s="12">
        <v>119927</v>
      </c>
      <c r="H7424" s="12">
        <v>119927</v>
      </c>
      <c r="I7424">
        <v>1</v>
      </c>
      <c r="J7424">
        <v>1.8608685689969803E-2</v>
      </c>
      <c r="K7424">
        <v>53.738346525945474</v>
      </c>
      <c r="L7424">
        <v>1</v>
      </c>
      <c r="M7424">
        <v>0.98139131431003024</v>
      </c>
      <c r="N7424" s="17" t="s">
        <v>1333</v>
      </c>
    </row>
    <row r="7425" spans="1:14" x14ac:dyDescent="0.3">
      <c r="A7425">
        <v>8402</v>
      </c>
      <c r="B7425">
        <v>1977</v>
      </c>
      <c r="C7425" t="s">
        <v>354</v>
      </c>
      <c r="D7425">
        <v>60</v>
      </c>
      <c r="E7425" s="13">
        <v>157569</v>
      </c>
      <c r="F7425" s="14">
        <v>2930</v>
      </c>
      <c r="G7425" s="12">
        <v>154639</v>
      </c>
      <c r="H7425" s="12">
        <v>154639</v>
      </c>
      <c r="I7425">
        <v>1</v>
      </c>
      <c r="J7425">
        <v>1.8595028209863616E-2</v>
      </c>
      <c r="K7425">
        <v>53.777815699658703</v>
      </c>
      <c r="L7425">
        <v>1</v>
      </c>
      <c r="M7425">
        <v>0.98140497179013642</v>
      </c>
      <c r="N7425" s="17" t="s">
        <v>1333</v>
      </c>
    </row>
    <row r="7426" spans="1:14" x14ac:dyDescent="0.3">
      <c r="A7426">
        <v>10352</v>
      </c>
      <c r="B7426">
        <v>1980</v>
      </c>
      <c r="C7426" t="s">
        <v>354</v>
      </c>
      <c r="D7426">
        <v>60</v>
      </c>
      <c r="E7426" s="13">
        <v>169836</v>
      </c>
      <c r="F7426" s="14">
        <v>3158</v>
      </c>
      <c r="G7426" s="12">
        <v>166678</v>
      </c>
      <c r="H7426" s="12">
        <v>166678</v>
      </c>
      <c r="I7426">
        <v>1</v>
      </c>
      <c r="J7426">
        <v>1.8594408723709932E-2</v>
      </c>
      <c r="K7426">
        <v>53.779607346421784</v>
      </c>
      <c r="L7426">
        <v>1</v>
      </c>
      <c r="M7426">
        <v>0.98140559127629012</v>
      </c>
      <c r="N7426" s="17" t="s">
        <v>1333</v>
      </c>
    </row>
    <row r="7427" spans="1:14" x14ac:dyDescent="0.3">
      <c r="A7427">
        <v>11007</v>
      </c>
      <c r="B7427">
        <v>1981</v>
      </c>
      <c r="C7427" t="s">
        <v>354</v>
      </c>
      <c r="D7427">
        <v>60</v>
      </c>
      <c r="E7427" s="13">
        <v>169319</v>
      </c>
      <c r="F7427" s="14">
        <v>3148</v>
      </c>
      <c r="G7427" s="12">
        <v>166171</v>
      </c>
      <c r="H7427" s="12">
        <v>166171</v>
      </c>
      <c r="I7427">
        <v>1</v>
      </c>
      <c r="J7427">
        <v>1.8592124923960097E-2</v>
      </c>
      <c r="K7427">
        <v>53.786213468869121</v>
      </c>
      <c r="L7427">
        <v>1</v>
      </c>
      <c r="M7427">
        <v>0.98140787507603988</v>
      </c>
      <c r="N7427" s="17" t="s">
        <v>1333</v>
      </c>
    </row>
    <row r="7428" spans="1:14" x14ac:dyDescent="0.3">
      <c r="A7428">
        <v>3042</v>
      </c>
      <c r="B7428">
        <v>1968</v>
      </c>
      <c r="C7428" t="s">
        <v>354</v>
      </c>
      <c r="D7428">
        <v>60</v>
      </c>
      <c r="E7428" s="13">
        <v>102423</v>
      </c>
      <c r="F7428" s="14">
        <v>1901</v>
      </c>
      <c r="G7428" s="12">
        <v>100522</v>
      </c>
      <c r="H7428" s="12">
        <v>100522</v>
      </c>
      <c r="I7428">
        <v>1</v>
      </c>
      <c r="J7428">
        <v>1.8560284311141054E-2</v>
      </c>
      <c r="K7428">
        <v>53.878485007890582</v>
      </c>
      <c r="L7428">
        <v>1</v>
      </c>
      <c r="M7428">
        <v>0.9814397156888589</v>
      </c>
      <c r="N7428" s="17" t="s">
        <v>1333</v>
      </c>
    </row>
    <row r="7429" spans="1:14" x14ac:dyDescent="0.3">
      <c r="A7429">
        <v>9052</v>
      </c>
      <c r="B7429">
        <v>1978</v>
      </c>
      <c r="C7429" t="s">
        <v>354</v>
      </c>
      <c r="D7429">
        <v>60</v>
      </c>
      <c r="E7429" s="13">
        <v>163525</v>
      </c>
      <c r="F7429" s="14">
        <v>3030</v>
      </c>
      <c r="G7429" s="12">
        <v>160495</v>
      </c>
      <c r="H7429" s="12">
        <v>160495</v>
      </c>
      <c r="I7429">
        <v>1</v>
      </c>
      <c r="J7429">
        <v>1.8529276868980277E-2</v>
      </c>
      <c r="K7429">
        <v>53.96864686468647</v>
      </c>
      <c r="L7429">
        <v>1</v>
      </c>
      <c r="M7429">
        <v>0.98147072313101968</v>
      </c>
      <c r="N7429" s="17" t="s">
        <v>1333</v>
      </c>
    </row>
    <row r="7430" spans="1:14" x14ac:dyDescent="0.3">
      <c r="A7430">
        <v>2675</v>
      </c>
      <c r="B7430">
        <v>1967</v>
      </c>
      <c r="C7430" t="s">
        <v>354</v>
      </c>
      <c r="D7430">
        <v>60</v>
      </c>
      <c r="E7430" s="13">
        <v>92424</v>
      </c>
      <c r="F7430" s="14">
        <v>1712</v>
      </c>
      <c r="G7430" s="12">
        <v>90712</v>
      </c>
      <c r="H7430" s="12">
        <v>90712</v>
      </c>
      <c r="I7430">
        <v>1</v>
      </c>
      <c r="J7430">
        <v>1.8523327274301046E-2</v>
      </c>
      <c r="K7430">
        <v>53.985981308411212</v>
      </c>
      <c r="L7430">
        <v>1</v>
      </c>
      <c r="M7430">
        <v>0.98147667272569894</v>
      </c>
      <c r="N7430" s="17" t="s">
        <v>1333</v>
      </c>
    </row>
    <row r="7431" spans="1:14" x14ac:dyDescent="0.3">
      <c r="A7431">
        <v>13627</v>
      </c>
      <c r="B7431">
        <v>1985</v>
      </c>
      <c r="C7431" t="s">
        <v>354</v>
      </c>
      <c r="D7431">
        <v>60</v>
      </c>
      <c r="E7431" s="13">
        <v>180300</v>
      </c>
      <c r="F7431" s="14">
        <v>3337</v>
      </c>
      <c r="G7431" s="12">
        <v>176963</v>
      </c>
      <c r="H7431" s="12">
        <v>176963</v>
      </c>
      <c r="I7431">
        <v>1</v>
      </c>
      <c r="J7431">
        <v>1.850804215196894E-2</v>
      </c>
      <c r="K7431">
        <v>54.030566376985313</v>
      </c>
      <c r="L7431">
        <v>1</v>
      </c>
      <c r="M7431">
        <v>0.981491957848031</v>
      </c>
      <c r="N7431" s="17" t="s">
        <v>1333</v>
      </c>
    </row>
    <row r="7432" spans="1:14" x14ac:dyDescent="0.3">
      <c r="A7432">
        <v>7102</v>
      </c>
      <c r="B7432">
        <v>1975</v>
      </c>
      <c r="C7432" t="s">
        <v>354</v>
      </c>
      <c r="D7432">
        <v>60</v>
      </c>
      <c r="E7432" s="13">
        <v>147361</v>
      </c>
      <c r="F7432" s="14">
        <v>2723</v>
      </c>
      <c r="G7432" s="12">
        <v>144638</v>
      </c>
      <c r="H7432" s="12">
        <v>144638</v>
      </c>
      <c r="I7432">
        <v>1</v>
      </c>
      <c r="J7432">
        <v>1.8478430520965521E-2</v>
      </c>
      <c r="K7432">
        <v>54.117150201983108</v>
      </c>
      <c r="L7432">
        <v>1</v>
      </c>
      <c r="M7432">
        <v>0.98152156947903446</v>
      </c>
      <c r="N7432" s="17" t="s">
        <v>1333</v>
      </c>
    </row>
    <row r="7433" spans="1:14" x14ac:dyDescent="0.3">
      <c r="A7433">
        <v>12972</v>
      </c>
      <c r="B7433">
        <v>1984</v>
      </c>
      <c r="C7433" t="s">
        <v>354</v>
      </c>
      <c r="D7433">
        <v>60</v>
      </c>
      <c r="E7433" s="13">
        <v>179094</v>
      </c>
      <c r="F7433" s="14">
        <v>3308</v>
      </c>
      <c r="G7433" s="12">
        <v>175786</v>
      </c>
      <c r="H7433" s="12">
        <v>175786</v>
      </c>
      <c r="I7433">
        <v>1</v>
      </c>
      <c r="J7433">
        <v>1.8470747205378182E-2</v>
      </c>
      <c r="K7433">
        <v>54.139661426844015</v>
      </c>
      <c r="L7433">
        <v>1</v>
      </c>
      <c r="M7433">
        <v>0.98152925279462178</v>
      </c>
      <c r="N7433" s="17" t="s">
        <v>1333</v>
      </c>
    </row>
    <row r="7434" spans="1:14" x14ac:dyDescent="0.3">
      <c r="A7434">
        <v>12317</v>
      </c>
      <c r="B7434">
        <v>1983</v>
      </c>
      <c r="C7434" t="s">
        <v>354</v>
      </c>
      <c r="D7434">
        <v>60</v>
      </c>
      <c r="E7434" s="13">
        <v>174063</v>
      </c>
      <c r="F7434" s="14">
        <v>3212</v>
      </c>
      <c r="G7434" s="12">
        <v>170851</v>
      </c>
      <c r="H7434" s="12">
        <v>170851</v>
      </c>
      <c r="I7434">
        <v>1</v>
      </c>
      <c r="J7434">
        <v>1.8453088824161367E-2</v>
      </c>
      <c r="K7434">
        <v>54.191469489414693</v>
      </c>
      <c r="L7434">
        <v>1</v>
      </c>
      <c r="M7434">
        <v>0.98154691117583859</v>
      </c>
      <c r="N7434" s="17" t="s">
        <v>1333</v>
      </c>
    </row>
    <row r="7435" spans="1:14" x14ac:dyDescent="0.3">
      <c r="A7435">
        <v>7752</v>
      </c>
      <c r="B7435">
        <v>1976</v>
      </c>
      <c r="C7435" t="s">
        <v>354</v>
      </c>
      <c r="D7435">
        <v>60</v>
      </c>
      <c r="E7435" s="13">
        <v>150722</v>
      </c>
      <c r="F7435" s="14">
        <v>2781</v>
      </c>
      <c r="G7435" s="12">
        <v>147941</v>
      </c>
      <c r="H7435" s="12">
        <v>147941</v>
      </c>
      <c r="I7435">
        <v>1</v>
      </c>
      <c r="J7435">
        <v>1.8451188280410293E-2</v>
      </c>
      <c r="K7435">
        <v>54.197051420352395</v>
      </c>
      <c r="L7435">
        <v>1</v>
      </c>
      <c r="M7435">
        <v>0.98154881171958974</v>
      </c>
      <c r="N7435" s="17" t="s">
        <v>1333</v>
      </c>
    </row>
    <row r="7436" spans="1:14" x14ac:dyDescent="0.3">
      <c r="A7436">
        <v>9702</v>
      </c>
      <c r="B7436">
        <v>1979</v>
      </c>
      <c r="C7436" t="s">
        <v>354</v>
      </c>
      <c r="D7436">
        <v>60</v>
      </c>
      <c r="E7436" s="13">
        <v>164741</v>
      </c>
      <c r="F7436" s="14">
        <v>3034</v>
      </c>
      <c r="G7436" s="12">
        <v>161707</v>
      </c>
      <c r="H7436" s="12">
        <v>161707</v>
      </c>
      <c r="I7436">
        <v>1</v>
      </c>
      <c r="J7436">
        <v>1.8416787563508782E-2</v>
      </c>
      <c r="K7436">
        <v>54.298286090969015</v>
      </c>
      <c r="L7436">
        <v>1</v>
      </c>
      <c r="M7436">
        <v>0.98158321243649127</v>
      </c>
      <c r="N7436" s="17" t="s">
        <v>1333</v>
      </c>
    </row>
    <row r="7437" spans="1:14" x14ac:dyDescent="0.3">
      <c r="A7437">
        <v>2308</v>
      </c>
      <c r="B7437">
        <v>1966</v>
      </c>
      <c r="C7437" t="s">
        <v>354</v>
      </c>
      <c r="D7437">
        <v>60</v>
      </c>
      <c r="E7437" s="13">
        <v>87634</v>
      </c>
      <c r="F7437" s="14">
        <v>1612</v>
      </c>
      <c r="G7437" s="12">
        <v>86022</v>
      </c>
      <c r="H7437" s="12">
        <v>86022</v>
      </c>
      <c r="I7437">
        <v>1</v>
      </c>
      <c r="J7437">
        <v>1.8394686993632607E-2</v>
      </c>
      <c r="K7437">
        <v>54.363523573200993</v>
      </c>
      <c r="L7437">
        <v>1</v>
      </c>
      <c r="M7437">
        <v>0.98160531300636744</v>
      </c>
      <c r="N7437" s="17" t="s">
        <v>1333</v>
      </c>
    </row>
    <row r="7438" spans="1:14" x14ac:dyDescent="0.3">
      <c r="A7438">
        <v>1941</v>
      </c>
      <c r="B7438">
        <v>1965</v>
      </c>
      <c r="C7438" t="s">
        <v>354</v>
      </c>
      <c r="D7438">
        <v>60</v>
      </c>
      <c r="E7438" s="13">
        <v>81551</v>
      </c>
      <c r="F7438" s="14">
        <v>1498</v>
      </c>
      <c r="G7438" s="12">
        <v>80053</v>
      </c>
      <c r="H7438" s="12">
        <v>80053</v>
      </c>
      <c r="I7438">
        <v>1</v>
      </c>
      <c r="J7438">
        <v>1.8368873465684051E-2</v>
      </c>
      <c r="K7438">
        <v>54.439919893190918</v>
      </c>
      <c r="L7438">
        <v>1</v>
      </c>
      <c r="M7438">
        <v>0.98163112653431595</v>
      </c>
      <c r="N7438" s="17" t="s">
        <v>1333</v>
      </c>
    </row>
    <row r="7439" spans="1:14" x14ac:dyDescent="0.3">
      <c r="A7439">
        <v>11662</v>
      </c>
      <c r="B7439">
        <v>1982</v>
      </c>
      <c r="C7439" t="s">
        <v>354</v>
      </c>
      <c r="D7439">
        <v>60</v>
      </c>
      <c r="E7439" s="13">
        <v>171793</v>
      </c>
      <c r="F7439" s="14">
        <v>3149</v>
      </c>
      <c r="G7439" s="12">
        <v>168644</v>
      </c>
      <c r="H7439" s="12">
        <v>168644</v>
      </c>
      <c r="I7439">
        <v>1</v>
      </c>
      <c r="J7439">
        <v>1.8330199717101394E-2</v>
      </c>
      <c r="K7439">
        <v>54.554779295014292</v>
      </c>
      <c r="L7439">
        <v>1</v>
      </c>
      <c r="M7439">
        <v>0.98166980028289863</v>
      </c>
      <c r="N7439" s="17" t="s">
        <v>1333</v>
      </c>
    </row>
    <row r="7440" spans="1:14" x14ac:dyDescent="0.3">
      <c r="A7440">
        <v>473</v>
      </c>
      <c r="B7440">
        <v>1961</v>
      </c>
      <c r="C7440" t="s">
        <v>354</v>
      </c>
      <c r="D7440">
        <v>60</v>
      </c>
      <c r="E7440" s="13">
        <v>63987</v>
      </c>
      <c r="F7440" s="14">
        <v>1167</v>
      </c>
      <c r="G7440" s="12">
        <v>62820</v>
      </c>
      <c r="H7440" s="12">
        <v>62820</v>
      </c>
      <c r="I7440">
        <v>1</v>
      </c>
      <c r="J7440">
        <v>1.8238079609920764E-2</v>
      </c>
      <c r="K7440">
        <v>54.830334190231362</v>
      </c>
      <c r="L7440">
        <v>1</v>
      </c>
      <c r="M7440">
        <v>0.98176192039007926</v>
      </c>
      <c r="N7440" s="17" t="s">
        <v>1333</v>
      </c>
    </row>
    <row r="7441" spans="1:14" x14ac:dyDescent="0.3">
      <c r="A7441">
        <v>106</v>
      </c>
      <c r="B7441">
        <v>1960</v>
      </c>
      <c r="C7441" t="s">
        <v>354</v>
      </c>
      <c r="D7441">
        <v>60</v>
      </c>
      <c r="E7441" s="13">
        <v>61143</v>
      </c>
      <c r="F7441" s="14">
        <v>1115</v>
      </c>
      <c r="G7441" s="12">
        <v>60028</v>
      </c>
      <c r="H7441" s="12">
        <v>60028</v>
      </c>
      <c r="I7441">
        <v>1</v>
      </c>
      <c r="J7441">
        <v>1.82359387010778E-2</v>
      </c>
      <c r="K7441">
        <v>54.836771300448433</v>
      </c>
      <c r="L7441">
        <v>1</v>
      </c>
      <c r="M7441">
        <v>0.98176406129892224</v>
      </c>
      <c r="N7441" s="17" t="s">
        <v>1333</v>
      </c>
    </row>
    <row r="7442" spans="1:14" x14ac:dyDescent="0.3">
      <c r="A7442">
        <v>840</v>
      </c>
      <c r="B7442">
        <v>1962</v>
      </c>
      <c r="C7442" t="s">
        <v>354</v>
      </c>
      <c r="D7442">
        <v>60</v>
      </c>
      <c r="E7442" s="13">
        <v>68462</v>
      </c>
      <c r="F7442" s="14">
        <v>1248</v>
      </c>
      <c r="G7442" s="12">
        <v>67214</v>
      </c>
      <c r="H7442" s="12">
        <v>67214</v>
      </c>
      <c r="I7442">
        <v>1</v>
      </c>
      <c r="J7442">
        <v>1.8229090590400513E-2</v>
      </c>
      <c r="K7442">
        <v>54.857371794871796</v>
      </c>
      <c r="L7442">
        <v>1</v>
      </c>
      <c r="M7442">
        <v>0.98177090940959943</v>
      </c>
      <c r="N7442" s="17" t="s">
        <v>1333</v>
      </c>
    </row>
    <row r="7443" spans="1:14" x14ac:dyDescent="0.3">
      <c r="A7443">
        <v>1207</v>
      </c>
      <c r="B7443">
        <v>1963</v>
      </c>
      <c r="C7443" t="s">
        <v>354</v>
      </c>
      <c r="D7443">
        <v>60</v>
      </c>
      <c r="E7443" s="13">
        <v>72992</v>
      </c>
      <c r="F7443" s="14">
        <v>1325</v>
      </c>
      <c r="G7443" s="12">
        <v>71667</v>
      </c>
      <c r="H7443" s="12">
        <v>71667</v>
      </c>
      <c r="I7443">
        <v>1</v>
      </c>
      <c r="J7443">
        <v>1.815267426567295E-2</v>
      </c>
      <c r="K7443">
        <v>55.088301886792451</v>
      </c>
      <c r="L7443">
        <v>1</v>
      </c>
      <c r="M7443">
        <v>0.98184732573432709</v>
      </c>
      <c r="N7443" s="17" t="s">
        <v>1333</v>
      </c>
    </row>
    <row r="7444" spans="1:14" x14ac:dyDescent="0.3">
      <c r="A7444">
        <v>1574</v>
      </c>
      <c r="B7444">
        <v>1964</v>
      </c>
      <c r="C7444" t="s">
        <v>354</v>
      </c>
      <c r="D7444">
        <v>60</v>
      </c>
      <c r="E7444" s="13">
        <v>78381</v>
      </c>
      <c r="F7444" s="14">
        <v>1417</v>
      </c>
      <c r="G7444" s="12">
        <v>76964</v>
      </c>
      <c r="H7444" s="12">
        <v>76964</v>
      </c>
      <c r="I7444">
        <v>1</v>
      </c>
      <c r="J7444">
        <v>1.8078360827241294E-2</v>
      </c>
      <c r="K7444">
        <v>55.314749470712776</v>
      </c>
      <c r="L7444">
        <v>1</v>
      </c>
      <c r="M7444">
        <v>0.98192163917275865</v>
      </c>
      <c r="N7444" s="17" t="s">
        <v>1333</v>
      </c>
    </row>
    <row r="7445" spans="1:14" x14ac:dyDescent="0.3">
      <c r="A7445">
        <v>109</v>
      </c>
      <c r="B7445">
        <v>1960</v>
      </c>
      <c r="C7445" t="s">
        <v>366</v>
      </c>
      <c r="D7445">
        <v>60</v>
      </c>
      <c r="E7445" s="13">
        <v>198391</v>
      </c>
      <c r="F7445" s="14">
        <v>3808</v>
      </c>
      <c r="G7445" s="12">
        <v>194583</v>
      </c>
      <c r="H7445" s="12">
        <v>194583</v>
      </c>
      <c r="I7445">
        <v>1</v>
      </c>
      <c r="J7445">
        <v>1.9194419101672959E-2</v>
      </c>
      <c r="K7445">
        <v>52.098476890756302</v>
      </c>
      <c r="L7445">
        <v>1</v>
      </c>
      <c r="M7445">
        <v>0.98080558089832703</v>
      </c>
      <c r="N7445" s="17" t="s">
        <v>1333</v>
      </c>
    </row>
    <row r="7446" spans="1:14" x14ac:dyDescent="0.3">
      <c r="A7446">
        <v>843</v>
      </c>
      <c r="B7446">
        <v>1962</v>
      </c>
      <c r="C7446" t="s">
        <v>366</v>
      </c>
      <c r="D7446">
        <v>60</v>
      </c>
      <c r="E7446" s="13">
        <v>218896</v>
      </c>
      <c r="F7446" s="14">
        <v>4169</v>
      </c>
      <c r="G7446" s="12">
        <v>214727</v>
      </c>
      <c r="H7446" s="12">
        <v>214727</v>
      </c>
      <c r="I7446">
        <v>1</v>
      </c>
      <c r="J7446">
        <v>1.9045574153936116E-2</v>
      </c>
      <c r="K7446">
        <v>52.505636843367711</v>
      </c>
      <c r="L7446">
        <v>1</v>
      </c>
      <c r="M7446">
        <v>0.98095442584606385</v>
      </c>
      <c r="N7446" s="17" t="s">
        <v>1333</v>
      </c>
    </row>
    <row r="7447" spans="1:14" x14ac:dyDescent="0.3">
      <c r="A7447">
        <v>476</v>
      </c>
      <c r="B7447">
        <v>1961</v>
      </c>
      <c r="C7447" t="s">
        <v>366</v>
      </c>
      <c r="D7447">
        <v>60</v>
      </c>
      <c r="E7447" s="13">
        <v>206398</v>
      </c>
      <c r="F7447" s="14">
        <v>3930</v>
      </c>
      <c r="G7447" s="12">
        <v>202468</v>
      </c>
      <c r="H7447" s="12">
        <v>202468</v>
      </c>
      <c r="I7447">
        <v>1</v>
      </c>
      <c r="J7447">
        <v>1.9040882179090883E-2</v>
      </c>
      <c r="K7447">
        <v>52.518575063613234</v>
      </c>
      <c r="L7447">
        <v>1</v>
      </c>
      <c r="M7447">
        <v>0.98095911782090917</v>
      </c>
      <c r="N7447" s="17" t="s">
        <v>1333</v>
      </c>
    </row>
    <row r="7448" spans="1:14" x14ac:dyDescent="0.3">
      <c r="A7448">
        <v>8408</v>
      </c>
      <c r="B7448">
        <v>1977</v>
      </c>
      <c r="C7448" t="s">
        <v>366</v>
      </c>
      <c r="D7448">
        <v>60</v>
      </c>
      <c r="E7448" s="13">
        <v>465457</v>
      </c>
      <c r="F7448" s="14">
        <v>8847</v>
      </c>
      <c r="G7448" s="12">
        <v>456610</v>
      </c>
      <c r="H7448" s="12">
        <v>456610</v>
      </c>
      <c r="I7448">
        <v>1</v>
      </c>
      <c r="J7448">
        <v>1.9007126329607247E-2</v>
      </c>
      <c r="K7448">
        <v>52.611845823442977</v>
      </c>
      <c r="L7448">
        <v>1</v>
      </c>
      <c r="M7448">
        <v>0.98099287367039278</v>
      </c>
      <c r="N7448" s="17" t="s">
        <v>1333</v>
      </c>
    </row>
    <row r="7449" spans="1:14" x14ac:dyDescent="0.3">
      <c r="A7449">
        <v>1210</v>
      </c>
      <c r="B7449">
        <v>1963</v>
      </c>
      <c r="C7449" t="s">
        <v>366</v>
      </c>
      <c r="D7449">
        <v>60</v>
      </c>
      <c r="E7449" s="13">
        <v>231991</v>
      </c>
      <c r="F7449" s="14">
        <v>4400</v>
      </c>
      <c r="G7449" s="12">
        <v>227591</v>
      </c>
      <c r="H7449" s="12">
        <v>227591</v>
      </c>
      <c r="I7449">
        <v>1</v>
      </c>
      <c r="J7449">
        <v>1.8966253001194013E-2</v>
      </c>
      <c r="K7449">
        <v>52.725227272727274</v>
      </c>
      <c r="L7449">
        <v>1</v>
      </c>
      <c r="M7449">
        <v>0.98103374699880597</v>
      </c>
      <c r="N7449" s="17" t="s">
        <v>1333</v>
      </c>
    </row>
    <row r="7450" spans="1:14" x14ac:dyDescent="0.3">
      <c r="A7450">
        <v>5808</v>
      </c>
      <c r="B7450">
        <v>1973</v>
      </c>
      <c r="C7450" t="s">
        <v>366</v>
      </c>
      <c r="D7450">
        <v>60</v>
      </c>
      <c r="E7450" s="13">
        <v>426468</v>
      </c>
      <c r="F7450" s="14">
        <v>8083</v>
      </c>
      <c r="G7450" s="12">
        <v>418385</v>
      </c>
      <c r="H7450" s="12">
        <v>418385</v>
      </c>
      <c r="I7450">
        <v>1</v>
      </c>
      <c r="J7450">
        <v>1.8953356406576811E-2</v>
      </c>
      <c r="K7450">
        <v>52.761103550661886</v>
      </c>
      <c r="L7450">
        <v>1</v>
      </c>
      <c r="M7450">
        <v>0.9810466435934232</v>
      </c>
      <c r="N7450" s="17" t="s">
        <v>1333</v>
      </c>
    </row>
    <row r="7451" spans="1:14" x14ac:dyDescent="0.3">
      <c r="A7451">
        <v>9058</v>
      </c>
      <c r="B7451">
        <v>1978</v>
      </c>
      <c r="C7451" t="s">
        <v>366</v>
      </c>
      <c r="D7451">
        <v>60</v>
      </c>
      <c r="E7451" s="13">
        <v>479012</v>
      </c>
      <c r="F7451" s="14">
        <v>9066</v>
      </c>
      <c r="G7451" s="12">
        <v>469946</v>
      </c>
      <c r="H7451" s="12">
        <v>469946</v>
      </c>
      <c r="I7451">
        <v>1</v>
      </c>
      <c r="J7451">
        <v>1.8926456957236978E-2</v>
      </c>
      <c r="K7451">
        <v>52.836090889035958</v>
      </c>
      <c r="L7451">
        <v>1</v>
      </c>
      <c r="M7451">
        <v>0.98107354304276306</v>
      </c>
      <c r="N7451" s="17" t="s">
        <v>1333</v>
      </c>
    </row>
    <row r="7452" spans="1:14" x14ac:dyDescent="0.3">
      <c r="A7452">
        <v>1577</v>
      </c>
      <c r="B7452">
        <v>1964</v>
      </c>
      <c r="C7452" t="s">
        <v>366</v>
      </c>
      <c r="D7452">
        <v>60</v>
      </c>
      <c r="E7452" s="13">
        <v>246990</v>
      </c>
      <c r="F7452" s="14">
        <v>4670</v>
      </c>
      <c r="G7452" s="12">
        <v>242320</v>
      </c>
      <c r="H7452" s="12">
        <v>242320</v>
      </c>
      <c r="I7452">
        <v>1</v>
      </c>
      <c r="J7452">
        <v>1.8907648082918338E-2</v>
      </c>
      <c r="K7452">
        <v>52.888650963597428</v>
      </c>
      <c r="L7452">
        <v>1</v>
      </c>
      <c r="M7452">
        <v>0.98109235191708166</v>
      </c>
      <c r="N7452" s="17" t="s">
        <v>1333</v>
      </c>
    </row>
    <row r="7453" spans="1:14" x14ac:dyDescent="0.3">
      <c r="A7453">
        <v>1944</v>
      </c>
      <c r="B7453">
        <v>1965</v>
      </c>
      <c r="C7453" t="s">
        <v>366</v>
      </c>
      <c r="D7453">
        <v>60</v>
      </c>
      <c r="E7453" s="13">
        <v>259773</v>
      </c>
      <c r="F7453" s="14">
        <v>4909</v>
      </c>
      <c r="G7453" s="12">
        <v>254864</v>
      </c>
      <c r="H7453" s="12">
        <v>254864</v>
      </c>
      <c r="I7453">
        <v>1</v>
      </c>
      <c r="J7453">
        <v>1.889726799936868E-2</v>
      </c>
      <c r="K7453">
        <v>52.917702179669995</v>
      </c>
      <c r="L7453">
        <v>1</v>
      </c>
      <c r="M7453">
        <v>0.98110273200063136</v>
      </c>
      <c r="N7453" s="17" t="s">
        <v>1333</v>
      </c>
    </row>
    <row r="7454" spans="1:14" x14ac:dyDescent="0.3">
      <c r="A7454">
        <v>7758</v>
      </c>
      <c r="B7454">
        <v>1976</v>
      </c>
      <c r="C7454" t="s">
        <v>366</v>
      </c>
      <c r="D7454">
        <v>60</v>
      </c>
      <c r="E7454" s="13">
        <v>451300</v>
      </c>
      <c r="F7454" s="14">
        <v>8509</v>
      </c>
      <c r="G7454" s="12">
        <v>442791</v>
      </c>
      <c r="H7454" s="12">
        <v>442791</v>
      </c>
      <c r="I7454">
        <v>1</v>
      </c>
      <c r="J7454">
        <v>1.8854420562818525E-2</v>
      </c>
      <c r="K7454">
        <v>53.037959807262901</v>
      </c>
      <c r="L7454">
        <v>1</v>
      </c>
      <c r="M7454">
        <v>0.9811455794371815</v>
      </c>
      <c r="N7454" s="17" t="s">
        <v>1333</v>
      </c>
    </row>
    <row r="7455" spans="1:14" x14ac:dyDescent="0.3">
      <c r="A7455">
        <v>7108</v>
      </c>
      <c r="B7455">
        <v>1975</v>
      </c>
      <c r="C7455" t="s">
        <v>366</v>
      </c>
      <c r="D7455">
        <v>60</v>
      </c>
      <c r="E7455" s="13">
        <v>429408</v>
      </c>
      <c r="F7455" s="14">
        <v>8089</v>
      </c>
      <c r="G7455" s="12">
        <v>421319</v>
      </c>
      <c r="H7455" s="12">
        <v>421319</v>
      </c>
      <c r="I7455">
        <v>1</v>
      </c>
      <c r="J7455">
        <v>1.8837562411506074E-2</v>
      </c>
      <c r="K7455">
        <v>53.085424650760295</v>
      </c>
      <c r="L7455">
        <v>1</v>
      </c>
      <c r="M7455">
        <v>0.98116243758849397</v>
      </c>
      <c r="N7455" s="17" t="s">
        <v>1333</v>
      </c>
    </row>
    <row r="7456" spans="1:14" x14ac:dyDescent="0.3">
      <c r="A7456">
        <v>9708</v>
      </c>
      <c r="B7456">
        <v>1979</v>
      </c>
      <c r="C7456" t="s">
        <v>366</v>
      </c>
      <c r="D7456">
        <v>60</v>
      </c>
      <c r="E7456" s="13">
        <v>489040</v>
      </c>
      <c r="F7456" s="14">
        <v>9203</v>
      </c>
      <c r="G7456" s="12">
        <v>479837</v>
      </c>
      <c r="H7456" s="12">
        <v>479837</v>
      </c>
      <c r="I7456">
        <v>1</v>
      </c>
      <c r="J7456">
        <v>1.8818501554065108E-2</v>
      </c>
      <c r="K7456">
        <v>53.139193741171354</v>
      </c>
      <c r="L7456">
        <v>1</v>
      </c>
      <c r="M7456">
        <v>0.98118149844593494</v>
      </c>
      <c r="N7456" s="17" t="s">
        <v>1333</v>
      </c>
    </row>
    <row r="7457" spans="1:14" x14ac:dyDescent="0.3">
      <c r="A7457">
        <v>5158</v>
      </c>
      <c r="B7457">
        <v>1972</v>
      </c>
      <c r="C7457" t="s">
        <v>366</v>
      </c>
      <c r="D7457">
        <v>60</v>
      </c>
      <c r="E7457" s="13">
        <v>404335</v>
      </c>
      <c r="F7457" s="14">
        <v>7600</v>
      </c>
      <c r="G7457" s="12">
        <v>396735</v>
      </c>
      <c r="H7457" s="12">
        <v>396735</v>
      </c>
      <c r="I7457">
        <v>1</v>
      </c>
      <c r="J7457">
        <v>1.8796295151297809E-2</v>
      </c>
      <c r="K7457">
        <v>53.201973684210529</v>
      </c>
      <c r="L7457">
        <v>1</v>
      </c>
      <c r="M7457">
        <v>0.98120370484870223</v>
      </c>
      <c r="N7457" s="17" t="s">
        <v>1333</v>
      </c>
    </row>
    <row r="7458" spans="1:14" x14ac:dyDescent="0.3">
      <c r="A7458">
        <v>10358</v>
      </c>
      <c r="B7458">
        <v>1980</v>
      </c>
      <c r="C7458" t="s">
        <v>366</v>
      </c>
      <c r="D7458">
        <v>60</v>
      </c>
      <c r="E7458" s="13">
        <v>490825</v>
      </c>
      <c r="F7458" s="14">
        <v>9218</v>
      </c>
      <c r="G7458" s="12">
        <v>481607</v>
      </c>
      <c r="H7458" s="12">
        <v>481607</v>
      </c>
      <c r="I7458">
        <v>1</v>
      </c>
      <c r="J7458">
        <v>1.8780624458819336E-2</v>
      </c>
      <c r="K7458">
        <v>53.246365806031676</v>
      </c>
      <c r="L7458">
        <v>1</v>
      </c>
      <c r="M7458">
        <v>0.98121937554118066</v>
      </c>
      <c r="N7458" s="17" t="s">
        <v>1333</v>
      </c>
    </row>
    <row r="7459" spans="1:14" x14ac:dyDescent="0.3">
      <c r="A7459">
        <v>6458</v>
      </c>
      <c r="B7459">
        <v>1974</v>
      </c>
      <c r="C7459" t="s">
        <v>366</v>
      </c>
      <c r="D7459">
        <v>60</v>
      </c>
      <c r="E7459" s="13">
        <v>425790</v>
      </c>
      <c r="F7459" s="14">
        <v>7977</v>
      </c>
      <c r="G7459" s="12">
        <v>417813</v>
      </c>
      <c r="H7459" s="12">
        <v>417813</v>
      </c>
      <c r="I7459">
        <v>1</v>
      </c>
      <c r="J7459">
        <v>1.8734587472697808E-2</v>
      </c>
      <c r="K7459">
        <v>53.377209477247085</v>
      </c>
      <c r="L7459">
        <v>1</v>
      </c>
      <c r="M7459">
        <v>0.98126541252730215</v>
      </c>
      <c r="N7459" s="17" t="s">
        <v>1333</v>
      </c>
    </row>
    <row r="7460" spans="1:14" x14ac:dyDescent="0.3">
      <c r="A7460">
        <v>11013</v>
      </c>
      <c r="B7460">
        <v>1981</v>
      </c>
      <c r="C7460" t="s">
        <v>366</v>
      </c>
      <c r="D7460">
        <v>60</v>
      </c>
      <c r="E7460" s="13">
        <v>499945</v>
      </c>
      <c r="F7460" s="14">
        <v>9357</v>
      </c>
      <c r="G7460" s="12">
        <v>490588</v>
      </c>
      <c r="H7460" s="12">
        <v>490588</v>
      </c>
      <c r="I7460">
        <v>1</v>
      </c>
      <c r="J7460">
        <v>1.8716058766464309E-2</v>
      </c>
      <c r="K7460">
        <v>53.430052367211715</v>
      </c>
      <c r="L7460">
        <v>1</v>
      </c>
      <c r="M7460">
        <v>0.98128394123353568</v>
      </c>
      <c r="N7460" s="17" t="s">
        <v>1333</v>
      </c>
    </row>
    <row r="7461" spans="1:14" x14ac:dyDescent="0.3">
      <c r="A7461">
        <v>2311</v>
      </c>
      <c r="B7461">
        <v>1966</v>
      </c>
      <c r="C7461" t="s">
        <v>366</v>
      </c>
      <c r="D7461">
        <v>60</v>
      </c>
      <c r="E7461" s="13">
        <v>281458</v>
      </c>
      <c r="F7461" s="14">
        <v>5266</v>
      </c>
      <c r="G7461" s="12">
        <v>276192</v>
      </c>
      <c r="H7461" s="12">
        <v>276192</v>
      </c>
      <c r="I7461">
        <v>1</v>
      </c>
      <c r="J7461">
        <v>1.87097186791635E-2</v>
      </c>
      <c r="K7461">
        <v>53.448157994682873</v>
      </c>
      <c r="L7461">
        <v>1</v>
      </c>
      <c r="M7461">
        <v>0.98129028132083651</v>
      </c>
      <c r="N7461" s="17" t="s">
        <v>1333</v>
      </c>
    </row>
    <row r="7462" spans="1:14" x14ac:dyDescent="0.3">
      <c r="A7462">
        <v>4508</v>
      </c>
      <c r="B7462">
        <v>1971</v>
      </c>
      <c r="C7462" t="s">
        <v>366</v>
      </c>
      <c r="D7462">
        <v>60</v>
      </c>
      <c r="E7462" s="13">
        <v>378802</v>
      </c>
      <c r="F7462" s="14">
        <v>7077</v>
      </c>
      <c r="G7462" s="12">
        <v>371725</v>
      </c>
      <c r="H7462" s="12">
        <v>371725</v>
      </c>
      <c r="I7462">
        <v>1</v>
      </c>
      <c r="J7462">
        <v>1.8682583513286624E-2</v>
      </c>
      <c r="K7462">
        <v>53.525787763176488</v>
      </c>
      <c r="L7462">
        <v>1</v>
      </c>
      <c r="M7462">
        <v>0.98131741648671333</v>
      </c>
      <c r="N7462" s="17" t="s">
        <v>1333</v>
      </c>
    </row>
    <row r="7463" spans="1:14" x14ac:dyDescent="0.3">
      <c r="A7463">
        <v>2678</v>
      </c>
      <c r="B7463">
        <v>1967</v>
      </c>
      <c r="C7463" t="s">
        <v>366</v>
      </c>
      <c r="D7463">
        <v>60</v>
      </c>
      <c r="E7463" s="13">
        <v>296864</v>
      </c>
      <c r="F7463" s="14">
        <v>5532</v>
      </c>
      <c r="G7463" s="12">
        <v>291332</v>
      </c>
      <c r="H7463" s="12">
        <v>291332</v>
      </c>
      <c r="I7463">
        <v>1</v>
      </c>
      <c r="J7463">
        <v>1.8634795731378679E-2</v>
      </c>
      <c r="K7463">
        <v>53.663051337671725</v>
      </c>
      <c r="L7463">
        <v>1</v>
      </c>
      <c r="M7463">
        <v>0.98136520426862128</v>
      </c>
      <c r="N7463" s="17" t="s">
        <v>1333</v>
      </c>
    </row>
    <row r="7464" spans="1:14" x14ac:dyDescent="0.3">
      <c r="A7464">
        <v>3858</v>
      </c>
      <c r="B7464">
        <v>1970</v>
      </c>
      <c r="C7464" t="s">
        <v>366</v>
      </c>
      <c r="D7464">
        <v>60</v>
      </c>
      <c r="E7464" s="13">
        <v>365353</v>
      </c>
      <c r="F7464" s="14">
        <v>6790</v>
      </c>
      <c r="G7464" s="12">
        <v>358563</v>
      </c>
      <c r="H7464" s="12">
        <v>358563</v>
      </c>
      <c r="I7464">
        <v>1</v>
      </c>
      <c r="J7464">
        <v>1.8584765966065696E-2</v>
      </c>
      <c r="K7464">
        <v>53.807511045655374</v>
      </c>
      <c r="L7464">
        <v>1</v>
      </c>
      <c r="M7464">
        <v>0.98141523403393427</v>
      </c>
      <c r="N7464" s="17" t="s">
        <v>1333</v>
      </c>
    </row>
    <row r="7465" spans="1:14" x14ac:dyDescent="0.3">
      <c r="A7465">
        <v>12323</v>
      </c>
      <c r="B7465">
        <v>1983</v>
      </c>
      <c r="C7465" t="s">
        <v>366</v>
      </c>
      <c r="D7465">
        <v>60</v>
      </c>
      <c r="E7465" s="13">
        <v>495368</v>
      </c>
      <c r="F7465" s="14">
        <v>9200</v>
      </c>
      <c r="G7465" s="12">
        <v>486168</v>
      </c>
      <c r="H7465" s="12">
        <v>486168</v>
      </c>
      <c r="I7465">
        <v>1</v>
      </c>
      <c r="J7465">
        <v>1.857205148495664E-2</v>
      </c>
      <c r="K7465">
        <v>53.84434782608696</v>
      </c>
      <c r="L7465">
        <v>1</v>
      </c>
      <c r="M7465">
        <v>0.98142794851504334</v>
      </c>
      <c r="N7465" s="17" t="s">
        <v>1333</v>
      </c>
    </row>
    <row r="7466" spans="1:14" x14ac:dyDescent="0.3">
      <c r="A7466">
        <v>3045</v>
      </c>
      <c r="B7466">
        <v>1968</v>
      </c>
      <c r="C7466" t="s">
        <v>366</v>
      </c>
      <c r="D7466">
        <v>60</v>
      </c>
      <c r="E7466" s="13">
        <v>323205</v>
      </c>
      <c r="F7466" s="14">
        <v>5993</v>
      </c>
      <c r="G7466" s="12">
        <v>317212</v>
      </c>
      <c r="H7466" s="12">
        <v>317212</v>
      </c>
      <c r="I7466">
        <v>1</v>
      </c>
      <c r="J7466">
        <v>1.8542411163193637E-2</v>
      </c>
      <c r="K7466">
        <v>53.930418821958952</v>
      </c>
      <c r="L7466">
        <v>1</v>
      </c>
      <c r="M7466">
        <v>0.98145758883680634</v>
      </c>
      <c r="N7466" s="17" t="s">
        <v>1333</v>
      </c>
    </row>
    <row r="7467" spans="1:14" x14ac:dyDescent="0.3">
      <c r="A7467">
        <v>11668</v>
      </c>
      <c r="B7467">
        <v>1982</v>
      </c>
      <c r="C7467" t="s">
        <v>366</v>
      </c>
      <c r="D7467">
        <v>60</v>
      </c>
      <c r="E7467" s="13">
        <v>486109</v>
      </c>
      <c r="F7467" s="14">
        <v>9006</v>
      </c>
      <c r="G7467" s="12">
        <v>477103</v>
      </c>
      <c r="H7467" s="12">
        <v>477103</v>
      </c>
      <c r="I7467">
        <v>1</v>
      </c>
      <c r="J7467">
        <v>1.8526709030279215E-2</v>
      </c>
      <c r="K7467">
        <v>53.976127026426823</v>
      </c>
      <c r="L7467">
        <v>1</v>
      </c>
      <c r="M7467">
        <v>0.9814732909697208</v>
      </c>
      <c r="N7467" s="17" t="s">
        <v>1333</v>
      </c>
    </row>
    <row r="7468" spans="1:14" x14ac:dyDescent="0.3">
      <c r="A7468">
        <v>3412</v>
      </c>
      <c r="B7468">
        <v>1969</v>
      </c>
      <c r="C7468" t="s">
        <v>366</v>
      </c>
      <c r="D7468">
        <v>60</v>
      </c>
      <c r="E7468" s="13">
        <v>350867</v>
      </c>
      <c r="F7468" s="14">
        <v>6482</v>
      </c>
      <c r="G7468" s="12">
        <v>344385</v>
      </c>
      <c r="H7468" s="12">
        <v>344385</v>
      </c>
      <c r="I7468">
        <v>1</v>
      </c>
      <c r="J7468">
        <v>1.8474236676575453E-2</v>
      </c>
      <c r="K7468">
        <v>54.129435359456956</v>
      </c>
      <c r="L7468">
        <v>1</v>
      </c>
      <c r="M7468">
        <v>0.98152576332342456</v>
      </c>
      <c r="N7468" s="17" t="s">
        <v>1333</v>
      </c>
    </row>
    <row r="7469" spans="1:14" x14ac:dyDescent="0.3">
      <c r="A7469">
        <v>12978</v>
      </c>
      <c r="B7469">
        <v>1984</v>
      </c>
      <c r="C7469" t="s">
        <v>366</v>
      </c>
      <c r="D7469">
        <v>60</v>
      </c>
      <c r="E7469" s="13">
        <v>525770</v>
      </c>
      <c r="F7469" s="14">
        <v>9693</v>
      </c>
      <c r="G7469" s="12">
        <v>516077</v>
      </c>
      <c r="H7469" s="12">
        <v>516077</v>
      </c>
      <c r="I7469">
        <v>1</v>
      </c>
      <c r="J7469">
        <v>1.8435817943207106E-2</v>
      </c>
      <c r="K7469">
        <v>54.242236665634991</v>
      </c>
      <c r="L7469">
        <v>1</v>
      </c>
      <c r="M7469">
        <v>0.98156418205679286</v>
      </c>
      <c r="N7469" s="17" t="s">
        <v>1333</v>
      </c>
    </row>
    <row r="7470" spans="1:14" x14ac:dyDescent="0.3">
      <c r="A7470">
        <v>14288</v>
      </c>
      <c r="B7470">
        <v>1986</v>
      </c>
      <c r="C7470" t="s">
        <v>366</v>
      </c>
      <c r="D7470">
        <v>60</v>
      </c>
      <c r="E7470" s="13">
        <v>535482</v>
      </c>
      <c r="F7470" s="14">
        <v>9864</v>
      </c>
      <c r="G7470" s="12">
        <v>525618</v>
      </c>
      <c r="H7470" s="12">
        <v>525618</v>
      </c>
      <c r="I7470">
        <v>1</v>
      </c>
      <c r="J7470">
        <v>1.8420787253353055E-2</v>
      </c>
      <c r="K7470">
        <v>54.286496350364963</v>
      </c>
      <c r="L7470">
        <v>1</v>
      </c>
      <c r="M7470">
        <v>0.98157921274664695</v>
      </c>
      <c r="N7470" s="17" t="s">
        <v>1333</v>
      </c>
    </row>
    <row r="7471" spans="1:14" x14ac:dyDescent="0.3">
      <c r="A7471">
        <v>14943</v>
      </c>
      <c r="B7471">
        <v>1987</v>
      </c>
      <c r="C7471" t="s">
        <v>366</v>
      </c>
      <c r="D7471">
        <v>60</v>
      </c>
      <c r="E7471" s="13">
        <v>551035</v>
      </c>
      <c r="F7471" s="14">
        <v>10142</v>
      </c>
      <c r="G7471" s="12">
        <v>540893</v>
      </c>
      <c r="H7471" s="12">
        <v>540893</v>
      </c>
      <c r="I7471">
        <v>1</v>
      </c>
      <c r="J7471">
        <v>1.8405364450533996E-2</v>
      </c>
      <c r="K7471">
        <v>54.331985801617037</v>
      </c>
      <c r="L7471">
        <v>1</v>
      </c>
      <c r="M7471">
        <v>0.98159463554946602</v>
      </c>
      <c r="N7471" s="17" t="s">
        <v>1333</v>
      </c>
    </row>
    <row r="7472" spans="1:14" x14ac:dyDescent="0.3">
      <c r="A7472">
        <v>13633</v>
      </c>
      <c r="B7472">
        <v>1985</v>
      </c>
      <c r="C7472" t="s">
        <v>366</v>
      </c>
      <c r="D7472">
        <v>60</v>
      </c>
      <c r="E7472" s="13">
        <v>530901</v>
      </c>
      <c r="F7472" s="14">
        <v>9768</v>
      </c>
      <c r="G7472" s="12">
        <v>521133</v>
      </c>
      <c r="H7472" s="12">
        <v>521133</v>
      </c>
      <c r="I7472">
        <v>1</v>
      </c>
      <c r="J7472">
        <v>1.8398910531342003E-2</v>
      </c>
      <c r="K7472">
        <v>54.351044226044223</v>
      </c>
      <c r="L7472">
        <v>1</v>
      </c>
      <c r="M7472">
        <v>0.98160108946865798</v>
      </c>
      <c r="N7472" s="17" t="s">
        <v>1333</v>
      </c>
    </row>
    <row r="7473" spans="1:14" x14ac:dyDescent="0.3">
      <c r="A7473">
        <v>15598</v>
      </c>
      <c r="B7473">
        <v>1988</v>
      </c>
      <c r="C7473" t="s">
        <v>366</v>
      </c>
      <c r="D7473">
        <v>60</v>
      </c>
      <c r="E7473" s="13">
        <v>576440</v>
      </c>
      <c r="F7473" s="14">
        <v>10544</v>
      </c>
      <c r="G7473" s="12">
        <v>565896</v>
      </c>
      <c r="H7473" s="12">
        <v>565896</v>
      </c>
      <c r="I7473">
        <v>1</v>
      </c>
      <c r="J7473">
        <v>1.8291582818680176E-2</v>
      </c>
      <c r="K7473">
        <v>54.669954476479518</v>
      </c>
      <c r="L7473">
        <v>1</v>
      </c>
      <c r="M7473">
        <v>0.98170841718131985</v>
      </c>
      <c r="N7473" s="17" t="s">
        <v>1333</v>
      </c>
    </row>
    <row r="7474" spans="1:14" x14ac:dyDescent="0.3">
      <c r="A7474">
        <v>22146</v>
      </c>
      <c r="B7474">
        <v>1998</v>
      </c>
      <c r="C7474" t="s">
        <v>366</v>
      </c>
      <c r="D7474">
        <v>60</v>
      </c>
      <c r="E7474" s="13">
        <v>648880</v>
      </c>
      <c r="F7474" s="14">
        <v>11833</v>
      </c>
      <c r="G7474" s="12">
        <v>637047</v>
      </c>
      <c r="H7474" s="12">
        <v>637047</v>
      </c>
      <c r="I7474">
        <v>1</v>
      </c>
      <c r="J7474">
        <v>1.8236037479965481E-2</v>
      </c>
      <c r="K7474">
        <v>54.836474266880757</v>
      </c>
      <c r="L7474">
        <v>1</v>
      </c>
      <c r="M7474">
        <v>0.98176396252003451</v>
      </c>
      <c r="N7474" s="17" t="s">
        <v>1333</v>
      </c>
    </row>
    <row r="7475" spans="1:14" x14ac:dyDescent="0.3">
      <c r="A7475">
        <v>16253</v>
      </c>
      <c r="B7475">
        <v>1989</v>
      </c>
      <c r="C7475" t="s">
        <v>366</v>
      </c>
      <c r="D7475">
        <v>60</v>
      </c>
      <c r="E7475" s="13">
        <v>588880</v>
      </c>
      <c r="F7475" s="14">
        <v>10724</v>
      </c>
      <c r="G7475" s="12">
        <v>578156</v>
      </c>
      <c r="H7475" s="12">
        <v>578156</v>
      </c>
      <c r="I7475">
        <v>1</v>
      </c>
      <c r="J7475">
        <v>1.8210840918353486E-2</v>
      </c>
      <c r="K7475">
        <v>54.912346139500187</v>
      </c>
      <c r="L7475">
        <v>1</v>
      </c>
      <c r="M7475">
        <v>0.98178915908164655</v>
      </c>
      <c r="N7475" s="17" t="s">
        <v>1333</v>
      </c>
    </row>
    <row r="7476" spans="1:14" x14ac:dyDescent="0.3">
      <c r="A7476">
        <v>20183</v>
      </c>
      <c r="B7476">
        <v>1995</v>
      </c>
      <c r="C7476" t="s">
        <v>366</v>
      </c>
      <c r="D7476">
        <v>60</v>
      </c>
      <c r="E7476" s="13">
        <v>622295</v>
      </c>
      <c r="F7476" s="14">
        <v>11316</v>
      </c>
      <c r="G7476" s="12">
        <v>610979</v>
      </c>
      <c r="H7476" s="12">
        <v>610979</v>
      </c>
      <c r="I7476">
        <v>1</v>
      </c>
      <c r="J7476">
        <v>1.8184301657573981E-2</v>
      </c>
      <c r="K7476">
        <v>54.992488511841643</v>
      </c>
      <c r="L7476">
        <v>1</v>
      </c>
      <c r="M7476">
        <v>0.98181569834242599</v>
      </c>
      <c r="N7476" s="17" t="s">
        <v>1333</v>
      </c>
    </row>
    <row r="7477" spans="1:14" x14ac:dyDescent="0.3">
      <c r="A7477">
        <v>21489</v>
      </c>
      <c r="B7477">
        <v>1997</v>
      </c>
      <c r="C7477" t="s">
        <v>366</v>
      </c>
      <c r="D7477">
        <v>60</v>
      </c>
      <c r="E7477" s="13">
        <v>635519</v>
      </c>
      <c r="F7477" s="14">
        <v>11537</v>
      </c>
      <c r="G7477" s="12">
        <v>623982</v>
      </c>
      <c r="H7477" s="12">
        <v>623982</v>
      </c>
      <c r="I7477">
        <v>1</v>
      </c>
      <c r="J7477">
        <v>1.8153666530819693E-2</v>
      </c>
      <c r="K7477">
        <v>55.085290803501778</v>
      </c>
      <c r="L7477">
        <v>1</v>
      </c>
      <c r="M7477">
        <v>0.98184633346918027</v>
      </c>
      <c r="N7477" s="17" t="s">
        <v>1333</v>
      </c>
    </row>
    <row r="7478" spans="1:14" x14ac:dyDescent="0.3">
      <c r="A7478">
        <v>22803</v>
      </c>
      <c r="B7478">
        <v>1999</v>
      </c>
      <c r="C7478" t="s">
        <v>366</v>
      </c>
      <c r="D7478">
        <v>60</v>
      </c>
      <c r="E7478" s="13">
        <v>654344</v>
      </c>
      <c r="F7478" s="14">
        <v>11870</v>
      </c>
      <c r="G7478" s="12">
        <v>642474</v>
      </c>
      <c r="H7478" s="12">
        <v>642474</v>
      </c>
      <c r="I7478">
        <v>1</v>
      </c>
      <c r="J7478">
        <v>1.8140305405108016E-2</v>
      </c>
      <c r="K7478">
        <v>55.125863521482728</v>
      </c>
      <c r="L7478">
        <v>1</v>
      </c>
      <c r="M7478">
        <v>0.98185969459489197</v>
      </c>
      <c r="N7478" s="17" t="s">
        <v>1333</v>
      </c>
    </row>
    <row r="7479" spans="1:14" x14ac:dyDescent="0.3">
      <c r="A7479">
        <v>19530</v>
      </c>
      <c r="B7479">
        <v>1994</v>
      </c>
      <c r="C7479" t="s">
        <v>366</v>
      </c>
      <c r="D7479">
        <v>60</v>
      </c>
      <c r="E7479" s="13">
        <v>615124</v>
      </c>
      <c r="F7479" s="14">
        <v>11153</v>
      </c>
      <c r="G7479" s="12">
        <v>603971</v>
      </c>
      <c r="H7479" s="12">
        <v>603971</v>
      </c>
      <c r="I7479">
        <v>1</v>
      </c>
      <c r="J7479">
        <v>1.8131303607077598E-2</v>
      </c>
      <c r="K7479">
        <v>55.153232314175561</v>
      </c>
      <c r="L7479">
        <v>1</v>
      </c>
      <c r="M7479">
        <v>0.9818686963929224</v>
      </c>
      <c r="N7479" s="17" t="s">
        <v>1333</v>
      </c>
    </row>
    <row r="7480" spans="1:14" x14ac:dyDescent="0.3">
      <c r="A7480">
        <v>20836</v>
      </c>
      <c r="B7480">
        <v>1996</v>
      </c>
      <c r="C7480" t="s">
        <v>366</v>
      </c>
      <c r="D7480">
        <v>60</v>
      </c>
      <c r="E7480" s="13">
        <v>635022</v>
      </c>
      <c r="F7480" s="14">
        <v>11511</v>
      </c>
      <c r="G7480" s="12">
        <v>623511</v>
      </c>
      <c r="H7480" s="12">
        <v>623511</v>
      </c>
      <c r="I7480">
        <v>1</v>
      </c>
      <c r="J7480">
        <v>1.8126931035460189E-2</v>
      </c>
      <c r="K7480">
        <v>55.166536356528539</v>
      </c>
      <c r="L7480">
        <v>1</v>
      </c>
      <c r="M7480">
        <v>0.98187306896453985</v>
      </c>
      <c r="N7480" s="17" t="s">
        <v>1333</v>
      </c>
    </row>
    <row r="7481" spans="1:14" x14ac:dyDescent="0.3">
      <c r="A7481">
        <v>16910</v>
      </c>
      <c r="B7481">
        <v>1990</v>
      </c>
      <c r="C7481" t="s">
        <v>366</v>
      </c>
      <c r="D7481">
        <v>60</v>
      </c>
      <c r="E7481" s="13">
        <v>599963</v>
      </c>
      <c r="F7481" s="14">
        <v>10867</v>
      </c>
      <c r="G7481" s="12">
        <v>589096</v>
      </c>
      <c r="H7481" s="12">
        <v>589096</v>
      </c>
      <c r="I7481">
        <v>1</v>
      </c>
      <c r="J7481">
        <v>1.8112783621656667E-2</v>
      </c>
      <c r="K7481">
        <v>55.209625471611304</v>
      </c>
      <c r="L7481">
        <v>1</v>
      </c>
      <c r="M7481">
        <v>0.98188721637834331</v>
      </c>
      <c r="N7481" s="17" t="s">
        <v>1333</v>
      </c>
    </row>
    <row r="7482" spans="1:14" x14ac:dyDescent="0.3">
      <c r="A7482">
        <v>18877</v>
      </c>
      <c r="B7482">
        <v>1993</v>
      </c>
      <c r="C7482" t="s">
        <v>366</v>
      </c>
      <c r="D7482">
        <v>60</v>
      </c>
      <c r="E7482" s="13">
        <v>608092</v>
      </c>
      <c r="F7482" s="14">
        <v>11009</v>
      </c>
      <c r="G7482" s="12">
        <v>597083</v>
      </c>
      <c r="H7482" s="12">
        <v>597083</v>
      </c>
      <c r="I7482">
        <v>1</v>
      </c>
      <c r="J7482">
        <v>1.8104168448195339E-2</v>
      </c>
      <c r="K7482">
        <v>55.235897901716775</v>
      </c>
      <c r="L7482">
        <v>1</v>
      </c>
      <c r="M7482">
        <v>0.98189583155180471</v>
      </c>
      <c r="N7482" s="17" t="s">
        <v>1333</v>
      </c>
    </row>
    <row r="7483" spans="1:14" x14ac:dyDescent="0.3">
      <c r="A7483">
        <v>24117</v>
      </c>
      <c r="B7483">
        <v>2001</v>
      </c>
      <c r="C7483" t="s">
        <v>366</v>
      </c>
      <c r="D7483">
        <v>60</v>
      </c>
      <c r="E7483" s="13">
        <v>658192</v>
      </c>
      <c r="F7483" s="14">
        <v>11912</v>
      </c>
      <c r="G7483" s="12">
        <v>646280</v>
      </c>
      <c r="H7483" s="12">
        <v>646280</v>
      </c>
      <c r="I7483">
        <v>1</v>
      </c>
      <c r="J7483">
        <v>1.8098062571407735E-2</v>
      </c>
      <c r="K7483">
        <v>55.254533243787776</v>
      </c>
      <c r="L7483">
        <v>1</v>
      </c>
      <c r="M7483">
        <v>0.98190193742859222</v>
      </c>
      <c r="N7483" s="17" t="s">
        <v>1333</v>
      </c>
    </row>
    <row r="7484" spans="1:14" x14ac:dyDescent="0.3">
      <c r="A7484">
        <v>17567</v>
      </c>
      <c r="B7484">
        <v>1991</v>
      </c>
      <c r="C7484" t="s">
        <v>366</v>
      </c>
      <c r="D7484">
        <v>60</v>
      </c>
      <c r="E7484" s="13">
        <v>603304</v>
      </c>
      <c r="F7484" s="14">
        <v>10918</v>
      </c>
      <c r="G7484" s="12">
        <v>592386</v>
      </c>
      <c r="H7484" s="12">
        <v>592386</v>
      </c>
      <c r="I7484">
        <v>1</v>
      </c>
      <c r="J7484">
        <v>1.8097012451434105E-2</v>
      </c>
      <c r="K7484">
        <v>55.25773951273127</v>
      </c>
      <c r="L7484">
        <v>1</v>
      </c>
      <c r="M7484">
        <v>0.98190298754856586</v>
      </c>
      <c r="N7484" s="17" t="s">
        <v>1333</v>
      </c>
    </row>
    <row r="7485" spans="1:14" x14ac:dyDescent="0.3">
      <c r="A7485">
        <v>23460</v>
      </c>
      <c r="B7485">
        <v>2000</v>
      </c>
      <c r="C7485" t="s">
        <v>366</v>
      </c>
      <c r="D7485">
        <v>60</v>
      </c>
      <c r="E7485" s="13">
        <v>670555</v>
      </c>
      <c r="F7485" s="14">
        <v>12126</v>
      </c>
      <c r="G7485" s="12">
        <v>658429</v>
      </c>
      <c r="H7485" s="12">
        <v>658429</v>
      </c>
      <c r="I7485">
        <v>1</v>
      </c>
      <c r="J7485">
        <v>1.8083527823966713E-2</v>
      </c>
      <c r="K7485">
        <v>55.298944416955301</v>
      </c>
      <c r="L7485">
        <v>1</v>
      </c>
      <c r="M7485">
        <v>0.98191647217603328</v>
      </c>
      <c r="N7485" s="17" t="s">
        <v>1333</v>
      </c>
    </row>
    <row r="7486" spans="1:14" x14ac:dyDescent="0.3">
      <c r="A7486">
        <v>18224</v>
      </c>
      <c r="B7486">
        <v>1992</v>
      </c>
      <c r="C7486" t="s">
        <v>366</v>
      </c>
      <c r="D7486">
        <v>60</v>
      </c>
      <c r="E7486" s="13">
        <v>595763</v>
      </c>
      <c r="F7486" s="14">
        <v>10773</v>
      </c>
      <c r="G7486" s="12">
        <v>584990</v>
      </c>
      <c r="H7486" s="12">
        <v>584990</v>
      </c>
      <c r="I7486">
        <v>1</v>
      </c>
      <c r="J7486">
        <v>1.8082693957160816E-2</v>
      </c>
      <c r="K7486">
        <v>55.301494476933073</v>
      </c>
      <c r="L7486">
        <v>1</v>
      </c>
      <c r="M7486">
        <v>0.98191730604283922</v>
      </c>
      <c r="N7486" s="17" t="s">
        <v>1333</v>
      </c>
    </row>
    <row r="7487" spans="1:14" x14ac:dyDescent="0.3">
      <c r="A7487">
        <v>24774</v>
      </c>
      <c r="B7487">
        <v>2002</v>
      </c>
      <c r="C7487" t="s">
        <v>366</v>
      </c>
      <c r="D7487">
        <v>60</v>
      </c>
      <c r="E7487" s="13">
        <v>669560</v>
      </c>
      <c r="F7487" s="14">
        <v>12049</v>
      </c>
      <c r="G7487" s="12">
        <v>657511</v>
      </c>
      <c r="H7487" s="12">
        <v>657511</v>
      </c>
      <c r="I7487">
        <v>1</v>
      </c>
      <c r="J7487">
        <v>1.7995399964155563E-2</v>
      </c>
      <c r="K7487">
        <v>55.56975682629264</v>
      </c>
      <c r="L7487">
        <v>1</v>
      </c>
      <c r="M7487">
        <v>0.98200460003584444</v>
      </c>
      <c r="N7487" s="17" t="s">
        <v>1333</v>
      </c>
    </row>
    <row r="7488" spans="1:14" x14ac:dyDescent="0.3">
      <c r="A7488">
        <v>26745</v>
      </c>
      <c r="B7488">
        <v>2005</v>
      </c>
      <c r="C7488" t="s">
        <v>366</v>
      </c>
      <c r="D7488">
        <v>60</v>
      </c>
      <c r="E7488" s="13">
        <v>689858</v>
      </c>
      <c r="F7488" s="14">
        <v>12388</v>
      </c>
      <c r="G7488" s="12">
        <v>677470</v>
      </c>
      <c r="H7488" s="12">
        <v>677470</v>
      </c>
      <c r="I7488">
        <v>1</v>
      </c>
      <c r="J7488">
        <v>1.7957318752554872E-2</v>
      </c>
      <c r="K7488">
        <v>55.687600904100741</v>
      </c>
      <c r="L7488">
        <v>1</v>
      </c>
      <c r="M7488">
        <v>0.98204268124744509</v>
      </c>
      <c r="N7488" s="17" t="s">
        <v>1333</v>
      </c>
    </row>
    <row r="7489" spans="1:14" x14ac:dyDescent="0.3">
      <c r="A7489">
        <v>25431</v>
      </c>
      <c r="B7489">
        <v>2003</v>
      </c>
      <c r="C7489" t="s">
        <v>366</v>
      </c>
      <c r="D7489">
        <v>60</v>
      </c>
      <c r="E7489" s="13">
        <v>670701</v>
      </c>
      <c r="F7489" s="14">
        <v>12043</v>
      </c>
      <c r="G7489" s="12">
        <v>658658</v>
      </c>
      <c r="H7489" s="12">
        <v>658658</v>
      </c>
      <c r="I7489">
        <v>1</v>
      </c>
      <c r="J7489">
        <v>1.7955840232831023E-2</v>
      </c>
      <c r="K7489">
        <v>55.692186332309227</v>
      </c>
      <c r="L7489">
        <v>1</v>
      </c>
      <c r="M7489">
        <v>0.98204415976716897</v>
      </c>
      <c r="N7489" s="17" t="s">
        <v>1333</v>
      </c>
    </row>
    <row r="7490" spans="1:14" x14ac:dyDescent="0.3">
      <c r="A7490">
        <v>26088</v>
      </c>
      <c r="B7490">
        <v>2004</v>
      </c>
      <c r="C7490" t="s">
        <v>366</v>
      </c>
      <c r="D7490">
        <v>60</v>
      </c>
      <c r="E7490" s="13">
        <v>674879</v>
      </c>
      <c r="F7490" s="14">
        <v>12115</v>
      </c>
      <c r="G7490" s="12">
        <v>662764</v>
      </c>
      <c r="H7490" s="12">
        <v>662764</v>
      </c>
      <c r="I7490">
        <v>1</v>
      </c>
      <c r="J7490">
        <v>1.795136609673734E-2</v>
      </c>
      <c r="K7490">
        <v>55.706066859265377</v>
      </c>
      <c r="L7490">
        <v>1</v>
      </c>
      <c r="M7490">
        <v>0.98204863390326269</v>
      </c>
      <c r="N7490" s="17" t="s">
        <v>1333</v>
      </c>
    </row>
    <row r="7491" spans="1:14" x14ac:dyDescent="0.3">
      <c r="A7491">
        <v>27402</v>
      </c>
      <c r="B7491">
        <v>2006</v>
      </c>
      <c r="C7491" t="s">
        <v>366</v>
      </c>
      <c r="D7491">
        <v>60</v>
      </c>
      <c r="E7491" s="13">
        <v>688405</v>
      </c>
      <c r="F7491" s="14">
        <v>12299</v>
      </c>
      <c r="G7491" s="12">
        <v>676106</v>
      </c>
      <c r="H7491" s="12">
        <v>676106</v>
      </c>
      <c r="I7491">
        <v>1</v>
      </c>
      <c r="J7491">
        <v>1.7865936476347499E-2</v>
      </c>
      <c r="K7491">
        <v>55.972436783478329</v>
      </c>
      <c r="L7491">
        <v>1</v>
      </c>
      <c r="M7491">
        <v>0.98213406352365251</v>
      </c>
      <c r="N7491" s="17" t="s">
        <v>1333</v>
      </c>
    </row>
    <row r="7492" spans="1:14" x14ac:dyDescent="0.3">
      <c r="A7492">
        <v>30042</v>
      </c>
      <c r="B7492">
        <v>2010</v>
      </c>
      <c r="C7492" t="s">
        <v>366</v>
      </c>
      <c r="D7492">
        <v>60</v>
      </c>
      <c r="E7492" s="13">
        <v>682626</v>
      </c>
      <c r="F7492" s="14">
        <v>12139</v>
      </c>
      <c r="G7492" s="12">
        <v>670487</v>
      </c>
      <c r="H7492" s="12">
        <v>670487</v>
      </c>
      <c r="I7492">
        <v>1</v>
      </c>
      <c r="J7492">
        <v>1.7782797608060636E-2</v>
      </c>
      <c r="K7492">
        <v>56.234121426806162</v>
      </c>
      <c r="L7492">
        <v>1</v>
      </c>
      <c r="M7492">
        <v>0.98221720239193933</v>
      </c>
      <c r="N7492" s="17" t="s">
        <v>1333</v>
      </c>
    </row>
    <row r="7493" spans="1:14" x14ac:dyDescent="0.3">
      <c r="A7493">
        <v>28059</v>
      </c>
      <c r="B7493">
        <v>2007</v>
      </c>
      <c r="C7493" t="s">
        <v>366</v>
      </c>
      <c r="D7493">
        <v>60</v>
      </c>
      <c r="E7493" s="13">
        <v>702854</v>
      </c>
      <c r="F7493" s="14">
        <v>12497</v>
      </c>
      <c r="G7493" s="12">
        <v>690357</v>
      </c>
      <c r="H7493" s="12">
        <v>690357</v>
      </c>
      <c r="I7493">
        <v>1</v>
      </c>
      <c r="J7493">
        <v>1.7780364058538473E-2</v>
      </c>
      <c r="K7493">
        <v>56.241818036328716</v>
      </c>
      <c r="L7493">
        <v>1</v>
      </c>
      <c r="M7493">
        <v>0.98221963594146156</v>
      </c>
      <c r="N7493" s="17" t="s">
        <v>1333</v>
      </c>
    </row>
    <row r="7494" spans="1:14" x14ac:dyDescent="0.3">
      <c r="A7494">
        <v>30757</v>
      </c>
      <c r="B7494">
        <v>2011</v>
      </c>
      <c r="C7494" t="s">
        <v>366</v>
      </c>
      <c r="D7494">
        <v>60</v>
      </c>
      <c r="E7494" s="13">
        <v>677129</v>
      </c>
      <c r="F7494" s="14">
        <v>12035</v>
      </c>
      <c r="G7494" s="12">
        <v>665094</v>
      </c>
      <c r="H7494" s="12">
        <v>665094</v>
      </c>
      <c r="I7494">
        <v>1</v>
      </c>
      <c r="J7494">
        <v>1.7773570471800795E-2</v>
      </c>
      <c r="K7494">
        <v>56.263315330286666</v>
      </c>
      <c r="L7494">
        <v>1</v>
      </c>
      <c r="M7494">
        <v>0.98222642952819916</v>
      </c>
      <c r="N7494" s="17" t="s">
        <v>1333</v>
      </c>
    </row>
    <row r="7495" spans="1:14" x14ac:dyDescent="0.3">
      <c r="A7495">
        <v>29373</v>
      </c>
      <c r="B7495">
        <v>2009</v>
      </c>
      <c r="C7495" t="s">
        <v>366</v>
      </c>
      <c r="D7495">
        <v>60</v>
      </c>
      <c r="E7495" s="13">
        <v>660763</v>
      </c>
      <c r="F7495" s="14">
        <v>11725</v>
      </c>
      <c r="G7495" s="12">
        <v>649038</v>
      </c>
      <c r="H7495" s="12">
        <v>649038</v>
      </c>
      <c r="I7495">
        <v>1</v>
      </c>
      <c r="J7495">
        <v>1.7744637638608698E-2</v>
      </c>
      <c r="K7495">
        <v>56.355053304904054</v>
      </c>
      <c r="L7495">
        <v>1</v>
      </c>
      <c r="M7495">
        <v>0.98225536236139133</v>
      </c>
      <c r="N7495" s="17" t="s">
        <v>1333</v>
      </c>
    </row>
    <row r="7496" spans="1:14" x14ac:dyDescent="0.3">
      <c r="A7496">
        <v>28716</v>
      </c>
      <c r="B7496">
        <v>2008</v>
      </c>
      <c r="C7496" t="s">
        <v>366</v>
      </c>
      <c r="D7496">
        <v>60</v>
      </c>
      <c r="E7496" s="13">
        <v>692545</v>
      </c>
      <c r="F7496" s="14">
        <v>12279</v>
      </c>
      <c r="G7496" s="12">
        <v>680266</v>
      </c>
      <c r="H7496" s="12">
        <v>680266</v>
      </c>
      <c r="I7496">
        <v>1</v>
      </c>
      <c r="J7496">
        <v>1.7730255795652267E-2</v>
      </c>
      <c r="K7496">
        <v>56.400765534652656</v>
      </c>
      <c r="L7496">
        <v>1</v>
      </c>
      <c r="M7496">
        <v>0.98226974420434776</v>
      </c>
      <c r="N7496" s="17" t="s">
        <v>1333</v>
      </c>
    </row>
    <row r="7497" spans="1:14" x14ac:dyDescent="0.3">
      <c r="A7497">
        <v>34332</v>
      </c>
      <c r="B7497">
        <v>2016</v>
      </c>
      <c r="C7497" t="s">
        <v>366</v>
      </c>
      <c r="D7497">
        <v>60</v>
      </c>
      <c r="E7497" s="13">
        <v>656961</v>
      </c>
      <c r="F7497" s="14">
        <v>11646</v>
      </c>
      <c r="G7497" s="12">
        <v>645315</v>
      </c>
      <c r="H7497" s="12">
        <v>645315</v>
      </c>
      <c r="I7497">
        <v>1</v>
      </c>
      <c r="J7497">
        <v>1.7727079689661942E-2</v>
      </c>
      <c r="K7497">
        <v>56.410870685213808</v>
      </c>
      <c r="L7497">
        <v>1</v>
      </c>
      <c r="M7497">
        <v>0.98227292031033808</v>
      </c>
      <c r="N7497" s="17" t="s">
        <v>1333</v>
      </c>
    </row>
    <row r="7498" spans="1:14" x14ac:dyDescent="0.3">
      <c r="A7498">
        <v>33617</v>
      </c>
      <c r="B7498">
        <v>2015</v>
      </c>
      <c r="C7498" t="s">
        <v>366</v>
      </c>
      <c r="D7498">
        <v>60</v>
      </c>
      <c r="E7498" s="13">
        <v>661518</v>
      </c>
      <c r="F7498" s="14">
        <v>11720</v>
      </c>
      <c r="G7498" s="12">
        <v>649798</v>
      </c>
      <c r="H7498" s="12">
        <v>649798</v>
      </c>
      <c r="I7498">
        <v>1</v>
      </c>
      <c r="J7498">
        <v>1.7716827055348456E-2</v>
      </c>
      <c r="K7498">
        <v>56.443515358361772</v>
      </c>
      <c r="L7498">
        <v>1</v>
      </c>
      <c r="M7498">
        <v>0.98228317294465151</v>
      </c>
      <c r="N7498" s="17" t="s">
        <v>1333</v>
      </c>
    </row>
    <row r="7499" spans="1:14" x14ac:dyDescent="0.3">
      <c r="A7499">
        <v>32187</v>
      </c>
      <c r="B7499">
        <v>2013</v>
      </c>
      <c r="C7499" t="s">
        <v>366</v>
      </c>
      <c r="D7499">
        <v>60</v>
      </c>
      <c r="E7499" s="13">
        <v>666817</v>
      </c>
      <c r="F7499" s="14">
        <v>11785</v>
      </c>
      <c r="G7499" s="12">
        <v>655032</v>
      </c>
      <c r="H7499" s="12">
        <v>655032</v>
      </c>
      <c r="I7499">
        <v>1</v>
      </c>
      <c r="J7499">
        <v>1.7673514622452636E-2</v>
      </c>
      <c r="K7499">
        <v>56.581841323716588</v>
      </c>
      <c r="L7499">
        <v>1</v>
      </c>
      <c r="M7499">
        <v>0.98232648537754741</v>
      </c>
      <c r="N7499" s="17" t="s">
        <v>1333</v>
      </c>
    </row>
    <row r="7500" spans="1:14" x14ac:dyDescent="0.3">
      <c r="A7500">
        <v>32902</v>
      </c>
      <c r="B7500">
        <v>2014</v>
      </c>
      <c r="C7500" t="s">
        <v>366</v>
      </c>
      <c r="D7500">
        <v>60</v>
      </c>
      <c r="E7500" s="13">
        <v>669474</v>
      </c>
      <c r="F7500" s="14">
        <v>11824</v>
      </c>
      <c r="G7500" s="12">
        <v>657650</v>
      </c>
      <c r="H7500" s="12">
        <v>657650</v>
      </c>
      <c r="I7500">
        <v>1</v>
      </c>
      <c r="J7500">
        <v>1.7661626889169706E-2</v>
      </c>
      <c r="K7500">
        <v>56.61992557510149</v>
      </c>
      <c r="L7500">
        <v>1</v>
      </c>
      <c r="M7500">
        <v>0.98233837311083028</v>
      </c>
      <c r="N7500" s="17" t="s">
        <v>1333</v>
      </c>
    </row>
    <row r="7501" spans="1:14" x14ac:dyDescent="0.3">
      <c r="A7501">
        <v>31472</v>
      </c>
      <c r="B7501">
        <v>2012</v>
      </c>
      <c r="C7501" t="s">
        <v>366</v>
      </c>
      <c r="D7501">
        <v>60</v>
      </c>
      <c r="E7501" s="13">
        <v>666562</v>
      </c>
      <c r="F7501" s="14">
        <v>11771</v>
      </c>
      <c r="G7501" s="12">
        <v>654791</v>
      </c>
      <c r="H7501" s="12">
        <v>654791</v>
      </c>
      <c r="I7501">
        <v>1</v>
      </c>
      <c r="J7501">
        <v>1.7659272505783408E-2</v>
      </c>
      <c r="K7501">
        <v>56.627474301248832</v>
      </c>
      <c r="L7501">
        <v>1</v>
      </c>
      <c r="M7501">
        <v>0.98234072749421664</v>
      </c>
      <c r="N7501" s="17" t="s">
        <v>1333</v>
      </c>
    </row>
    <row r="7502" spans="1:14" x14ac:dyDescent="0.3">
      <c r="A7502">
        <v>35762</v>
      </c>
      <c r="B7502">
        <v>2018</v>
      </c>
      <c r="C7502" t="s">
        <v>366</v>
      </c>
      <c r="D7502">
        <v>60</v>
      </c>
      <c r="E7502" s="13">
        <v>670583</v>
      </c>
      <c r="F7502" s="14">
        <v>11808</v>
      </c>
      <c r="G7502" s="12">
        <v>658775</v>
      </c>
      <c r="H7502" s="12">
        <v>658775</v>
      </c>
      <c r="I7502">
        <v>1</v>
      </c>
      <c r="J7502">
        <v>1.7608558522956889E-2</v>
      </c>
      <c r="K7502">
        <v>56.790565718157183</v>
      </c>
      <c r="L7502">
        <v>1</v>
      </c>
      <c r="M7502">
        <v>0.98239144147704316</v>
      </c>
      <c r="N7502" s="17" t="s">
        <v>1333</v>
      </c>
    </row>
    <row r="7503" spans="1:14" x14ac:dyDescent="0.3">
      <c r="A7503">
        <v>35047</v>
      </c>
      <c r="B7503">
        <v>2017</v>
      </c>
      <c r="C7503" t="s">
        <v>366</v>
      </c>
      <c r="D7503">
        <v>60</v>
      </c>
      <c r="E7503" s="13">
        <v>650635</v>
      </c>
      <c r="F7503" s="14">
        <v>11452</v>
      </c>
      <c r="G7503" s="12">
        <v>639183</v>
      </c>
      <c r="H7503" s="12">
        <v>639183</v>
      </c>
      <c r="I7503">
        <v>1</v>
      </c>
      <c r="J7503">
        <v>1.76012664550785E-2</v>
      </c>
      <c r="K7503">
        <v>56.814093608103391</v>
      </c>
      <c r="L7503">
        <v>1</v>
      </c>
      <c r="M7503">
        <v>0.98239873354492147</v>
      </c>
      <c r="N7503" s="17" t="s">
        <v>1333</v>
      </c>
    </row>
    <row r="7504" spans="1:14" x14ac:dyDescent="0.3">
      <c r="A7504">
        <v>36477</v>
      </c>
      <c r="B7504">
        <v>2019</v>
      </c>
      <c r="C7504" t="s">
        <v>366</v>
      </c>
      <c r="D7504">
        <v>60</v>
      </c>
      <c r="E7504" s="13">
        <v>659930</v>
      </c>
      <c r="F7504" s="14">
        <v>11608</v>
      </c>
      <c r="G7504" s="12">
        <v>648322</v>
      </c>
      <c r="H7504" s="12">
        <v>648322</v>
      </c>
      <c r="I7504">
        <v>1</v>
      </c>
      <c r="J7504">
        <v>1.7589744366826785E-2</v>
      </c>
      <c r="K7504">
        <v>56.8513094417643</v>
      </c>
      <c r="L7504">
        <v>1</v>
      </c>
      <c r="M7504">
        <v>0.98241025563317319</v>
      </c>
      <c r="N7504" s="17" t="s">
        <v>1333</v>
      </c>
    </row>
    <row r="7505" spans="1:14" x14ac:dyDescent="0.3">
      <c r="A7505">
        <v>10406</v>
      </c>
      <c r="B7505">
        <v>1980</v>
      </c>
      <c r="C7505" t="s">
        <v>468</v>
      </c>
      <c r="D7505">
        <v>60</v>
      </c>
      <c r="E7505" s="13">
        <v>187.024</v>
      </c>
      <c r="F7505" s="14">
        <v>3.669</v>
      </c>
      <c r="G7505" s="12">
        <v>183.35499999999999</v>
      </c>
      <c r="H7505" s="12">
        <v>183.35499999999999</v>
      </c>
      <c r="I7505">
        <v>1</v>
      </c>
      <c r="J7505">
        <v>1.9617803062708529E-2</v>
      </c>
      <c r="K7505">
        <v>50.974107386208779</v>
      </c>
      <c r="L7505">
        <v>1</v>
      </c>
      <c r="M7505">
        <v>0.98038219693729145</v>
      </c>
      <c r="N7505" s="17" t="s">
        <v>1354</v>
      </c>
    </row>
    <row r="7506" spans="1:14" x14ac:dyDescent="0.3">
      <c r="A7506">
        <v>137</v>
      </c>
      <c r="B7506">
        <v>1960</v>
      </c>
      <c r="C7506" t="s">
        <v>468</v>
      </c>
      <c r="D7506">
        <v>60</v>
      </c>
      <c r="E7506" s="13">
        <v>194.952</v>
      </c>
      <c r="F7506" s="14">
        <v>3.81</v>
      </c>
      <c r="G7506" s="12">
        <v>191.142</v>
      </c>
      <c r="H7506" s="12">
        <v>191.142</v>
      </c>
      <c r="I7506">
        <v>1</v>
      </c>
      <c r="J7506">
        <v>1.9543272190077558E-2</v>
      </c>
      <c r="K7506">
        <v>51.16850393700787</v>
      </c>
      <c r="L7506">
        <v>1</v>
      </c>
      <c r="M7506">
        <v>0.98045672780992243</v>
      </c>
      <c r="N7506" s="17" t="s">
        <v>1354</v>
      </c>
    </row>
    <row r="7507" spans="1:14" x14ac:dyDescent="0.3">
      <c r="A7507">
        <v>1238</v>
      </c>
      <c r="B7507">
        <v>1963</v>
      </c>
      <c r="C7507" t="s">
        <v>468</v>
      </c>
      <c r="D7507">
        <v>60</v>
      </c>
      <c r="E7507" s="13">
        <v>194.97199999999901</v>
      </c>
      <c r="F7507" s="14">
        <v>3.81</v>
      </c>
      <c r="G7507" s="12">
        <v>191.16199999999901</v>
      </c>
      <c r="H7507" s="12">
        <v>191.16199999999901</v>
      </c>
      <c r="I7507">
        <v>1</v>
      </c>
      <c r="J7507">
        <v>1.9541267464046219E-2</v>
      </c>
      <c r="K7507">
        <v>51.173753280839634</v>
      </c>
      <c r="L7507">
        <v>1</v>
      </c>
      <c r="M7507">
        <v>0.98045873253595373</v>
      </c>
      <c r="N7507" s="17" t="s">
        <v>1354</v>
      </c>
    </row>
    <row r="7508" spans="1:14" x14ac:dyDescent="0.3">
      <c r="A7508">
        <v>504</v>
      </c>
      <c r="B7508">
        <v>1961</v>
      </c>
      <c r="C7508" t="s">
        <v>468</v>
      </c>
      <c r="D7508">
        <v>60</v>
      </c>
      <c r="E7508" s="13">
        <v>194.98299999999901</v>
      </c>
      <c r="F7508" s="14">
        <v>3.81</v>
      </c>
      <c r="G7508" s="12">
        <v>191.17299999999901</v>
      </c>
      <c r="H7508" s="12">
        <v>191.17299999999901</v>
      </c>
      <c r="I7508">
        <v>1</v>
      </c>
      <c r="J7508">
        <v>1.9540165040029232E-2</v>
      </c>
      <c r="K7508">
        <v>51.176640419947248</v>
      </c>
      <c r="L7508">
        <v>1</v>
      </c>
      <c r="M7508">
        <v>0.9804598349599708</v>
      </c>
      <c r="N7508" s="17" t="s">
        <v>1354</v>
      </c>
    </row>
    <row r="7509" spans="1:14" x14ac:dyDescent="0.3">
      <c r="A7509">
        <v>871</v>
      </c>
      <c r="B7509">
        <v>1962</v>
      </c>
      <c r="C7509" t="s">
        <v>468</v>
      </c>
      <c r="D7509">
        <v>60</v>
      </c>
      <c r="E7509" s="13">
        <v>195.00700000000001</v>
      </c>
      <c r="F7509" s="14">
        <v>3.81</v>
      </c>
      <c r="G7509" s="12">
        <v>191.197</v>
      </c>
      <c r="H7509" s="12">
        <v>191.197</v>
      </c>
      <c r="I7509">
        <v>1</v>
      </c>
      <c r="J7509">
        <v>1.9537760182967791E-2</v>
      </c>
      <c r="K7509">
        <v>51.182939632545931</v>
      </c>
      <c r="L7509">
        <v>1</v>
      </c>
      <c r="M7509">
        <v>0.98046223981703218</v>
      </c>
      <c r="N7509" s="17" t="s">
        <v>1354</v>
      </c>
    </row>
    <row r="7510" spans="1:14" x14ac:dyDescent="0.3">
      <c r="A7510">
        <v>2706</v>
      </c>
      <c r="B7510">
        <v>1967</v>
      </c>
      <c r="C7510" t="s">
        <v>468</v>
      </c>
      <c r="D7510">
        <v>60</v>
      </c>
      <c r="E7510" s="13">
        <v>195.01300000000001</v>
      </c>
      <c r="F7510" s="14">
        <v>3.81</v>
      </c>
      <c r="G7510" s="12">
        <v>191.203</v>
      </c>
      <c r="H7510" s="12">
        <v>191.203</v>
      </c>
      <c r="I7510">
        <v>1</v>
      </c>
      <c r="J7510">
        <v>1.9537159061190794E-2</v>
      </c>
      <c r="K7510">
        <v>51.18451443569554</v>
      </c>
      <c r="L7510">
        <v>1</v>
      </c>
      <c r="M7510">
        <v>0.9804628409388092</v>
      </c>
      <c r="N7510" s="17" t="s">
        <v>1354</v>
      </c>
    </row>
    <row r="7511" spans="1:14" x14ac:dyDescent="0.3">
      <c r="A7511">
        <v>2339</v>
      </c>
      <c r="B7511">
        <v>1966</v>
      </c>
      <c r="C7511" t="s">
        <v>468</v>
      </c>
      <c r="D7511">
        <v>60</v>
      </c>
      <c r="E7511" s="13">
        <v>195.023</v>
      </c>
      <c r="F7511" s="14">
        <v>3.81</v>
      </c>
      <c r="G7511" s="12">
        <v>191.21299999999999</v>
      </c>
      <c r="H7511" s="12">
        <v>191.21299999999999</v>
      </c>
      <c r="I7511">
        <v>1</v>
      </c>
      <c r="J7511">
        <v>1.9536157273757456E-2</v>
      </c>
      <c r="K7511">
        <v>51.18713910761155</v>
      </c>
      <c r="L7511">
        <v>1</v>
      </c>
      <c r="M7511">
        <v>0.98046384272624254</v>
      </c>
      <c r="N7511" s="17" t="s">
        <v>1354</v>
      </c>
    </row>
    <row r="7512" spans="1:14" x14ac:dyDescent="0.3">
      <c r="A7512">
        <v>1972</v>
      </c>
      <c r="B7512">
        <v>1965</v>
      </c>
      <c r="C7512" t="s">
        <v>468</v>
      </c>
      <c r="D7512">
        <v>60</v>
      </c>
      <c r="E7512" s="13">
        <v>195.03399999999999</v>
      </c>
      <c r="F7512" s="14">
        <v>3.81</v>
      </c>
      <c r="G7512" s="12">
        <v>191.22399999999999</v>
      </c>
      <c r="H7512" s="12">
        <v>191.22399999999999</v>
      </c>
      <c r="I7512">
        <v>1</v>
      </c>
      <c r="J7512">
        <v>1.9535055426233374E-2</v>
      </c>
      <c r="K7512">
        <v>51.190026246719157</v>
      </c>
      <c r="L7512">
        <v>1</v>
      </c>
      <c r="M7512">
        <v>0.98046494457376665</v>
      </c>
      <c r="N7512" s="17" t="s">
        <v>1354</v>
      </c>
    </row>
    <row r="7513" spans="1:14" x14ac:dyDescent="0.3">
      <c r="A7513">
        <v>1605</v>
      </c>
      <c r="B7513">
        <v>1964</v>
      </c>
      <c r="C7513" t="s">
        <v>468</v>
      </c>
      <c r="D7513">
        <v>60</v>
      </c>
      <c r="E7513" s="13">
        <v>195.03700000000001</v>
      </c>
      <c r="F7513" s="14">
        <v>3.81</v>
      </c>
      <c r="G7513" s="12">
        <v>191.227</v>
      </c>
      <c r="H7513" s="12">
        <v>191.227</v>
      </c>
      <c r="I7513">
        <v>1</v>
      </c>
      <c r="J7513">
        <v>1.9534754943933714E-2</v>
      </c>
      <c r="K7513">
        <v>51.190813648293961</v>
      </c>
      <c r="L7513">
        <v>1</v>
      </c>
      <c r="M7513">
        <v>0.98046524505606625</v>
      </c>
      <c r="N7513" s="17" t="s">
        <v>1354</v>
      </c>
    </row>
    <row r="7514" spans="1:14" x14ac:dyDescent="0.3">
      <c r="A7514">
        <v>3073</v>
      </c>
      <c r="B7514">
        <v>1968</v>
      </c>
      <c r="C7514" t="s">
        <v>468</v>
      </c>
      <c r="D7514">
        <v>60</v>
      </c>
      <c r="E7514" s="13">
        <v>194.262</v>
      </c>
      <c r="F7514" s="14">
        <v>3.7839999999999998</v>
      </c>
      <c r="G7514" s="12">
        <v>190.47800000000001</v>
      </c>
      <c r="H7514" s="12">
        <v>190.47800000000001</v>
      </c>
      <c r="I7514">
        <v>1</v>
      </c>
      <c r="J7514">
        <v>1.947884815352462E-2</v>
      </c>
      <c r="K7514">
        <v>51.3377378435518</v>
      </c>
      <c r="L7514">
        <v>1</v>
      </c>
      <c r="M7514">
        <v>0.98052115184647537</v>
      </c>
      <c r="N7514" s="17" t="s">
        <v>1354</v>
      </c>
    </row>
    <row r="7515" spans="1:14" x14ac:dyDescent="0.3">
      <c r="A7515">
        <v>9756</v>
      </c>
      <c r="B7515">
        <v>1979</v>
      </c>
      <c r="C7515" t="s">
        <v>468</v>
      </c>
      <c r="D7515">
        <v>60</v>
      </c>
      <c r="E7515" s="13">
        <v>187.15499999999901</v>
      </c>
      <c r="F7515" s="14">
        <v>3.6440000000000001</v>
      </c>
      <c r="G7515" s="12">
        <v>183.510999999999</v>
      </c>
      <c r="H7515" s="12">
        <v>183.510999999999</v>
      </c>
      <c r="I7515">
        <v>1</v>
      </c>
      <c r="J7515">
        <v>1.9470492372632413E-2</v>
      </c>
      <c r="K7515">
        <v>51.359769484083152</v>
      </c>
      <c r="L7515">
        <v>1</v>
      </c>
      <c r="M7515">
        <v>0.98052950762736757</v>
      </c>
      <c r="N7515" s="17" t="s">
        <v>1354</v>
      </c>
    </row>
    <row r="7516" spans="1:14" x14ac:dyDescent="0.3">
      <c r="A7516">
        <v>19578</v>
      </c>
      <c r="B7516">
        <v>1994</v>
      </c>
      <c r="C7516" t="s">
        <v>468</v>
      </c>
      <c r="D7516">
        <v>60</v>
      </c>
      <c r="E7516" s="13">
        <v>188.018</v>
      </c>
      <c r="F7516" s="14">
        <v>3.657</v>
      </c>
      <c r="G7516" s="12">
        <v>184.36099999999999</v>
      </c>
      <c r="H7516" s="12">
        <v>184.36099999999999</v>
      </c>
      <c r="I7516">
        <v>1</v>
      </c>
      <c r="J7516">
        <v>1.9450265400121264E-2</v>
      </c>
      <c r="K7516">
        <v>51.413180202351654</v>
      </c>
      <c r="L7516">
        <v>1</v>
      </c>
      <c r="M7516">
        <v>0.98054973459987871</v>
      </c>
      <c r="N7516" s="17" t="s">
        <v>1354</v>
      </c>
    </row>
    <row r="7517" spans="1:14" x14ac:dyDescent="0.3">
      <c r="A7517">
        <v>11061</v>
      </c>
      <c r="B7517">
        <v>1981</v>
      </c>
      <c r="C7517" t="s">
        <v>468</v>
      </c>
      <c r="D7517">
        <v>60</v>
      </c>
      <c r="E7517" s="13">
        <v>186.76999999999899</v>
      </c>
      <c r="F7517" s="14">
        <v>3.6320000000000001</v>
      </c>
      <c r="G7517" s="12">
        <v>183.13799999999901</v>
      </c>
      <c r="H7517" s="12">
        <v>183.13799999999901</v>
      </c>
      <c r="I7517">
        <v>1</v>
      </c>
      <c r="J7517">
        <v>1.9446377897949455E-2</v>
      </c>
      <c r="K7517">
        <v>51.423458149779457</v>
      </c>
      <c r="L7517">
        <v>1</v>
      </c>
      <c r="M7517">
        <v>0.98055362210205066</v>
      </c>
      <c r="N7517" s="17" t="s">
        <v>1354</v>
      </c>
    </row>
    <row r="7518" spans="1:14" x14ac:dyDescent="0.3">
      <c r="A7518">
        <v>3440</v>
      </c>
      <c r="B7518">
        <v>1969</v>
      </c>
      <c r="C7518" t="s">
        <v>468</v>
      </c>
      <c r="D7518">
        <v>60</v>
      </c>
      <c r="E7518" s="13">
        <v>193.65299999999999</v>
      </c>
      <c r="F7518" s="14">
        <v>3.7650000000000001</v>
      </c>
      <c r="G7518" s="12">
        <v>189.88800000000001</v>
      </c>
      <c r="H7518" s="12">
        <v>189.88800000000001</v>
      </c>
      <c r="I7518">
        <v>1</v>
      </c>
      <c r="J7518">
        <v>1.9441991603538288E-2</v>
      </c>
      <c r="K7518">
        <v>51.435059760956172</v>
      </c>
      <c r="L7518">
        <v>1</v>
      </c>
      <c r="M7518">
        <v>0.98055800839646179</v>
      </c>
      <c r="N7518" s="17" t="s">
        <v>1354</v>
      </c>
    </row>
    <row r="7519" spans="1:14" x14ac:dyDescent="0.3">
      <c r="A7519">
        <v>16301</v>
      </c>
      <c r="B7519">
        <v>1989</v>
      </c>
      <c r="C7519" t="s">
        <v>468</v>
      </c>
      <c r="D7519">
        <v>60</v>
      </c>
      <c r="E7519" s="13">
        <v>189.357</v>
      </c>
      <c r="F7519" s="14">
        <v>3.6789999999999998</v>
      </c>
      <c r="G7519" s="12">
        <v>185.678</v>
      </c>
      <c r="H7519" s="12">
        <v>185.678</v>
      </c>
      <c r="I7519">
        <v>1</v>
      </c>
      <c r="J7519">
        <v>1.9428909414492202E-2</v>
      </c>
      <c r="K7519">
        <v>51.469692851318293</v>
      </c>
      <c r="L7519">
        <v>1</v>
      </c>
      <c r="M7519">
        <v>0.98057109058550773</v>
      </c>
      <c r="N7519" s="17" t="s">
        <v>1354</v>
      </c>
    </row>
    <row r="7520" spans="1:14" x14ac:dyDescent="0.3">
      <c r="A7520">
        <v>14991</v>
      </c>
      <c r="B7520">
        <v>1987</v>
      </c>
      <c r="C7520" t="s">
        <v>468</v>
      </c>
      <c r="D7520">
        <v>60</v>
      </c>
      <c r="E7520" s="13">
        <v>188.60300000000001</v>
      </c>
      <c r="F7520" s="14">
        <v>3.6629999999999998</v>
      </c>
      <c r="G7520" s="12">
        <v>184.94</v>
      </c>
      <c r="H7520" s="12">
        <v>184.94</v>
      </c>
      <c r="I7520">
        <v>1</v>
      </c>
      <c r="J7520">
        <v>1.9421748328499546E-2</v>
      </c>
      <c r="K7520">
        <v>51.488670488670493</v>
      </c>
      <c r="L7520">
        <v>1</v>
      </c>
      <c r="M7520">
        <v>0.98057825167150037</v>
      </c>
      <c r="N7520" s="17" t="s">
        <v>1354</v>
      </c>
    </row>
    <row r="7521" spans="1:14" x14ac:dyDescent="0.3">
      <c r="A7521">
        <v>18925</v>
      </c>
      <c r="B7521">
        <v>1993</v>
      </c>
      <c r="C7521" t="s">
        <v>468</v>
      </c>
      <c r="D7521">
        <v>60</v>
      </c>
      <c r="E7521" s="13">
        <v>186.87099999999899</v>
      </c>
      <c r="F7521" s="14">
        <v>3.6280000000000001</v>
      </c>
      <c r="G7521" s="12">
        <v>183.24299999999999</v>
      </c>
      <c r="H7521" s="12">
        <v>183.24299999999999</v>
      </c>
      <c r="I7521">
        <v>1</v>
      </c>
      <c r="J7521">
        <v>1.9414462383141418E-2</v>
      </c>
      <c r="K7521">
        <v>51.507993384784726</v>
      </c>
      <c r="L7521">
        <v>1</v>
      </c>
      <c r="M7521">
        <v>0.98058553761686396</v>
      </c>
      <c r="N7521" s="17" t="s">
        <v>1354</v>
      </c>
    </row>
    <row r="7522" spans="1:14" x14ac:dyDescent="0.3">
      <c r="A7522">
        <v>11716</v>
      </c>
      <c r="B7522">
        <v>1982</v>
      </c>
      <c r="C7522" t="s">
        <v>468</v>
      </c>
      <c r="D7522">
        <v>60</v>
      </c>
      <c r="E7522" s="13">
        <v>184.87899999999999</v>
      </c>
      <c r="F7522" s="14">
        <v>3.5880000000000001</v>
      </c>
      <c r="G7522" s="12">
        <v>181.291</v>
      </c>
      <c r="H7522" s="12">
        <v>181.291</v>
      </c>
      <c r="I7522">
        <v>1</v>
      </c>
      <c r="J7522">
        <v>1.9407288009995728E-2</v>
      </c>
      <c r="K7522">
        <v>51.527034559643255</v>
      </c>
      <c r="L7522">
        <v>1</v>
      </c>
      <c r="M7522">
        <v>0.98059271199000431</v>
      </c>
      <c r="N7522" s="17" t="s">
        <v>1354</v>
      </c>
    </row>
    <row r="7523" spans="1:14" x14ac:dyDescent="0.3">
      <c r="A7523">
        <v>20231</v>
      </c>
      <c r="B7523">
        <v>1995</v>
      </c>
      <c r="C7523" t="s">
        <v>468</v>
      </c>
      <c r="D7523">
        <v>60</v>
      </c>
      <c r="E7523" s="13">
        <v>187.66800000000001</v>
      </c>
      <c r="F7523" s="14">
        <v>3.641</v>
      </c>
      <c r="G7523" s="12">
        <v>184.02699999999999</v>
      </c>
      <c r="H7523" s="12">
        <v>184.02699999999999</v>
      </c>
      <c r="I7523">
        <v>1</v>
      </c>
      <c r="J7523">
        <v>1.940128311699384E-2</v>
      </c>
      <c r="K7523">
        <v>51.542982697061248</v>
      </c>
      <c r="L7523">
        <v>1</v>
      </c>
      <c r="M7523">
        <v>0.98059871688300604</v>
      </c>
      <c r="N7523" s="17" t="s">
        <v>1354</v>
      </c>
    </row>
    <row r="7524" spans="1:14" x14ac:dyDescent="0.3">
      <c r="A7524">
        <v>18272</v>
      </c>
      <c r="B7524">
        <v>1992</v>
      </c>
      <c r="C7524" t="s">
        <v>468</v>
      </c>
      <c r="D7524">
        <v>60</v>
      </c>
      <c r="E7524" s="13">
        <v>187.81100000000001</v>
      </c>
      <c r="F7524" s="14">
        <v>3.6429999999999998</v>
      </c>
      <c r="G7524" s="12">
        <v>184.16800000000001</v>
      </c>
      <c r="H7524" s="12">
        <v>184.16800000000001</v>
      </c>
      <c r="I7524">
        <v>1</v>
      </c>
      <c r="J7524">
        <v>1.9397159910761349E-2</v>
      </c>
      <c r="K7524">
        <v>51.553939061213292</v>
      </c>
      <c r="L7524">
        <v>1</v>
      </c>
      <c r="M7524">
        <v>0.98060284008923859</v>
      </c>
      <c r="N7524" s="17" t="s">
        <v>1354</v>
      </c>
    </row>
    <row r="7525" spans="1:14" x14ac:dyDescent="0.3">
      <c r="A7525">
        <v>3906</v>
      </c>
      <c r="B7525">
        <v>1970</v>
      </c>
      <c r="C7525" t="s">
        <v>468</v>
      </c>
      <c r="D7525">
        <v>60</v>
      </c>
      <c r="E7525" s="13">
        <v>192.624</v>
      </c>
      <c r="F7525" s="14">
        <v>3.7309999999999999</v>
      </c>
      <c r="G7525" s="12">
        <v>188.893</v>
      </c>
      <c r="H7525" s="12">
        <v>188.893</v>
      </c>
      <c r="I7525">
        <v>1</v>
      </c>
      <c r="J7525">
        <v>1.9369341307417558E-2</v>
      </c>
      <c r="K7525">
        <v>51.627981774323239</v>
      </c>
      <c r="L7525">
        <v>1</v>
      </c>
      <c r="M7525">
        <v>0.98063065869258248</v>
      </c>
      <c r="N7525" s="17" t="s">
        <v>1354</v>
      </c>
    </row>
    <row r="7526" spans="1:14" x14ac:dyDescent="0.3">
      <c r="A7526">
        <v>20884</v>
      </c>
      <c r="B7526">
        <v>1996</v>
      </c>
      <c r="C7526" t="s">
        <v>468</v>
      </c>
      <c r="D7526">
        <v>60</v>
      </c>
      <c r="E7526" s="13">
        <v>187.363</v>
      </c>
      <c r="F7526" s="14">
        <v>3.629</v>
      </c>
      <c r="G7526" s="12">
        <v>183.73400000000001</v>
      </c>
      <c r="H7526" s="12">
        <v>183.73400000000001</v>
      </c>
      <c r="I7526">
        <v>1</v>
      </c>
      <c r="J7526">
        <v>1.9368818816948918E-2</v>
      </c>
      <c r="K7526">
        <v>51.629374483328739</v>
      </c>
      <c r="L7526">
        <v>1</v>
      </c>
      <c r="M7526">
        <v>0.98063118118305115</v>
      </c>
      <c r="N7526" s="17" t="s">
        <v>1354</v>
      </c>
    </row>
    <row r="7527" spans="1:14" x14ac:dyDescent="0.3">
      <c r="A7527">
        <v>7156</v>
      </c>
      <c r="B7527">
        <v>1975</v>
      </c>
      <c r="C7527" t="s">
        <v>468</v>
      </c>
      <c r="D7527">
        <v>60</v>
      </c>
      <c r="E7527" s="13">
        <v>189.55799999999999</v>
      </c>
      <c r="F7527" s="14">
        <v>3.6709999999999998</v>
      </c>
      <c r="G7527" s="12">
        <v>185.887</v>
      </c>
      <c r="H7527" s="12">
        <v>185.887</v>
      </c>
      <c r="I7527">
        <v>1</v>
      </c>
      <c r="J7527">
        <v>1.9366104305806139E-2</v>
      </c>
      <c r="K7527">
        <v>51.636611277581039</v>
      </c>
      <c r="L7527">
        <v>1</v>
      </c>
      <c r="M7527">
        <v>0.9806338956941939</v>
      </c>
      <c r="N7527" s="17" t="s">
        <v>1354</v>
      </c>
    </row>
    <row r="7528" spans="1:14" x14ac:dyDescent="0.3">
      <c r="A7528">
        <v>14336</v>
      </c>
      <c r="B7528">
        <v>1986</v>
      </c>
      <c r="C7528" t="s">
        <v>468</v>
      </c>
      <c r="D7528">
        <v>60</v>
      </c>
      <c r="E7528" s="13">
        <v>187.578</v>
      </c>
      <c r="F7528" s="14">
        <v>3.6309999999999998</v>
      </c>
      <c r="G7528" s="12">
        <v>183.947</v>
      </c>
      <c r="H7528" s="12">
        <v>183.947</v>
      </c>
      <c r="I7528">
        <v>1</v>
      </c>
      <c r="J7528">
        <v>1.9357280704560234E-2</v>
      </c>
      <c r="K7528">
        <v>51.660148719361061</v>
      </c>
      <c r="L7528">
        <v>1</v>
      </c>
      <c r="M7528">
        <v>0.98064271929543978</v>
      </c>
      <c r="N7528" s="17" t="s">
        <v>1354</v>
      </c>
    </row>
    <row r="7529" spans="1:14" x14ac:dyDescent="0.3">
      <c r="A7529">
        <v>4556</v>
      </c>
      <c r="B7529">
        <v>1971</v>
      </c>
      <c r="C7529" t="s">
        <v>468</v>
      </c>
      <c r="D7529">
        <v>60</v>
      </c>
      <c r="E7529" s="13">
        <v>192.38399999999999</v>
      </c>
      <c r="F7529" s="14">
        <v>3.7229999999999999</v>
      </c>
      <c r="G7529" s="12">
        <v>188.66099999999901</v>
      </c>
      <c r="H7529" s="12">
        <v>188.66099999999901</v>
      </c>
      <c r="I7529">
        <v>1</v>
      </c>
      <c r="J7529">
        <v>1.935192115768463E-2</v>
      </c>
      <c r="K7529">
        <v>51.674456083803385</v>
      </c>
      <c r="L7529">
        <v>1</v>
      </c>
      <c r="M7529">
        <v>0.98064807884231031</v>
      </c>
      <c r="N7529" s="17" t="s">
        <v>1354</v>
      </c>
    </row>
    <row r="7530" spans="1:14" x14ac:dyDescent="0.3">
      <c r="A7530">
        <v>16958</v>
      </c>
      <c r="B7530">
        <v>1990</v>
      </c>
      <c r="C7530" t="s">
        <v>468</v>
      </c>
      <c r="D7530">
        <v>60</v>
      </c>
      <c r="E7530" s="13">
        <v>187.61600000000001</v>
      </c>
      <c r="F7530" s="14">
        <v>3.63</v>
      </c>
      <c r="G7530" s="12">
        <v>183.98599999999999</v>
      </c>
      <c r="H7530" s="12">
        <v>183.98599999999999</v>
      </c>
      <c r="I7530">
        <v>1</v>
      </c>
      <c r="J7530">
        <v>1.9348030018761724E-2</v>
      </c>
      <c r="K7530">
        <v>51.684848484848487</v>
      </c>
      <c r="L7530">
        <v>1</v>
      </c>
      <c r="M7530">
        <v>0.98065196998123816</v>
      </c>
      <c r="N7530" s="17" t="s">
        <v>1354</v>
      </c>
    </row>
    <row r="7531" spans="1:14" x14ac:dyDescent="0.3">
      <c r="A7531">
        <v>6506</v>
      </c>
      <c r="B7531">
        <v>1974</v>
      </c>
      <c r="C7531" t="s">
        <v>468</v>
      </c>
      <c r="D7531">
        <v>60</v>
      </c>
      <c r="E7531" s="13">
        <v>190.55</v>
      </c>
      <c r="F7531" s="14">
        <v>3.6859999999999999</v>
      </c>
      <c r="G7531" s="12">
        <v>186.864</v>
      </c>
      <c r="H7531" s="12">
        <v>186.864</v>
      </c>
      <c r="I7531">
        <v>1</v>
      </c>
      <c r="J7531">
        <v>1.9344004198373128E-2</v>
      </c>
      <c r="K7531">
        <v>51.695604991861103</v>
      </c>
      <c r="L7531">
        <v>1</v>
      </c>
      <c r="M7531">
        <v>0.98065599580162688</v>
      </c>
      <c r="N7531" s="17" t="s">
        <v>1354</v>
      </c>
    </row>
    <row r="7532" spans="1:14" x14ac:dyDescent="0.3">
      <c r="A7532">
        <v>15646</v>
      </c>
      <c r="B7532">
        <v>1988</v>
      </c>
      <c r="C7532" t="s">
        <v>468</v>
      </c>
      <c r="D7532">
        <v>60</v>
      </c>
      <c r="E7532" s="13">
        <v>188.50399999999999</v>
      </c>
      <c r="F7532" s="14">
        <v>3.6429999999999998</v>
      </c>
      <c r="G7532" s="12">
        <v>184.86099999999999</v>
      </c>
      <c r="H7532" s="12">
        <v>184.86099999999999</v>
      </c>
      <c r="I7532">
        <v>1</v>
      </c>
      <c r="J7532">
        <v>1.9325849849340066E-2</v>
      </c>
      <c r="K7532">
        <v>51.744166895415866</v>
      </c>
      <c r="L7532">
        <v>1</v>
      </c>
      <c r="M7532">
        <v>0.98067415015065995</v>
      </c>
      <c r="N7532" s="17" t="s">
        <v>1354</v>
      </c>
    </row>
    <row r="7533" spans="1:14" x14ac:dyDescent="0.3">
      <c r="A7533">
        <v>17615</v>
      </c>
      <c r="B7533">
        <v>1991</v>
      </c>
      <c r="C7533" t="s">
        <v>468</v>
      </c>
      <c r="D7533">
        <v>60</v>
      </c>
      <c r="E7533" s="13">
        <v>187.673</v>
      </c>
      <c r="F7533" s="14">
        <v>3.6259999999999999</v>
      </c>
      <c r="G7533" s="12">
        <v>184.047</v>
      </c>
      <c r="H7533" s="12">
        <v>184.047</v>
      </c>
      <c r="I7533">
        <v>1</v>
      </c>
      <c r="J7533">
        <v>1.932083997165282E-2</v>
      </c>
      <c r="K7533">
        <v>51.757584114726974</v>
      </c>
      <c r="L7533">
        <v>1</v>
      </c>
      <c r="M7533">
        <v>0.98067916002834721</v>
      </c>
      <c r="N7533" s="17" t="s">
        <v>1354</v>
      </c>
    </row>
    <row r="7534" spans="1:14" x14ac:dyDescent="0.3">
      <c r="A7534">
        <v>5206</v>
      </c>
      <c r="B7534">
        <v>1972</v>
      </c>
      <c r="C7534" t="s">
        <v>468</v>
      </c>
      <c r="D7534">
        <v>60</v>
      </c>
      <c r="E7534" s="13">
        <v>191.858</v>
      </c>
      <c r="F7534" s="14">
        <v>3.706</v>
      </c>
      <c r="G7534" s="12">
        <v>188.15199999999999</v>
      </c>
      <c r="H7534" s="12">
        <v>188.15199999999999</v>
      </c>
      <c r="I7534">
        <v>1</v>
      </c>
      <c r="J7534">
        <v>1.9316369398200754E-2</v>
      </c>
      <c r="K7534">
        <v>51.769562871019971</v>
      </c>
      <c r="L7534">
        <v>1</v>
      </c>
      <c r="M7534">
        <v>0.98068363060179919</v>
      </c>
      <c r="N7534" s="17" t="s">
        <v>1354</v>
      </c>
    </row>
    <row r="7535" spans="1:14" x14ac:dyDescent="0.3">
      <c r="A7535">
        <v>5856</v>
      </c>
      <c r="B7535">
        <v>1973</v>
      </c>
      <c r="C7535" t="s">
        <v>468</v>
      </c>
      <c r="D7535">
        <v>60</v>
      </c>
      <c r="E7535" s="13">
        <v>191.28399999999999</v>
      </c>
      <c r="F7535" s="14">
        <v>3.6930000000000001</v>
      </c>
      <c r="G7535" s="12">
        <v>187.59099999999901</v>
      </c>
      <c r="H7535" s="12">
        <v>187.59099999999901</v>
      </c>
      <c r="I7535">
        <v>1</v>
      </c>
      <c r="J7535">
        <v>1.9306371677714814E-2</v>
      </c>
      <c r="K7535">
        <v>51.796371513674515</v>
      </c>
      <c r="L7535">
        <v>1</v>
      </c>
      <c r="M7535">
        <v>0.98069362832228002</v>
      </c>
      <c r="N7535" s="17" t="s">
        <v>1354</v>
      </c>
    </row>
    <row r="7536" spans="1:14" x14ac:dyDescent="0.3">
      <c r="A7536">
        <v>7806</v>
      </c>
      <c r="B7536">
        <v>1976</v>
      </c>
      <c r="C7536" t="s">
        <v>468</v>
      </c>
      <c r="D7536">
        <v>60</v>
      </c>
      <c r="E7536" s="13">
        <v>189.20399999999901</v>
      </c>
      <c r="F7536" s="14">
        <v>3.645</v>
      </c>
      <c r="G7536" s="12">
        <v>185.558999999999</v>
      </c>
      <c r="H7536" s="12">
        <v>185.558999999999</v>
      </c>
      <c r="I7536">
        <v>1</v>
      </c>
      <c r="J7536">
        <v>1.9264920403374238E-2</v>
      </c>
      <c r="K7536">
        <v>51.907818930040882</v>
      </c>
      <c r="L7536">
        <v>1</v>
      </c>
      <c r="M7536">
        <v>0.98073507959662576</v>
      </c>
      <c r="N7536" s="17" t="s">
        <v>1354</v>
      </c>
    </row>
    <row r="7537" spans="1:14" x14ac:dyDescent="0.3">
      <c r="A7537">
        <v>13681</v>
      </c>
      <c r="B7537">
        <v>1985</v>
      </c>
      <c r="C7537" t="s">
        <v>468</v>
      </c>
      <c r="D7537">
        <v>60</v>
      </c>
      <c r="E7537" s="13">
        <v>186.41499999999999</v>
      </c>
      <c r="F7537" s="14">
        <v>3.5840000000000001</v>
      </c>
      <c r="G7537" s="12">
        <v>182.83099999999999</v>
      </c>
      <c r="H7537" s="12">
        <v>182.83099999999999</v>
      </c>
      <c r="I7537">
        <v>1</v>
      </c>
      <c r="J7537">
        <v>1.9225920660891023E-2</v>
      </c>
      <c r="K7537">
        <v>52.013113839285708</v>
      </c>
      <c r="L7537">
        <v>1</v>
      </c>
      <c r="M7537">
        <v>0.98077407933910898</v>
      </c>
      <c r="N7537" s="17" t="s">
        <v>1354</v>
      </c>
    </row>
    <row r="7538" spans="1:14" x14ac:dyDescent="0.3">
      <c r="A7538">
        <v>13026</v>
      </c>
      <c r="B7538">
        <v>1984</v>
      </c>
      <c r="C7538" t="s">
        <v>468</v>
      </c>
      <c r="D7538">
        <v>60</v>
      </c>
      <c r="E7538" s="13">
        <v>186.219999999999</v>
      </c>
      <c r="F7538" s="14">
        <v>3.58</v>
      </c>
      <c r="G7538" s="12">
        <v>182.63999999999899</v>
      </c>
      <c r="H7538" s="12">
        <v>182.63999999999899</v>
      </c>
      <c r="I7538">
        <v>1</v>
      </c>
      <c r="J7538">
        <v>1.9224573085597784E-2</v>
      </c>
      <c r="K7538">
        <v>52.016759776536034</v>
      </c>
      <c r="L7538">
        <v>1</v>
      </c>
      <c r="M7538">
        <v>0.98077542691440212</v>
      </c>
      <c r="N7538" s="17" t="s">
        <v>1354</v>
      </c>
    </row>
    <row r="7539" spans="1:14" x14ac:dyDescent="0.3">
      <c r="A7539">
        <v>23510</v>
      </c>
      <c r="B7539">
        <v>2000</v>
      </c>
      <c r="C7539" t="s">
        <v>468</v>
      </c>
      <c r="D7539">
        <v>60</v>
      </c>
      <c r="E7539" s="13">
        <v>188.095</v>
      </c>
      <c r="F7539" s="14">
        <v>3.61</v>
      </c>
      <c r="G7539" s="12">
        <v>184.48499999999899</v>
      </c>
      <c r="H7539" s="12">
        <v>184.48499999999899</v>
      </c>
      <c r="I7539">
        <v>1</v>
      </c>
      <c r="J7539">
        <v>1.9192429357505515E-2</v>
      </c>
      <c r="K7539">
        <v>52.103878116343495</v>
      </c>
      <c r="L7539">
        <v>1</v>
      </c>
      <c r="M7539">
        <v>0.98080757064248913</v>
      </c>
      <c r="N7539" s="17" t="s">
        <v>1354</v>
      </c>
    </row>
    <row r="7540" spans="1:14" x14ac:dyDescent="0.3">
      <c r="A7540">
        <v>8456</v>
      </c>
      <c r="B7540">
        <v>1977</v>
      </c>
      <c r="C7540" t="s">
        <v>468</v>
      </c>
      <c r="D7540">
        <v>60</v>
      </c>
      <c r="E7540" s="13">
        <v>187.60499999999999</v>
      </c>
      <c r="F7540" s="14">
        <v>3.5979999999999999</v>
      </c>
      <c r="G7540" s="12">
        <v>184.00699999999901</v>
      </c>
      <c r="H7540" s="12">
        <v>184.00699999999901</v>
      </c>
      <c r="I7540">
        <v>1</v>
      </c>
      <c r="J7540">
        <v>1.9178593321073533E-2</v>
      </c>
      <c r="K7540">
        <v>52.141467481934406</v>
      </c>
      <c r="L7540">
        <v>1</v>
      </c>
      <c r="M7540">
        <v>0.98082140667892126</v>
      </c>
      <c r="N7540" s="17" t="s">
        <v>1354</v>
      </c>
    </row>
    <row r="7541" spans="1:14" x14ac:dyDescent="0.3">
      <c r="A7541">
        <v>21539</v>
      </c>
      <c r="B7541">
        <v>1997</v>
      </c>
      <c r="C7541" t="s">
        <v>468</v>
      </c>
      <c r="D7541">
        <v>60</v>
      </c>
      <c r="E7541" s="13">
        <v>189.344999999999</v>
      </c>
      <c r="F7541" s="14">
        <v>3.6269999999999998</v>
      </c>
      <c r="G7541" s="12">
        <v>185.71799999999899</v>
      </c>
      <c r="H7541" s="12">
        <v>185.71799999999899</v>
      </c>
      <c r="I7541">
        <v>1</v>
      </c>
      <c r="J7541">
        <v>1.9155509783728215E-2</v>
      </c>
      <c r="K7541">
        <v>52.204301075268546</v>
      </c>
      <c r="L7541">
        <v>1</v>
      </c>
      <c r="M7541">
        <v>0.98084449021627174</v>
      </c>
      <c r="N7541" s="17" t="s">
        <v>1354</v>
      </c>
    </row>
    <row r="7542" spans="1:14" x14ac:dyDescent="0.3">
      <c r="A7542">
        <v>22853</v>
      </c>
      <c r="B7542">
        <v>1999</v>
      </c>
      <c r="C7542" t="s">
        <v>468</v>
      </c>
      <c r="D7542">
        <v>60</v>
      </c>
      <c r="E7542" s="13">
        <v>189.53800000000001</v>
      </c>
      <c r="F7542" s="14">
        <v>3.6280000000000001</v>
      </c>
      <c r="G7542" s="12">
        <v>185.91</v>
      </c>
      <c r="H7542" s="12">
        <v>185.91</v>
      </c>
      <c r="I7542">
        <v>1</v>
      </c>
      <c r="J7542">
        <v>1.9141280376494423E-2</v>
      </c>
      <c r="K7542">
        <v>52.243109151047413</v>
      </c>
      <c r="L7542">
        <v>1</v>
      </c>
      <c r="M7542">
        <v>0.98085871962350546</v>
      </c>
      <c r="N7542" s="17" t="s">
        <v>1354</v>
      </c>
    </row>
    <row r="7543" spans="1:14" x14ac:dyDescent="0.3">
      <c r="A7543">
        <v>24167</v>
      </c>
      <c r="B7543">
        <v>2001</v>
      </c>
      <c r="C7543" t="s">
        <v>468</v>
      </c>
      <c r="D7543">
        <v>60</v>
      </c>
      <c r="E7543" s="13">
        <v>188.304</v>
      </c>
      <c r="F7543" s="14">
        <v>3.6040000000000001</v>
      </c>
      <c r="G7543" s="12">
        <v>184.7</v>
      </c>
      <c r="H7543" s="12">
        <v>184.7</v>
      </c>
      <c r="I7543">
        <v>1</v>
      </c>
      <c r="J7543">
        <v>1.913926416857847E-2</v>
      </c>
      <c r="K7543">
        <v>52.248612652608209</v>
      </c>
      <c r="L7543">
        <v>1</v>
      </c>
      <c r="M7543">
        <v>0.98086073583142142</v>
      </c>
      <c r="N7543" s="17" t="s">
        <v>1354</v>
      </c>
    </row>
    <row r="7544" spans="1:14" x14ac:dyDescent="0.3">
      <c r="A7544">
        <v>9106</v>
      </c>
      <c r="B7544">
        <v>1978</v>
      </c>
      <c r="C7544" t="s">
        <v>468</v>
      </c>
      <c r="D7544">
        <v>60</v>
      </c>
      <c r="E7544" s="13">
        <v>187.29799999999901</v>
      </c>
      <c r="F7544" s="14">
        <v>3.5840000000000001</v>
      </c>
      <c r="G7544" s="12">
        <v>183.713999999999</v>
      </c>
      <c r="H7544" s="12">
        <v>183.713999999999</v>
      </c>
      <c r="I7544">
        <v>1</v>
      </c>
      <c r="J7544">
        <v>1.9135281743531799E-2</v>
      </c>
      <c r="K7544">
        <v>52.259486607142577</v>
      </c>
      <c r="L7544">
        <v>1</v>
      </c>
      <c r="M7544">
        <v>0.98086471825646815</v>
      </c>
      <c r="N7544" s="17" t="s">
        <v>1354</v>
      </c>
    </row>
    <row r="7545" spans="1:14" x14ac:dyDescent="0.3">
      <c r="A7545">
        <v>22196</v>
      </c>
      <c r="B7545">
        <v>1998</v>
      </c>
      <c r="C7545" t="s">
        <v>468</v>
      </c>
      <c r="D7545">
        <v>60</v>
      </c>
      <c r="E7545" s="13">
        <v>189.37699999999899</v>
      </c>
      <c r="F7545" s="14">
        <v>3.6190000000000002</v>
      </c>
      <c r="G7545" s="12">
        <v>185.75799999999899</v>
      </c>
      <c r="H7545" s="12">
        <v>185.75799999999899</v>
      </c>
      <c r="I7545">
        <v>1</v>
      </c>
      <c r="J7545">
        <v>1.9110029201011843E-2</v>
      </c>
      <c r="K7545">
        <v>52.328543796628622</v>
      </c>
      <c r="L7545">
        <v>1</v>
      </c>
      <c r="M7545">
        <v>0.98088997079898821</v>
      </c>
      <c r="N7545" s="17" t="s">
        <v>1354</v>
      </c>
    </row>
    <row r="7546" spans="1:14" x14ac:dyDescent="0.3">
      <c r="A7546">
        <v>12371</v>
      </c>
      <c r="B7546">
        <v>1983</v>
      </c>
      <c r="C7546" t="s">
        <v>468</v>
      </c>
      <c r="D7546">
        <v>60</v>
      </c>
      <c r="E7546" s="13">
        <v>185.828</v>
      </c>
      <c r="F7546" s="14">
        <v>3.5350000000000001</v>
      </c>
      <c r="G7546" s="12">
        <v>182.29300000000001</v>
      </c>
      <c r="H7546" s="12">
        <v>182.29300000000001</v>
      </c>
      <c r="I7546">
        <v>1</v>
      </c>
      <c r="J7546">
        <v>1.9022967475299739E-2</v>
      </c>
      <c r="K7546">
        <v>52.568033946251767</v>
      </c>
      <c r="L7546">
        <v>1</v>
      </c>
      <c r="M7546">
        <v>0.98097703252470025</v>
      </c>
      <c r="N7546" s="17" t="s">
        <v>1354</v>
      </c>
    </row>
    <row r="7547" spans="1:14" x14ac:dyDescent="0.3">
      <c r="A7547">
        <v>24824</v>
      </c>
      <c r="B7547">
        <v>2002</v>
      </c>
      <c r="C7547" t="s">
        <v>468</v>
      </c>
      <c r="D7547">
        <v>60</v>
      </c>
      <c r="E7547" s="13">
        <v>188.63899999999899</v>
      </c>
      <c r="F7547" s="14">
        <v>3.5880000000000001</v>
      </c>
      <c r="G7547" s="12">
        <v>185.05099999999999</v>
      </c>
      <c r="H7547" s="12">
        <v>185.05099999999999</v>
      </c>
      <c r="I7547">
        <v>1</v>
      </c>
      <c r="J7547">
        <v>1.9020457063491744E-2</v>
      </c>
      <c r="K7547">
        <v>52.574972129319669</v>
      </c>
      <c r="L7547">
        <v>1</v>
      </c>
      <c r="M7547">
        <v>0.98097954293651357</v>
      </c>
      <c r="N7547" s="17" t="s">
        <v>1354</v>
      </c>
    </row>
    <row r="7548" spans="1:14" x14ac:dyDescent="0.3">
      <c r="A7548">
        <v>25481</v>
      </c>
      <c r="B7548">
        <v>2003</v>
      </c>
      <c r="C7548" t="s">
        <v>468</v>
      </c>
      <c r="D7548">
        <v>60</v>
      </c>
      <c r="E7548" s="13">
        <v>189.9</v>
      </c>
      <c r="F7548" s="14">
        <v>3.61</v>
      </c>
      <c r="G7548" s="12">
        <v>186.29</v>
      </c>
      <c r="H7548" s="12">
        <v>186.29</v>
      </c>
      <c r="I7548">
        <v>1</v>
      </c>
      <c r="J7548">
        <v>1.9010005265929435E-2</v>
      </c>
      <c r="K7548">
        <v>52.603878116343495</v>
      </c>
      <c r="L7548">
        <v>1</v>
      </c>
      <c r="M7548">
        <v>0.98098999473407045</v>
      </c>
      <c r="N7548" s="17" t="s">
        <v>1354</v>
      </c>
    </row>
    <row r="7549" spans="1:14" x14ac:dyDescent="0.3">
      <c r="A7549">
        <v>26138</v>
      </c>
      <c r="B7549">
        <v>2004</v>
      </c>
      <c r="C7549" t="s">
        <v>468</v>
      </c>
      <c r="D7549">
        <v>60</v>
      </c>
      <c r="E7549" s="13">
        <v>189.428</v>
      </c>
      <c r="F7549" s="14">
        <v>3.5910000000000002</v>
      </c>
      <c r="G7549" s="12">
        <v>185.83699999999999</v>
      </c>
      <c r="H7549" s="12">
        <v>185.83699999999999</v>
      </c>
      <c r="I7549">
        <v>1</v>
      </c>
      <c r="J7549">
        <v>1.8957070760394452E-2</v>
      </c>
      <c r="K7549">
        <v>52.750765803397378</v>
      </c>
      <c r="L7549">
        <v>1</v>
      </c>
      <c r="M7549">
        <v>0.98104292923960545</v>
      </c>
      <c r="N7549" s="17" t="s">
        <v>1354</v>
      </c>
    </row>
    <row r="7550" spans="1:14" x14ac:dyDescent="0.3">
      <c r="A7550">
        <v>26795</v>
      </c>
      <c r="B7550">
        <v>2005</v>
      </c>
      <c r="C7550" t="s">
        <v>468</v>
      </c>
      <c r="D7550">
        <v>60</v>
      </c>
      <c r="E7550" s="13">
        <v>189.387</v>
      </c>
      <c r="F7550" s="14">
        <v>3.589</v>
      </c>
      <c r="G7550" s="12">
        <v>185.798</v>
      </c>
      <c r="H7550" s="12">
        <v>185.798</v>
      </c>
      <c r="I7550">
        <v>1</v>
      </c>
      <c r="J7550">
        <v>1.8950614350509803E-2</v>
      </c>
      <c r="K7550">
        <v>52.768737809974922</v>
      </c>
      <c r="L7550">
        <v>1</v>
      </c>
      <c r="M7550">
        <v>0.98104938564949018</v>
      </c>
      <c r="N7550" s="17" t="s">
        <v>1354</v>
      </c>
    </row>
    <row r="7551" spans="1:14" x14ac:dyDescent="0.3">
      <c r="A7551">
        <v>27452</v>
      </c>
      <c r="B7551">
        <v>2006</v>
      </c>
      <c r="C7551" t="s">
        <v>468</v>
      </c>
      <c r="D7551">
        <v>60</v>
      </c>
      <c r="E7551" s="13">
        <v>188.22</v>
      </c>
      <c r="F7551" s="14">
        <v>3.5510000000000002</v>
      </c>
      <c r="G7551" s="12">
        <v>184.66900000000001</v>
      </c>
      <c r="H7551" s="12">
        <v>184.66900000000001</v>
      </c>
      <c r="I7551">
        <v>1</v>
      </c>
      <c r="J7551">
        <v>1.8866220380405908E-2</v>
      </c>
      <c r="K7551">
        <v>53.004787383835534</v>
      </c>
      <c r="L7551">
        <v>1</v>
      </c>
      <c r="M7551">
        <v>0.98113377961959414</v>
      </c>
      <c r="N7551" s="17" t="s">
        <v>1354</v>
      </c>
    </row>
    <row r="7552" spans="1:14" x14ac:dyDescent="0.3">
      <c r="A7552">
        <v>28109</v>
      </c>
      <c r="B7552">
        <v>2007</v>
      </c>
      <c r="C7552" t="s">
        <v>468</v>
      </c>
      <c r="D7552">
        <v>60</v>
      </c>
      <c r="E7552" s="13">
        <v>188.09</v>
      </c>
      <c r="F7552" s="14">
        <v>3.544</v>
      </c>
      <c r="G7552" s="12">
        <v>184.54599999999999</v>
      </c>
      <c r="H7552" s="12">
        <v>184.54599999999999</v>
      </c>
      <c r="I7552">
        <v>1</v>
      </c>
      <c r="J7552">
        <v>1.8842043702482852E-2</v>
      </c>
      <c r="K7552">
        <v>53.072799097065463</v>
      </c>
      <c r="L7552">
        <v>1</v>
      </c>
      <c r="M7552">
        <v>0.98115795629751712</v>
      </c>
      <c r="N7552" s="17" t="s">
        <v>1354</v>
      </c>
    </row>
    <row r="7553" spans="1:14" x14ac:dyDescent="0.3">
      <c r="A7553">
        <v>28766</v>
      </c>
      <c r="B7553">
        <v>2008</v>
      </c>
      <c r="C7553" t="s">
        <v>468</v>
      </c>
      <c r="D7553">
        <v>60</v>
      </c>
      <c r="E7553" s="13">
        <v>190.570999999999</v>
      </c>
      <c r="F7553" s="14">
        <v>3.5489999999999999</v>
      </c>
      <c r="G7553" s="12">
        <v>187.021999999999</v>
      </c>
      <c r="H7553" s="12">
        <v>187.021999999999</v>
      </c>
      <c r="I7553">
        <v>1</v>
      </c>
      <c r="J7553">
        <v>1.8622980411500272E-2</v>
      </c>
      <c r="K7553">
        <v>53.69709777402057</v>
      </c>
      <c r="L7553">
        <v>1</v>
      </c>
      <c r="M7553">
        <v>0.98137701958849966</v>
      </c>
      <c r="N7553" s="17" t="s">
        <v>1354</v>
      </c>
    </row>
    <row r="7554" spans="1:14" x14ac:dyDescent="0.3">
      <c r="A7554">
        <v>29423</v>
      </c>
      <c r="B7554">
        <v>2009</v>
      </c>
      <c r="C7554" t="s">
        <v>468</v>
      </c>
      <c r="D7554">
        <v>60</v>
      </c>
      <c r="E7554" s="13">
        <v>189.86499999999899</v>
      </c>
      <c r="F7554" s="14">
        <v>3.4870000000000001</v>
      </c>
      <c r="G7554" s="12">
        <v>186.37799999999999</v>
      </c>
      <c r="H7554" s="12">
        <v>186.37799999999999</v>
      </c>
      <c r="I7554">
        <v>1</v>
      </c>
      <c r="J7554">
        <v>1.8365680878519048E-2</v>
      </c>
      <c r="K7554">
        <v>54.449383424146539</v>
      </c>
      <c r="L7554">
        <v>1</v>
      </c>
      <c r="M7554">
        <v>0.98163431912148624</v>
      </c>
      <c r="N7554" s="17" t="s">
        <v>1354</v>
      </c>
    </row>
    <row r="7555" spans="1:14" x14ac:dyDescent="0.3">
      <c r="A7555">
        <v>30096</v>
      </c>
      <c r="B7555">
        <v>2010</v>
      </c>
      <c r="C7555" t="s">
        <v>468</v>
      </c>
      <c r="D7555">
        <v>60</v>
      </c>
      <c r="E7555" s="13">
        <v>193.917</v>
      </c>
      <c r="F7555" s="14">
        <v>3.4889999999999999</v>
      </c>
      <c r="G7555" s="12">
        <v>190.428</v>
      </c>
      <c r="H7555" s="12">
        <v>190.428</v>
      </c>
      <c r="I7555">
        <v>1</v>
      </c>
      <c r="J7555">
        <v>1.7992233790745524E-2</v>
      </c>
      <c r="K7555">
        <v>55.579535683576957</v>
      </c>
      <c r="L7555">
        <v>1</v>
      </c>
      <c r="M7555">
        <v>0.98200776620925445</v>
      </c>
      <c r="N7555" s="17" t="s">
        <v>1354</v>
      </c>
    </row>
    <row r="7556" spans="1:14" x14ac:dyDescent="0.3">
      <c r="A7556">
        <v>33671</v>
      </c>
      <c r="B7556">
        <v>2015</v>
      </c>
      <c r="C7556" t="s">
        <v>468</v>
      </c>
      <c r="D7556">
        <v>60</v>
      </c>
      <c r="E7556" s="13">
        <v>193.2</v>
      </c>
      <c r="F7556" s="14">
        <v>3.4609999999999999</v>
      </c>
      <c r="G7556" s="12">
        <v>189.739</v>
      </c>
      <c r="H7556" s="12">
        <v>189.739</v>
      </c>
      <c r="I7556">
        <v>1</v>
      </c>
      <c r="J7556">
        <v>1.791407867494824E-2</v>
      </c>
      <c r="K7556">
        <v>55.822016758162377</v>
      </c>
      <c r="L7556">
        <v>1</v>
      </c>
      <c r="M7556">
        <v>0.98208592132505179</v>
      </c>
      <c r="N7556" s="17" t="s">
        <v>1354</v>
      </c>
    </row>
    <row r="7557" spans="1:14" x14ac:dyDescent="0.3">
      <c r="A7557">
        <v>32241</v>
      </c>
      <c r="B7557">
        <v>2013</v>
      </c>
      <c r="C7557" t="s">
        <v>468</v>
      </c>
      <c r="D7557">
        <v>60</v>
      </c>
      <c r="E7557" s="13">
        <v>193.97200000000001</v>
      </c>
      <c r="F7557" s="14">
        <v>3.468</v>
      </c>
      <c r="G7557" s="12">
        <v>190.50399999999999</v>
      </c>
      <c r="H7557" s="12">
        <v>190.50399999999999</v>
      </c>
      <c r="I7557">
        <v>1</v>
      </c>
      <c r="J7557">
        <v>1.7878869115130019E-2</v>
      </c>
      <c r="K7557">
        <v>55.931949250288355</v>
      </c>
      <c r="L7557">
        <v>1</v>
      </c>
      <c r="M7557">
        <v>0.98212113088486985</v>
      </c>
      <c r="N7557" s="17" t="s">
        <v>1354</v>
      </c>
    </row>
    <row r="7558" spans="1:14" x14ac:dyDescent="0.3">
      <c r="A7558">
        <v>32956</v>
      </c>
      <c r="B7558">
        <v>2014</v>
      </c>
      <c r="C7558" t="s">
        <v>468</v>
      </c>
      <c r="D7558">
        <v>60</v>
      </c>
      <c r="E7558" s="13">
        <v>193.22300000000001</v>
      </c>
      <c r="F7558" s="14">
        <v>3.4390000000000001</v>
      </c>
      <c r="G7558" s="12">
        <v>189.78399999999999</v>
      </c>
      <c r="H7558" s="12">
        <v>189.78399999999999</v>
      </c>
      <c r="I7558">
        <v>1</v>
      </c>
      <c r="J7558">
        <v>1.7798088219311364E-2</v>
      </c>
      <c r="K7558">
        <v>56.185809828438501</v>
      </c>
      <c r="L7558">
        <v>1</v>
      </c>
      <c r="M7558">
        <v>0.9822019117806885</v>
      </c>
      <c r="N7558" s="17" t="s">
        <v>1354</v>
      </c>
    </row>
    <row r="7559" spans="1:14" x14ac:dyDescent="0.3">
      <c r="A7559">
        <v>31526</v>
      </c>
      <c r="B7559">
        <v>2012</v>
      </c>
      <c r="C7559" t="s">
        <v>468</v>
      </c>
      <c r="D7559">
        <v>60</v>
      </c>
      <c r="E7559" s="13">
        <v>193.82</v>
      </c>
      <c r="F7559" s="14">
        <v>3.44</v>
      </c>
      <c r="G7559" s="12">
        <v>190.38</v>
      </c>
      <c r="H7559" s="12">
        <v>190.38</v>
      </c>
      <c r="I7559">
        <v>1</v>
      </c>
      <c r="J7559">
        <v>1.7748426374987102E-2</v>
      </c>
      <c r="K7559">
        <v>56.343023255813954</v>
      </c>
      <c r="L7559">
        <v>1</v>
      </c>
      <c r="M7559">
        <v>0.98225157362501292</v>
      </c>
      <c r="N7559" s="17" t="s">
        <v>1354</v>
      </c>
    </row>
    <row r="7560" spans="1:14" x14ac:dyDescent="0.3">
      <c r="A7560">
        <v>34386</v>
      </c>
      <c r="B7560">
        <v>2016</v>
      </c>
      <c r="C7560" t="s">
        <v>468</v>
      </c>
      <c r="D7560">
        <v>60</v>
      </c>
      <c r="E7560" s="13">
        <v>193.096</v>
      </c>
      <c r="F7560" s="14">
        <v>3.4239999999999999</v>
      </c>
      <c r="G7560" s="12">
        <v>189.672</v>
      </c>
      <c r="H7560" s="12">
        <v>189.672</v>
      </c>
      <c r="I7560">
        <v>1</v>
      </c>
      <c r="J7560">
        <v>1.7732112524340225E-2</v>
      </c>
      <c r="K7560">
        <v>56.394859813084118</v>
      </c>
      <c r="L7560">
        <v>1</v>
      </c>
      <c r="M7560">
        <v>0.98226788747565974</v>
      </c>
      <c r="N7560" s="17" t="s">
        <v>1354</v>
      </c>
    </row>
    <row r="7561" spans="1:14" x14ac:dyDescent="0.3">
      <c r="A7561">
        <v>30811</v>
      </c>
      <c r="B7561">
        <v>2011</v>
      </c>
      <c r="C7561" t="s">
        <v>468</v>
      </c>
      <c r="D7561">
        <v>60</v>
      </c>
      <c r="E7561" s="13">
        <v>193.739</v>
      </c>
      <c r="F7561" s="14">
        <v>3.423</v>
      </c>
      <c r="G7561" s="12">
        <v>190.316</v>
      </c>
      <c r="H7561" s="12">
        <v>190.316</v>
      </c>
      <c r="I7561">
        <v>1</v>
      </c>
      <c r="J7561">
        <v>1.7668099866314992E-2</v>
      </c>
      <c r="K7561">
        <v>56.599182004089982</v>
      </c>
      <c r="L7561">
        <v>1</v>
      </c>
      <c r="M7561">
        <v>0.98233190013368499</v>
      </c>
      <c r="N7561" s="17" t="s">
        <v>1354</v>
      </c>
    </row>
    <row r="7562" spans="1:14" x14ac:dyDescent="0.3">
      <c r="A7562">
        <v>35101</v>
      </c>
      <c r="B7562">
        <v>2017</v>
      </c>
      <c r="C7562" t="s">
        <v>468</v>
      </c>
      <c r="D7562">
        <v>60</v>
      </c>
      <c r="E7562" s="13">
        <v>192.994</v>
      </c>
      <c r="F7562" s="14">
        <v>3.4</v>
      </c>
      <c r="G7562" s="12">
        <v>189.59399999999999</v>
      </c>
      <c r="H7562" s="12">
        <v>189.59399999999999</v>
      </c>
      <c r="I7562">
        <v>1</v>
      </c>
      <c r="J7562">
        <v>1.761712799361638E-2</v>
      </c>
      <c r="K7562">
        <v>56.762941176470591</v>
      </c>
      <c r="L7562">
        <v>1</v>
      </c>
      <c r="M7562">
        <v>0.98238287200638363</v>
      </c>
      <c r="N7562" s="17" t="s">
        <v>1354</v>
      </c>
    </row>
    <row r="7563" spans="1:14" x14ac:dyDescent="0.3">
      <c r="A7563">
        <v>36531</v>
      </c>
      <c r="B7563">
        <v>2019</v>
      </c>
      <c r="C7563" t="s">
        <v>468</v>
      </c>
      <c r="D7563">
        <v>60</v>
      </c>
      <c r="E7563" s="13">
        <v>193.19900000000001</v>
      </c>
      <c r="F7563" s="14">
        <v>3.4009999999999998</v>
      </c>
      <c r="G7563" s="12">
        <v>189.798</v>
      </c>
      <c r="H7563" s="12">
        <v>189.798</v>
      </c>
      <c r="I7563">
        <v>1</v>
      </c>
      <c r="J7563">
        <v>1.7603610784734908E-2</v>
      </c>
      <c r="K7563">
        <v>56.806527491914153</v>
      </c>
      <c r="L7563">
        <v>1</v>
      </c>
      <c r="M7563">
        <v>0.98239638921526506</v>
      </c>
      <c r="N7563" s="17" t="s">
        <v>1354</v>
      </c>
    </row>
    <row r="7564" spans="1:14" x14ac:dyDescent="0.3">
      <c r="A7564">
        <v>35816</v>
      </c>
      <c r="B7564">
        <v>2018</v>
      </c>
      <c r="C7564" t="s">
        <v>468</v>
      </c>
      <c r="D7564">
        <v>60</v>
      </c>
      <c r="E7564" s="13">
        <v>193.07</v>
      </c>
      <c r="F7564" s="14">
        <v>3.3809999999999998</v>
      </c>
      <c r="G7564" s="12">
        <v>189.68899999999999</v>
      </c>
      <c r="H7564" s="12">
        <v>189.68899999999999</v>
      </c>
      <c r="I7564">
        <v>1</v>
      </c>
      <c r="J7564">
        <v>1.7511783291034339E-2</v>
      </c>
      <c r="K7564">
        <v>57.104406980183377</v>
      </c>
      <c r="L7564">
        <v>1</v>
      </c>
      <c r="M7564">
        <v>0.98248821670896569</v>
      </c>
      <c r="N7564" s="17" t="s">
        <v>1354</v>
      </c>
    </row>
    <row r="7565" spans="1:14" x14ac:dyDescent="0.3">
      <c r="A7565">
        <v>220</v>
      </c>
      <c r="B7565">
        <v>1960</v>
      </c>
      <c r="C7565" t="s">
        <v>734</v>
      </c>
      <c r="D7565">
        <v>60</v>
      </c>
      <c r="E7565" s="13">
        <v>3270.3999999999901</v>
      </c>
      <c r="F7565" s="14">
        <v>68.599999999999994</v>
      </c>
      <c r="G7565" s="12">
        <v>3201.7999999999902</v>
      </c>
      <c r="H7565" s="12">
        <v>3201.7999999999902</v>
      </c>
      <c r="I7565">
        <v>1</v>
      </c>
      <c r="J7565">
        <v>2.0976027397260337E-2</v>
      </c>
      <c r="K7565">
        <v>47.673469387754963</v>
      </c>
      <c r="L7565">
        <v>1</v>
      </c>
      <c r="M7565">
        <v>0.97902397260273966</v>
      </c>
      <c r="N7565" s="17" t="s">
        <v>1332</v>
      </c>
    </row>
    <row r="7566" spans="1:14" x14ac:dyDescent="0.3">
      <c r="A7566">
        <v>11200</v>
      </c>
      <c r="B7566">
        <v>1981</v>
      </c>
      <c r="C7566" t="s">
        <v>734</v>
      </c>
      <c r="D7566">
        <v>60</v>
      </c>
      <c r="E7566" s="13">
        <v>4154.3999999999996</v>
      </c>
      <c r="F7566" s="14">
        <v>86.8</v>
      </c>
      <c r="G7566" s="12">
        <v>4067.6</v>
      </c>
      <c r="H7566" s="12">
        <v>4067.6</v>
      </c>
      <c r="I7566">
        <v>1</v>
      </c>
      <c r="J7566">
        <v>2.0893510494896978E-2</v>
      </c>
      <c r="K7566">
        <v>47.86175115207373</v>
      </c>
      <c r="L7566">
        <v>1</v>
      </c>
      <c r="M7566">
        <v>0.97910648950510304</v>
      </c>
      <c r="N7566" s="17" t="s">
        <v>1332</v>
      </c>
    </row>
    <row r="7567" spans="1:14" x14ac:dyDescent="0.3">
      <c r="A7567">
        <v>1321</v>
      </c>
      <c r="B7567">
        <v>1963</v>
      </c>
      <c r="C7567" t="s">
        <v>734</v>
      </c>
      <c r="D7567">
        <v>60</v>
      </c>
      <c r="E7567" s="13">
        <v>3649.2</v>
      </c>
      <c r="F7567" s="14">
        <v>76.2</v>
      </c>
      <c r="G7567" s="12">
        <v>3573</v>
      </c>
      <c r="H7567" s="12">
        <v>3573</v>
      </c>
      <c r="I7567">
        <v>1</v>
      </c>
      <c r="J7567">
        <v>2.0881289049654722E-2</v>
      </c>
      <c r="K7567">
        <v>47.889763779527556</v>
      </c>
      <c r="L7567">
        <v>1</v>
      </c>
      <c r="M7567">
        <v>0.97911871095034531</v>
      </c>
      <c r="N7567" s="17" t="s">
        <v>1332</v>
      </c>
    </row>
    <row r="7568" spans="1:14" x14ac:dyDescent="0.3">
      <c r="A7568">
        <v>2055</v>
      </c>
      <c r="B7568">
        <v>1965</v>
      </c>
      <c r="C7568" t="s">
        <v>734</v>
      </c>
      <c r="D7568">
        <v>60</v>
      </c>
      <c r="E7568" s="13">
        <v>3896.2999999999902</v>
      </c>
      <c r="F7568" s="14">
        <v>81.2</v>
      </c>
      <c r="G7568" s="12">
        <v>3815.0999999999899</v>
      </c>
      <c r="H7568" s="12">
        <v>3815.0999999999899</v>
      </c>
      <c r="I7568">
        <v>1</v>
      </c>
      <c r="J7568">
        <v>2.0840284372353312E-2</v>
      </c>
      <c r="K7568">
        <v>47.983990147783132</v>
      </c>
      <c r="L7568">
        <v>1</v>
      </c>
      <c r="M7568">
        <v>0.97915971562764659</v>
      </c>
      <c r="N7568" s="17" t="s">
        <v>1332</v>
      </c>
    </row>
    <row r="7569" spans="1:14" x14ac:dyDescent="0.3">
      <c r="A7569">
        <v>2789</v>
      </c>
      <c r="B7569">
        <v>1967</v>
      </c>
      <c r="C7569" t="s">
        <v>734</v>
      </c>
      <c r="D7569">
        <v>60</v>
      </c>
      <c r="E7569" s="13">
        <v>4344.49999999999</v>
      </c>
      <c r="F7569" s="14">
        <v>90.4</v>
      </c>
      <c r="G7569" s="12">
        <v>4254.0999999999904</v>
      </c>
      <c r="H7569" s="12">
        <v>4254.0999999999904</v>
      </c>
      <c r="I7569">
        <v>1</v>
      </c>
      <c r="J7569">
        <v>2.0807918057313895E-2</v>
      </c>
      <c r="K7569">
        <v>48.058628318583956</v>
      </c>
      <c r="L7569">
        <v>1</v>
      </c>
      <c r="M7569">
        <v>0.97919208194268614</v>
      </c>
      <c r="N7569" s="17" t="s">
        <v>1332</v>
      </c>
    </row>
    <row r="7570" spans="1:14" x14ac:dyDescent="0.3">
      <c r="A7570">
        <v>587</v>
      </c>
      <c r="B7570">
        <v>1961</v>
      </c>
      <c r="C7570" t="s">
        <v>734</v>
      </c>
      <c r="D7570">
        <v>60</v>
      </c>
      <c r="E7570" s="13">
        <v>3386.6</v>
      </c>
      <c r="F7570" s="14">
        <v>70.400000000000006</v>
      </c>
      <c r="G7570" s="12">
        <v>3316.2</v>
      </c>
      <c r="H7570" s="12">
        <v>3316.2</v>
      </c>
      <c r="I7570">
        <v>1</v>
      </c>
      <c r="J7570">
        <v>2.0787810783676846E-2</v>
      </c>
      <c r="K7570">
        <v>48.105113636363633</v>
      </c>
      <c r="L7570">
        <v>1</v>
      </c>
      <c r="M7570">
        <v>0.97921218921632314</v>
      </c>
      <c r="N7570" s="17" t="s">
        <v>1332</v>
      </c>
    </row>
    <row r="7571" spans="1:14" x14ac:dyDescent="0.3">
      <c r="A7571">
        <v>2422</v>
      </c>
      <c r="B7571">
        <v>1966</v>
      </c>
      <c r="C7571" t="s">
        <v>734</v>
      </c>
      <c r="D7571">
        <v>60</v>
      </c>
      <c r="E7571" s="13">
        <v>4162.5</v>
      </c>
      <c r="F7571" s="14">
        <v>86.5</v>
      </c>
      <c r="G7571" s="12">
        <v>4076</v>
      </c>
      <c r="H7571" s="12">
        <v>4076</v>
      </c>
      <c r="I7571">
        <v>1</v>
      </c>
      <c r="J7571">
        <v>2.0780780780780782E-2</v>
      </c>
      <c r="K7571">
        <v>48.121387283236992</v>
      </c>
      <c r="L7571">
        <v>1</v>
      </c>
      <c r="M7571">
        <v>0.97921921921921917</v>
      </c>
      <c r="N7571" s="17" t="s">
        <v>1332</v>
      </c>
    </row>
    <row r="7572" spans="1:14" x14ac:dyDescent="0.3">
      <c r="A7572">
        <v>1688</v>
      </c>
      <c r="B7572">
        <v>1964</v>
      </c>
      <c r="C7572" t="s">
        <v>734</v>
      </c>
      <c r="D7572">
        <v>60</v>
      </c>
      <c r="E7572" s="13">
        <v>3840.5</v>
      </c>
      <c r="F7572" s="14">
        <v>79.7</v>
      </c>
      <c r="G7572" s="12">
        <v>3760.8</v>
      </c>
      <c r="H7572" s="12">
        <v>3760.8</v>
      </c>
      <c r="I7572">
        <v>1</v>
      </c>
      <c r="J7572">
        <v>2.0752506184090615E-2</v>
      </c>
      <c r="K7572">
        <v>48.186951066499368</v>
      </c>
      <c r="L7572">
        <v>1</v>
      </c>
      <c r="M7572">
        <v>0.97924749381590948</v>
      </c>
      <c r="N7572" s="17" t="s">
        <v>1332</v>
      </c>
    </row>
    <row r="7573" spans="1:14" x14ac:dyDescent="0.3">
      <c r="A7573">
        <v>954</v>
      </c>
      <c r="B7573">
        <v>1962</v>
      </c>
      <c r="C7573" t="s">
        <v>734</v>
      </c>
      <c r="D7573">
        <v>60</v>
      </c>
      <c r="E7573" s="13">
        <v>3568.6</v>
      </c>
      <c r="F7573" s="14">
        <v>73.599999999999994</v>
      </c>
      <c r="G7573" s="12">
        <v>3495</v>
      </c>
      <c r="H7573" s="12">
        <v>3495</v>
      </c>
      <c r="I7573">
        <v>1</v>
      </c>
      <c r="J7573">
        <v>2.0624334472902538E-2</v>
      </c>
      <c r="K7573">
        <v>48.486413043478265</v>
      </c>
      <c r="L7573">
        <v>1</v>
      </c>
      <c r="M7573">
        <v>0.97937566552709754</v>
      </c>
      <c r="N7573" s="17" t="s">
        <v>1332</v>
      </c>
    </row>
    <row r="7574" spans="1:14" x14ac:dyDescent="0.3">
      <c r="A7574">
        <v>3156</v>
      </c>
      <c r="B7574">
        <v>1968</v>
      </c>
      <c r="C7574" t="s">
        <v>734</v>
      </c>
      <c r="D7574">
        <v>60</v>
      </c>
      <c r="E7574" s="13">
        <v>4660.2</v>
      </c>
      <c r="F7574" s="14">
        <v>95.7</v>
      </c>
      <c r="G7574" s="12">
        <v>4564.5</v>
      </c>
      <c r="H7574" s="12">
        <v>4564.5</v>
      </c>
      <c r="I7574">
        <v>1</v>
      </c>
      <c r="J7574">
        <v>2.0535599330500837E-2</v>
      </c>
      <c r="K7574">
        <v>48.695924764890279</v>
      </c>
      <c r="L7574">
        <v>1</v>
      </c>
      <c r="M7574">
        <v>0.97946440066949925</v>
      </c>
      <c r="N7574" s="17" t="s">
        <v>1332</v>
      </c>
    </row>
    <row r="7575" spans="1:14" x14ac:dyDescent="0.3">
      <c r="A7575">
        <v>10545</v>
      </c>
      <c r="B7575">
        <v>1980</v>
      </c>
      <c r="C7575" t="s">
        <v>734</v>
      </c>
      <c r="D7575">
        <v>60</v>
      </c>
      <c r="E7575" s="13">
        <v>4398.7999999999902</v>
      </c>
      <c r="F7575" s="14">
        <v>89.7</v>
      </c>
      <c r="G7575" s="12">
        <v>4309.0999999999904</v>
      </c>
      <c r="H7575" s="12">
        <v>4309.0999999999904</v>
      </c>
      <c r="I7575">
        <v>1</v>
      </c>
      <c r="J7575">
        <v>2.0391925070473813E-2</v>
      </c>
      <c r="K7575">
        <v>49.039018952062321</v>
      </c>
      <c r="L7575">
        <v>1</v>
      </c>
      <c r="M7575">
        <v>0.97960807492952628</v>
      </c>
      <c r="N7575" s="17" t="s">
        <v>1332</v>
      </c>
    </row>
    <row r="7576" spans="1:14" x14ac:dyDescent="0.3">
      <c r="A7576">
        <v>13820</v>
      </c>
      <c r="B7576">
        <v>1985</v>
      </c>
      <c r="C7576" t="s">
        <v>734</v>
      </c>
      <c r="D7576">
        <v>60</v>
      </c>
      <c r="E7576" s="13">
        <v>3723.3</v>
      </c>
      <c r="F7576" s="14">
        <v>75</v>
      </c>
      <c r="G7576" s="12">
        <v>3648.3</v>
      </c>
      <c r="H7576" s="12">
        <v>3648.3</v>
      </c>
      <c r="I7576">
        <v>1</v>
      </c>
      <c r="J7576">
        <v>2.0143421158649585E-2</v>
      </c>
      <c r="K7576">
        <v>49.644000000000005</v>
      </c>
      <c r="L7576">
        <v>1</v>
      </c>
      <c r="M7576">
        <v>0.97985657884135047</v>
      </c>
      <c r="N7576" s="17" t="s">
        <v>1332</v>
      </c>
    </row>
    <row r="7577" spans="1:14" x14ac:dyDescent="0.3">
      <c r="A7577">
        <v>14475</v>
      </c>
      <c r="B7577">
        <v>1986</v>
      </c>
      <c r="C7577" t="s">
        <v>734</v>
      </c>
      <c r="D7577">
        <v>60</v>
      </c>
      <c r="E7577" s="13">
        <v>3468.6</v>
      </c>
      <c r="F7577" s="14">
        <v>69.599999999999994</v>
      </c>
      <c r="G7577" s="12">
        <v>3399</v>
      </c>
      <c r="H7577" s="12">
        <v>3399</v>
      </c>
      <c r="I7577">
        <v>1</v>
      </c>
      <c r="J7577">
        <v>2.0065732572219337E-2</v>
      </c>
      <c r="K7577">
        <v>49.83620689655173</v>
      </c>
      <c r="L7577">
        <v>1</v>
      </c>
      <c r="M7577">
        <v>0.97993426742778067</v>
      </c>
      <c r="N7577" s="17" t="s">
        <v>1332</v>
      </c>
    </row>
    <row r="7578" spans="1:14" x14ac:dyDescent="0.3">
      <c r="A7578">
        <v>6645</v>
      </c>
      <c r="B7578">
        <v>1974</v>
      </c>
      <c r="C7578" t="s">
        <v>734</v>
      </c>
      <c r="D7578">
        <v>60</v>
      </c>
      <c r="E7578" s="13">
        <v>5071.3999999999996</v>
      </c>
      <c r="F7578" s="14">
        <v>101.6</v>
      </c>
      <c r="G7578" s="12">
        <v>4969.8</v>
      </c>
      <c r="H7578" s="12">
        <v>4969.8</v>
      </c>
      <c r="I7578">
        <v>1</v>
      </c>
      <c r="J7578">
        <v>2.0033915684032021E-2</v>
      </c>
      <c r="K7578">
        <v>49.915354330708659</v>
      </c>
      <c r="L7578">
        <v>1</v>
      </c>
      <c r="M7578">
        <v>0.9799660843159681</v>
      </c>
      <c r="N7578" s="17" t="s">
        <v>1332</v>
      </c>
    </row>
    <row r="7579" spans="1:14" x14ac:dyDescent="0.3">
      <c r="A7579">
        <v>8595</v>
      </c>
      <c r="B7579">
        <v>1977</v>
      </c>
      <c r="C7579" t="s">
        <v>734</v>
      </c>
      <c r="D7579">
        <v>60</v>
      </c>
      <c r="E7579" s="13">
        <v>4536.8</v>
      </c>
      <c r="F7579" s="14">
        <v>90.7</v>
      </c>
      <c r="G7579" s="12">
        <v>4446.1000000000004</v>
      </c>
      <c r="H7579" s="12">
        <v>4446.1000000000004</v>
      </c>
      <c r="I7579">
        <v>1</v>
      </c>
      <c r="J7579">
        <v>1.9992064891553519E-2</v>
      </c>
      <c r="K7579">
        <v>50.019845644983462</v>
      </c>
      <c r="L7579">
        <v>1</v>
      </c>
      <c r="M7579">
        <v>0.98000793510844653</v>
      </c>
      <c r="N7579" s="17" t="s">
        <v>1332</v>
      </c>
    </row>
    <row r="7580" spans="1:14" x14ac:dyDescent="0.3">
      <c r="A7580">
        <v>3523</v>
      </c>
      <c r="B7580">
        <v>1969</v>
      </c>
      <c r="C7580" t="s">
        <v>734</v>
      </c>
      <c r="D7580">
        <v>60</v>
      </c>
      <c r="E7580" s="13">
        <v>5115.5</v>
      </c>
      <c r="F7580" s="14">
        <v>101.9</v>
      </c>
      <c r="G7580" s="12">
        <v>5013.6000000000004</v>
      </c>
      <c r="H7580" s="12">
        <v>5013.6000000000004</v>
      </c>
      <c r="I7580">
        <v>1</v>
      </c>
      <c r="J7580">
        <v>1.991985143192259E-2</v>
      </c>
      <c r="K7580">
        <v>50.201177625122668</v>
      </c>
      <c r="L7580">
        <v>1</v>
      </c>
      <c r="M7580">
        <v>0.98008014856807746</v>
      </c>
      <c r="N7580" s="17" t="s">
        <v>1332</v>
      </c>
    </row>
    <row r="7581" spans="1:14" x14ac:dyDescent="0.3">
      <c r="A7581">
        <v>5995</v>
      </c>
      <c r="B7581">
        <v>1973</v>
      </c>
      <c r="C7581" t="s">
        <v>734</v>
      </c>
      <c r="D7581">
        <v>60</v>
      </c>
      <c r="E7581" s="13">
        <v>5353.4</v>
      </c>
      <c r="F7581" s="14">
        <v>106.6</v>
      </c>
      <c r="G7581" s="12">
        <v>5246.7999999999902</v>
      </c>
      <c r="H7581" s="12">
        <v>5246.7999999999902</v>
      </c>
      <c r="I7581">
        <v>1</v>
      </c>
      <c r="J7581">
        <v>1.9912578921806704E-2</v>
      </c>
      <c r="K7581">
        <v>50.219512195121951</v>
      </c>
      <c r="L7581">
        <v>1</v>
      </c>
      <c r="M7581">
        <v>0.98008742107819158</v>
      </c>
      <c r="N7581" s="17" t="s">
        <v>1332</v>
      </c>
    </row>
    <row r="7582" spans="1:14" x14ac:dyDescent="0.3">
      <c r="A7582">
        <v>7945</v>
      </c>
      <c r="B7582">
        <v>1976</v>
      </c>
      <c r="C7582" t="s">
        <v>734</v>
      </c>
      <c r="D7582">
        <v>60</v>
      </c>
      <c r="E7582" s="13">
        <v>4703.8</v>
      </c>
      <c r="F7582" s="14">
        <v>93.5</v>
      </c>
      <c r="G7582" s="12">
        <v>4610.3</v>
      </c>
      <c r="H7582" s="12">
        <v>4610.3</v>
      </c>
      <c r="I7582">
        <v>1</v>
      </c>
      <c r="J7582">
        <v>1.9877545814022703E-2</v>
      </c>
      <c r="K7582">
        <v>50.308021390374336</v>
      </c>
      <c r="L7582">
        <v>1</v>
      </c>
      <c r="M7582">
        <v>0.98012245418597732</v>
      </c>
      <c r="N7582" s="17" t="s">
        <v>1332</v>
      </c>
    </row>
    <row r="7583" spans="1:14" x14ac:dyDescent="0.3">
      <c r="A7583">
        <v>9245</v>
      </c>
      <c r="B7583">
        <v>1978</v>
      </c>
      <c r="C7583" t="s">
        <v>734</v>
      </c>
      <c r="D7583">
        <v>60</v>
      </c>
      <c r="E7583" s="13">
        <v>4543.8</v>
      </c>
      <c r="F7583" s="14">
        <v>90.2</v>
      </c>
      <c r="G7583" s="12">
        <v>4453.6000000000004</v>
      </c>
      <c r="H7583" s="12">
        <v>4453.6000000000004</v>
      </c>
      <c r="I7583">
        <v>1</v>
      </c>
      <c r="J7583">
        <v>1.985122584620802E-2</v>
      </c>
      <c r="K7583">
        <v>50.374722838137473</v>
      </c>
      <c r="L7583">
        <v>1</v>
      </c>
      <c r="M7583">
        <v>0.98014877415379198</v>
      </c>
      <c r="N7583" s="17" t="s">
        <v>1332</v>
      </c>
    </row>
    <row r="7584" spans="1:14" x14ac:dyDescent="0.3">
      <c r="A7584">
        <v>7295</v>
      </c>
      <c r="B7584">
        <v>1975</v>
      </c>
      <c r="C7584" t="s">
        <v>734</v>
      </c>
      <c r="D7584">
        <v>60</v>
      </c>
      <c r="E7584" s="13">
        <v>4660.5</v>
      </c>
      <c r="F7584" s="14">
        <v>92.5</v>
      </c>
      <c r="G7584" s="12">
        <v>4568</v>
      </c>
      <c r="H7584" s="12">
        <v>4568</v>
      </c>
      <c r="I7584">
        <v>1</v>
      </c>
      <c r="J7584">
        <v>1.9847655830919429E-2</v>
      </c>
      <c r="K7584">
        <v>50.383783783783784</v>
      </c>
      <c r="L7584">
        <v>1</v>
      </c>
      <c r="M7584">
        <v>0.98015234416908059</v>
      </c>
      <c r="N7584" s="17" t="s">
        <v>1332</v>
      </c>
    </row>
    <row r="7585" spans="1:14" x14ac:dyDescent="0.3">
      <c r="A7585">
        <v>15130</v>
      </c>
      <c r="B7585">
        <v>1987</v>
      </c>
      <c r="C7585" t="s">
        <v>734</v>
      </c>
      <c r="D7585">
        <v>60</v>
      </c>
      <c r="E7585" s="13">
        <v>3715.1</v>
      </c>
      <c r="F7585" s="14">
        <v>73.3</v>
      </c>
      <c r="G7585" s="12">
        <v>3641.7999999999902</v>
      </c>
      <c r="H7585" s="12">
        <v>3641.7999999999902</v>
      </c>
      <c r="I7585">
        <v>1</v>
      </c>
      <c r="J7585">
        <v>1.9730289897983904E-2</v>
      </c>
      <c r="K7585">
        <v>50.683492496589359</v>
      </c>
      <c r="L7585">
        <v>1</v>
      </c>
      <c r="M7585">
        <v>0.98026971010201347</v>
      </c>
      <c r="N7585" s="17" t="s">
        <v>1332</v>
      </c>
    </row>
    <row r="7586" spans="1:14" x14ac:dyDescent="0.3">
      <c r="A7586">
        <v>9895</v>
      </c>
      <c r="B7586">
        <v>1979</v>
      </c>
      <c r="C7586" t="s">
        <v>734</v>
      </c>
      <c r="D7586">
        <v>60</v>
      </c>
      <c r="E7586" s="13">
        <v>4672.6000000000004</v>
      </c>
      <c r="F7586" s="14">
        <v>91.9</v>
      </c>
      <c r="G7586" s="12">
        <v>4580.7</v>
      </c>
      <c r="H7586" s="12">
        <v>4580.7</v>
      </c>
      <c r="I7586">
        <v>1</v>
      </c>
      <c r="J7586">
        <v>1.9667850875315671E-2</v>
      </c>
      <c r="K7586">
        <v>50.844396082698587</v>
      </c>
      <c r="L7586">
        <v>1</v>
      </c>
      <c r="M7586">
        <v>0.98033214912468425</v>
      </c>
      <c r="N7586" s="17" t="s">
        <v>1332</v>
      </c>
    </row>
    <row r="7587" spans="1:14" x14ac:dyDescent="0.3">
      <c r="A7587">
        <v>4695</v>
      </c>
      <c r="B7587">
        <v>1971</v>
      </c>
      <c r="C7587" t="s">
        <v>734</v>
      </c>
      <c r="D7587">
        <v>60</v>
      </c>
      <c r="E7587" s="13">
        <v>5504.8</v>
      </c>
      <c r="F7587" s="14">
        <v>107.7</v>
      </c>
      <c r="G7587" s="12">
        <v>5397.1</v>
      </c>
      <c r="H7587" s="12">
        <v>5397.1</v>
      </c>
      <c r="I7587">
        <v>1</v>
      </c>
      <c r="J7587">
        <v>1.95647434965848E-2</v>
      </c>
      <c r="K7587">
        <v>51.112349117920147</v>
      </c>
      <c r="L7587">
        <v>1</v>
      </c>
      <c r="M7587">
        <v>0.98043525650341523</v>
      </c>
      <c r="N7587" s="17" t="s">
        <v>1332</v>
      </c>
    </row>
    <row r="7588" spans="1:14" x14ac:dyDescent="0.3">
      <c r="A7588">
        <v>13165</v>
      </c>
      <c r="B7588">
        <v>1984</v>
      </c>
      <c r="C7588" t="s">
        <v>734</v>
      </c>
      <c r="D7588">
        <v>60</v>
      </c>
      <c r="E7588" s="13">
        <v>4014.2</v>
      </c>
      <c r="F7588" s="14">
        <v>78.5</v>
      </c>
      <c r="G7588" s="12">
        <v>3935.7</v>
      </c>
      <c r="H7588" s="12">
        <v>3935.7</v>
      </c>
      <c r="I7588">
        <v>1</v>
      </c>
      <c r="J7588">
        <v>1.9555577699167954E-2</v>
      </c>
      <c r="K7588">
        <v>51.136305732484075</v>
      </c>
      <c r="L7588">
        <v>1</v>
      </c>
      <c r="M7588">
        <v>0.98044442230083206</v>
      </c>
      <c r="N7588" s="17" t="s">
        <v>1332</v>
      </c>
    </row>
    <row r="7589" spans="1:14" x14ac:dyDescent="0.3">
      <c r="A7589">
        <v>12510</v>
      </c>
      <c r="B7589">
        <v>1983</v>
      </c>
      <c r="C7589" t="s">
        <v>734</v>
      </c>
      <c r="D7589">
        <v>60</v>
      </c>
      <c r="E7589" s="13">
        <v>3817.6</v>
      </c>
      <c r="F7589" s="14">
        <v>74.2</v>
      </c>
      <c r="G7589" s="12">
        <v>3743.4</v>
      </c>
      <c r="H7589" s="12">
        <v>3743.4</v>
      </c>
      <c r="I7589">
        <v>1</v>
      </c>
      <c r="J7589">
        <v>1.9436295054484493E-2</v>
      </c>
      <c r="K7589">
        <v>51.450134770889484</v>
      </c>
      <c r="L7589">
        <v>1</v>
      </c>
      <c r="M7589">
        <v>0.98056370494551559</v>
      </c>
      <c r="N7589" s="17" t="s">
        <v>1332</v>
      </c>
    </row>
    <row r="7590" spans="1:14" x14ac:dyDescent="0.3">
      <c r="A7590">
        <v>5345</v>
      </c>
      <c r="B7590">
        <v>1972</v>
      </c>
      <c r="C7590" t="s">
        <v>734</v>
      </c>
      <c r="D7590">
        <v>60</v>
      </c>
      <c r="E7590" s="13">
        <v>5565.2</v>
      </c>
      <c r="F7590" s="14">
        <v>108.1</v>
      </c>
      <c r="G7590" s="12">
        <v>5457.1</v>
      </c>
      <c r="H7590" s="12">
        <v>5457.1</v>
      </c>
      <c r="I7590">
        <v>1</v>
      </c>
      <c r="J7590">
        <v>1.9424279450873282E-2</v>
      </c>
      <c r="K7590">
        <v>51.481961147086032</v>
      </c>
      <c r="L7590">
        <v>1</v>
      </c>
      <c r="M7590">
        <v>0.98057572054912678</v>
      </c>
      <c r="N7590" s="17" t="s">
        <v>1332</v>
      </c>
    </row>
    <row r="7591" spans="1:14" x14ac:dyDescent="0.3">
      <c r="A7591">
        <v>4045</v>
      </c>
      <c r="B7591">
        <v>1970</v>
      </c>
      <c r="C7591" t="s">
        <v>734</v>
      </c>
      <c r="D7591">
        <v>60</v>
      </c>
      <c r="E7591" s="13">
        <v>5459.4</v>
      </c>
      <c r="F7591" s="14">
        <v>105.8</v>
      </c>
      <c r="G7591" s="12">
        <v>5353.5999999999904</v>
      </c>
      <c r="H7591" s="12">
        <v>5353.5999999999904</v>
      </c>
      <c r="I7591">
        <v>1</v>
      </c>
      <c r="J7591">
        <v>1.9379418983771112E-2</v>
      </c>
      <c r="K7591">
        <v>51.601134215500942</v>
      </c>
      <c r="L7591">
        <v>1</v>
      </c>
      <c r="M7591">
        <v>0.98062058101622718</v>
      </c>
      <c r="N7591" s="17" t="s">
        <v>1332</v>
      </c>
    </row>
    <row r="7592" spans="1:14" x14ac:dyDescent="0.3">
      <c r="A7592">
        <v>11855</v>
      </c>
      <c r="B7592">
        <v>1982</v>
      </c>
      <c r="C7592" t="s">
        <v>734</v>
      </c>
      <c r="D7592">
        <v>60</v>
      </c>
      <c r="E7592" s="13">
        <v>4124.8</v>
      </c>
      <c r="F7592" s="14">
        <v>79.900000000000006</v>
      </c>
      <c r="G7592" s="12">
        <v>4044.9</v>
      </c>
      <c r="H7592" s="12">
        <v>4044.9</v>
      </c>
      <c r="I7592">
        <v>1</v>
      </c>
      <c r="J7592">
        <v>1.9370636152055858E-2</v>
      </c>
      <c r="K7592">
        <v>51.624530663329161</v>
      </c>
      <c r="L7592">
        <v>1</v>
      </c>
      <c r="M7592">
        <v>0.98062936384794408</v>
      </c>
      <c r="N7592" s="17" t="s">
        <v>1332</v>
      </c>
    </row>
    <row r="7593" spans="1:14" x14ac:dyDescent="0.3">
      <c r="A7593">
        <v>15785</v>
      </c>
      <c r="B7593">
        <v>1988</v>
      </c>
      <c r="C7593" t="s">
        <v>734</v>
      </c>
      <c r="D7593">
        <v>60</v>
      </c>
      <c r="E7593" s="13">
        <v>3945.7</v>
      </c>
      <c r="F7593" s="14">
        <v>75.900000000000006</v>
      </c>
      <c r="G7593" s="12">
        <v>3869.8</v>
      </c>
      <c r="H7593" s="12">
        <v>3869.8</v>
      </c>
      <c r="I7593">
        <v>1</v>
      </c>
      <c r="J7593">
        <v>1.9236130471145807E-2</v>
      </c>
      <c r="K7593">
        <v>51.985507246376805</v>
      </c>
      <c r="L7593">
        <v>1</v>
      </c>
      <c r="M7593">
        <v>0.9807638695288543</v>
      </c>
      <c r="N7593" s="17" t="s">
        <v>1332</v>
      </c>
    </row>
    <row r="7594" spans="1:14" x14ac:dyDescent="0.3">
      <c r="A7594">
        <v>16440</v>
      </c>
      <c r="B7594">
        <v>1989</v>
      </c>
      <c r="C7594" t="s">
        <v>734</v>
      </c>
      <c r="D7594">
        <v>60</v>
      </c>
      <c r="E7594" s="13">
        <v>4195.5999999999904</v>
      </c>
      <c r="F7594" s="14">
        <v>79.900000000000006</v>
      </c>
      <c r="G7594" s="12">
        <v>4115.7</v>
      </c>
      <c r="H7594" s="12">
        <v>4115.7</v>
      </c>
      <c r="I7594">
        <v>1</v>
      </c>
      <c r="J7594">
        <v>1.9043760129659689E-2</v>
      </c>
      <c r="K7594">
        <v>52.510638297872219</v>
      </c>
      <c r="L7594">
        <v>1</v>
      </c>
      <c r="M7594">
        <v>0.98095623987034253</v>
      </c>
      <c r="N7594" s="17" t="s">
        <v>1332</v>
      </c>
    </row>
    <row r="7595" spans="1:14" x14ac:dyDescent="0.3">
      <c r="A7595">
        <v>17097</v>
      </c>
      <c r="B7595">
        <v>1990</v>
      </c>
      <c r="C7595" t="s">
        <v>734</v>
      </c>
      <c r="D7595">
        <v>60</v>
      </c>
      <c r="E7595" s="13">
        <v>4237.5</v>
      </c>
      <c r="F7595" s="14">
        <v>79.099999999999994</v>
      </c>
      <c r="G7595" s="12">
        <v>4158.3999999999996</v>
      </c>
      <c r="H7595" s="12">
        <v>4158.3999999999996</v>
      </c>
      <c r="I7595">
        <v>1</v>
      </c>
      <c r="J7595">
        <v>1.8666666666666665E-2</v>
      </c>
      <c r="K7595">
        <v>53.571428571428577</v>
      </c>
      <c r="L7595">
        <v>1</v>
      </c>
      <c r="M7595">
        <v>0.98133333333333328</v>
      </c>
      <c r="N7595" s="17" t="s">
        <v>1332</v>
      </c>
    </row>
    <row r="7596" spans="1:14" x14ac:dyDescent="0.3">
      <c r="A7596">
        <v>19064</v>
      </c>
      <c r="B7596">
        <v>1993</v>
      </c>
      <c r="C7596" t="s">
        <v>734</v>
      </c>
      <c r="D7596">
        <v>60</v>
      </c>
      <c r="E7596" s="13">
        <v>4468.8</v>
      </c>
      <c r="F7596" s="14">
        <v>82.2</v>
      </c>
      <c r="G7596" s="12">
        <v>4386.6000000000004</v>
      </c>
      <c r="H7596" s="12">
        <v>4386.6000000000004</v>
      </c>
      <c r="I7596">
        <v>1</v>
      </c>
      <c r="J7596">
        <v>1.8394199785177229E-2</v>
      </c>
      <c r="K7596">
        <v>54.364963503649633</v>
      </c>
      <c r="L7596">
        <v>1</v>
      </c>
      <c r="M7596">
        <v>0.9816058002148228</v>
      </c>
      <c r="N7596" s="17" t="s">
        <v>1332</v>
      </c>
    </row>
    <row r="7597" spans="1:14" x14ac:dyDescent="0.3">
      <c r="A7597">
        <v>19717</v>
      </c>
      <c r="B7597">
        <v>1994</v>
      </c>
      <c r="C7597" t="s">
        <v>734</v>
      </c>
      <c r="D7597">
        <v>60</v>
      </c>
      <c r="E7597" s="13">
        <v>4533.3</v>
      </c>
      <c r="F7597" s="14">
        <v>83.1</v>
      </c>
      <c r="G7597" s="12">
        <v>4450.2</v>
      </c>
      <c r="H7597" s="12">
        <v>4450.2</v>
      </c>
      <c r="I7597">
        <v>1</v>
      </c>
      <c r="J7597">
        <v>1.8331017139831908E-2</v>
      </c>
      <c r="K7597">
        <v>54.55234657039712</v>
      </c>
      <c r="L7597">
        <v>1</v>
      </c>
      <c r="M7597">
        <v>0.98166898286016802</v>
      </c>
      <c r="N7597" s="17" t="s">
        <v>1332</v>
      </c>
    </row>
    <row r="7598" spans="1:14" x14ac:dyDescent="0.3">
      <c r="A7598">
        <v>17754</v>
      </c>
      <c r="B7598">
        <v>1991</v>
      </c>
      <c r="C7598" t="s">
        <v>734</v>
      </c>
      <c r="D7598">
        <v>60</v>
      </c>
      <c r="E7598" s="13">
        <v>4346.2</v>
      </c>
      <c r="F7598" s="14">
        <v>79.599999999999994</v>
      </c>
      <c r="G7598" s="12">
        <v>4266.6000000000004</v>
      </c>
      <c r="H7598" s="12">
        <v>4266.6000000000004</v>
      </c>
      <c r="I7598">
        <v>1</v>
      </c>
      <c r="J7598">
        <v>1.8314849753807923E-2</v>
      </c>
      <c r="K7598">
        <v>54.600502512562812</v>
      </c>
      <c r="L7598">
        <v>1</v>
      </c>
      <c r="M7598">
        <v>0.98168515024619218</v>
      </c>
      <c r="N7598" s="17" t="s">
        <v>1332</v>
      </c>
    </row>
    <row r="7599" spans="1:14" x14ac:dyDescent="0.3">
      <c r="A7599">
        <v>18411</v>
      </c>
      <c r="B7599">
        <v>1992</v>
      </c>
      <c r="C7599" t="s">
        <v>734</v>
      </c>
      <c r="D7599">
        <v>60</v>
      </c>
      <c r="E7599" s="13">
        <v>4455.5</v>
      </c>
      <c r="F7599" s="14">
        <v>81.3</v>
      </c>
      <c r="G7599" s="12">
        <v>4374.2</v>
      </c>
      <c r="H7599" s="12">
        <v>4374.2</v>
      </c>
      <c r="I7599">
        <v>1</v>
      </c>
      <c r="J7599">
        <v>1.8247110313096171E-2</v>
      </c>
      <c r="K7599">
        <v>54.803198031980322</v>
      </c>
      <c r="L7599">
        <v>1</v>
      </c>
      <c r="M7599">
        <v>0.98175288968690377</v>
      </c>
      <c r="N7599" s="17" t="s">
        <v>1332</v>
      </c>
    </row>
    <row r="7600" spans="1:14" x14ac:dyDescent="0.3">
      <c r="A7600">
        <v>20370</v>
      </c>
      <c r="B7600">
        <v>1995</v>
      </c>
      <c r="C7600" t="s">
        <v>734</v>
      </c>
      <c r="D7600">
        <v>60</v>
      </c>
      <c r="E7600" s="13">
        <v>4745.8999999999996</v>
      </c>
      <c r="F7600" s="14">
        <v>85.7</v>
      </c>
      <c r="G7600" s="12">
        <v>4660.2</v>
      </c>
      <c r="H7600" s="12">
        <v>4660.2</v>
      </c>
      <c r="I7600">
        <v>1</v>
      </c>
      <c r="J7600">
        <v>1.8057691902484251E-2</v>
      </c>
      <c r="K7600">
        <v>55.378063010501741</v>
      </c>
      <c r="L7600">
        <v>1</v>
      </c>
      <c r="M7600">
        <v>0.98194230809751581</v>
      </c>
      <c r="N7600" s="17" t="s">
        <v>1332</v>
      </c>
    </row>
    <row r="7601" spans="1:14" x14ac:dyDescent="0.3">
      <c r="A7601">
        <v>21678</v>
      </c>
      <c r="B7601">
        <v>1997</v>
      </c>
      <c r="C7601" t="s">
        <v>734</v>
      </c>
      <c r="D7601">
        <v>60</v>
      </c>
      <c r="E7601" s="13">
        <v>4778.5</v>
      </c>
      <c r="F7601" s="14">
        <v>86.1</v>
      </c>
      <c r="G7601" s="12">
        <v>4692.3999999999996</v>
      </c>
      <c r="H7601" s="12">
        <v>4692.3999999999996</v>
      </c>
      <c r="I7601">
        <v>1</v>
      </c>
      <c r="J7601">
        <v>1.8018206550172645E-2</v>
      </c>
      <c r="K7601">
        <v>55.499419279907087</v>
      </c>
      <c r="L7601">
        <v>1</v>
      </c>
      <c r="M7601">
        <v>0.98198179344982728</v>
      </c>
      <c r="N7601" s="17" t="s">
        <v>1332</v>
      </c>
    </row>
    <row r="7602" spans="1:14" x14ac:dyDescent="0.3">
      <c r="A7602">
        <v>22992</v>
      </c>
      <c r="B7602">
        <v>1999</v>
      </c>
      <c r="C7602" t="s">
        <v>734</v>
      </c>
      <c r="D7602">
        <v>60</v>
      </c>
      <c r="E7602" s="13">
        <v>4580.0999999999904</v>
      </c>
      <c r="F7602" s="14">
        <v>82.5</v>
      </c>
      <c r="G7602" s="12">
        <v>4497.5999999999904</v>
      </c>
      <c r="H7602" s="12">
        <v>4497.5999999999904</v>
      </c>
      <c r="I7602">
        <v>1</v>
      </c>
      <c r="J7602">
        <v>1.8012707146132217E-2</v>
      </c>
      <c r="K7602">
        <v>55.516363636363522</v>
      </c>
      <c r="L7602">
        <v>1</v>
      </c>
      <c r="M7602">
        <v>0.98198729285386777</v>
      </c>
      <c r="N7602" s="17" t="s">
        <v>1332</v>
      </c>
    </row>
    <row r="7603" spans="1:14" x14ac:dyDescent="0.3">
      <c r="A7603">
        <v>23649</v>
      </c>
      <c r="B7603">
        <v>2000</v>
      </c>
      <c r="C7603" t="s">
        <v>734</v>
      </c>
      <c r="D7603">
        <v>60</v>
      </c>
      <c r="E7603" s="13">
        <v>4706.49999999999</v>
      </c>
      <c r="F7603" s="14">
        <v>84.7</v>
      </c>
      <c r="G7603" s="12">
        <v>4621.7999999999902</v>
      </c>
      <c r="H7603" s="12">
        <v>4621.7999999999902</v>
      </c>
      <c r="I7603">
        <v>1</v>
      </c>
      <c r="J7603">
        <v>1.7996387974078442E-2</v>
      </c>
      <c r="K7603">
        <v>55.566706021251356</v>
      </c>
      <c r="L7603">
        <v>1</v>
      </c>
      <c r="M7603">
        <v>0.98200361202592157</v>
      </c>
      <c r="N7603" s="17" t="s">
        <v>1332</v>
      </c>
    </row>
    <row r="7604" spans="1:14" x14ac:dyDescent="0.3">
      <c r="A7604">
        <v>22335</v>
      </c>
      <c r="B7604">
        <v>1998</v>
      </c>
      <c r="C7604" t="s">
        <v>734</v>
      </c>
      <c r="D7604">
        <v>60</v>
      </c>
      <c r="E7604" s="13">
        <v>4640.7</v>
      </c>
      <c r="F7604" s="14">
        <v>83.4</v>
      </c>
      <c r="G7604" s="12">
        <v>4557.3</v>
      </c>
      <c r="H7604" s="12">
        <v>4557.3</v>
      </c>
      <c r="I7604">
        <v>1</v>
      </c>
      <c r="J7604">
        <v>1.7971426724416577E-2</v>
      </c>
      <c r="K7604">
        <v>55.643884892086326</v>
      </c>
      <c r="L7604">
        <v>1</v>
      </c>
      <c r="M7604">
        <v>0.98202857327558346</v>
      </c>
      <c r="N7604" s="17" t="s">
        <v>1332</v>
      </c>
    </row>
    <row r="7605" spans="1:14" x14ac:dyDescent="0.3">
      <c r="A7605">
        <v>21023</v>
      </c>
      <c r="B7605">
        <v>1996</v>
      </c>
      <c r="C7605" t="s">
        <v>734</v>
      </c>
      <c r="D7605">
        <v>60</v>
      </c>
      <c r="E7605" s="13">
        <v>4822.7</v>
      </c>
      <c r="F7605" s="14">
        <v>86.4</v>
      </c>
      <c r="G7605" s="12">
        <v>4736.3</v>
      </c>
      <c r="H7605" s="12">
        <v>4736.3</v>
      </c>
      <c r="I7605">
        <v>1</v>
      </c>
      <c r="J7605">
        <v>1.7915275675451512E-2</v>
      </c>
      <c r="K7605">
        <v>55.818287037037031</v>
      </c>
      <c r="L7605">
        <v>1</v>
      </c>
      <c r="M7605">
        <v>0.98208472432454852</v>
      </c>
      <c r="N7605" s="17" t="s">
        <v>1332</v>
      </c>
    </row>
    <row r="7606" spans="1:14" x14ac:dyDescent="0.3">
      <c r="A7606">
        <v>24306</v>
      </c>
      <c r="B7606">
        <v>2001</v>
      </c>
      <c r="C7606" t="s">
        <v>734</v>
      </c>
      <c r="D7606">
        <v>60</v>
      </c>
      <c r="E7606" s="13">
        <v>4498.1000000000004</v>
      </c>
      <c r="F7606" s="14">
        <v>80.099999999999994</v>
      </c>
      <c r="G7606" s="12">
        <v>4418</v>
      </c>
      <c r="H7606" s="12">
        <v>4418</v>
      </c>
      <c r="I7606">
        <v>1</v>
      </c>
      <c r="J7606">
        <v>1.7807518730130496E-2</v>
      </c>
      <c r="K7606">
        <v>56.156054931335838</v>
      </c>
      <c r="L7606">
        <v>1</v>
      </c>
      <c r="M7606">
        <v>0.98219248126986947</v>
      </c>
      <c r="N7606" s="17" t="s">
        <v>1332</v>
      </c>
    </row>
    <row r="7607" spans="1:14" x14ac:dyDescent="0.3">
      <c r="A7607">
        <v>26277</v>
      </c>
      <c r="B7607">
        <v>2004</v>
      </c>
      <c r="C7607" t="s">
        <v>734</v>
      </c>
      <c r="D7607">
        <v>60</v>
      </c>
      <c r="E7607" s="13">
        <v>4428.7</v>
      </c>
      <c r="F7607" s="14">
        <v>78.5</v>
      </c>
      <c r="G7607" s="12">
        <v>4350.2</v>
      </c>
      <c r="H7607" s="12">
        <v>4350.2</v>
      </c>
      <c r="I7607">
        <v>1</v>
      </c>
      <c r="J7607">
        <v>1.7725291846365752E-2</v>
      </c>
      <c r="K7607">
        <v>56.416560509554138</v>
      </c>
      <c r="L7607">
        <v>1</v>
      </c>
      <c r="M7607">
        <v>0.98227470815363427</v>
      </c>
      <c r="N7607" s="17" t="s">
        <v>1332</v>
      </c>
    </row>
    <row r="7608" spans="1:14" x14ac:dyDescent="0.3">
      <c r="A7608">
        <v>33103</v>
      </c>
      <c r="B7608">
        <v>2014</v>
      </c>
      <c r="C7608" t="s">
        <v>734</v>
      </c>
      <c r="D7608">
        <v>60</v>
      </c>
      <c r="E7608" s="13">
        <v>4872.3999999999996</v>
      </c>
      <c r="F7608" s="14">
        <v>86.2</v>
      </c>
      <c r="G7608" s="12">
        <v>4786.2</v>
      </c>
      <c r="H7608" s="12">
        <v>4786.2</v>
      </c>
      <c r="I7608">
        <v>1</v>
      </c>
      <c r="J7608">
        <v>1.769148674164683E-2</v>
      </c>
      <c r="K7608">
        <v>56.524361948955914</v>
      </c>
      <c r="L7608">
        <v>1</v>
      </c>
      <c r="M7608">
        <v>0.98230851325835322</v>
      </c>
      <c r="N7608" s="17" t="s">
        <v>1332</v>
      </c>
    </row>
    <row r="7609" spans="1:14" x14ac:dyDescent="0.3">
      <c r="A7609">
        <v>33818</v>
      </c>
      <c r="B7609">
        <v>2015</v>
      </c>
      <c r="C7609" t="s">
        <v>734</v>
      </c>
      <c r="D7609">
        <v>60</v>
      </c>
      <c r="E7609" s="13">
        <v>4982.2</v>
      </c>
      <c r="F7609" s="14">
        <v>88</v>
      </c>
      <c r="G7609" s="12">
        <v>4894.2</v>
      </c>
      <c r="H7609" s="12">
        <v>4894.2</v>
      </c>
      <c r="I7609">
        <v>1</v>
      </c>
      <c r="J7609">
        <v>1.7662879852274098E-2</v>
      </c>
      <c r="K7609">
        <v>56.615909090909092</v>
      </c>
      <c r="L7609">
        <v>1</v>
      </c>
      <c r="M7609">
        <v>0.9823371201477259</v>
      </c>
      <c r="N7609" s="17" t="s">
        <v>1332</v>
      </c>
    </row>
    <row r="7610" spans="1:14" x14ac:dyDescent="0.3">
      <c r="A7610">
        <v>24963</v>
      </c>
      <c r="B7610">
        <v>2002</v>
      </c>
      <c r="C7610" t="s">
        <v>734</v>
      </c>
      <c r="D7610">
        <v>60</v>
      </c>
      <c r="E7610" s="13">
        <v>4647.7</v>
      </c>
      <c r="F7610" s="14">
        <v>82</v>
      </c>
      <c r="G7610" s="12">
        <v>4565.7</v>
      </c>
      <c r="H7610" s="12">
        <v>4565.7</v>
      </c>
      <c r="I7610">
        <v>1</v>
      </c>
      <c r="J7610">
        <v>1.7643135314241453E-2</v>
      </c>
      <c r="K7610">
        <v>56.679268292682927</v>
      </c>
      <c r="L7610">
        <v>1</v>
      </c>
      <c r="M7610">
        <v>0.98235686468575856</v>
      </c>
      <c r="N7610" s="17" t="s">
        <v>1332</v>
      </c>
    </row>
    <row r="7611" spans="1:14" x14ac:dyDescent="0.3">
      <c r="A7611">
        <v>25620</v>
      </c>
      <c r="B7611">
        <v>2003</v>
      </c>
      <c r="C7611" t="s">
        <v>734</v>
      </c>
      <c r="D7611">
        <v>60</v>
      </c>
      <c r="E7611" s="13">
        <v>4472.1000000000004</v>
      </c>
      <c r="F7611" s="14">
        <v>78.900000000000006</v>
      </c>
      <c r="G7611" s="12">
        <v>4393.2</v>
      </c>
      <c r="H7611" s="12">
        <v>4393.2</v>
      </c>
      <c r="I7611">
        <v>1</v>
      </c>
      <c r="J7611">
        <v>1.7642718186087075E-2</v>
      </c>
      <c r="K7611">
        <v>56.680608365019012</v>
      </c>
      <c r="L7611">
        <v>1</v>
      </c>
      <c r="M7611">
        <v>0.9823572818139128</v>
      </c>
      <c r="N7611" s="17" t="s">
        <v>1332</v>
      </c>
    </row>
    <row r="7612" spans="1:14" x14ac:dyDescent="0.3">
      <c r="A7612">
        <v>32388</v>
      </c>
      <c r="B7612">
        <v>2013</v>
      </c>
      <c r="C7612" t="s">
        <v>734</v>
      </c>
      <c r="D7612">
        <v>60</v>
      </c>
      <c r="E7612" s="13">
        <v>4829.3999999999996</v>
      </c>
      <c r="F7612" s="14">
        <v>84.9</v>
      </c>
      <c r="G7612" s="12">
        <v>4744.5</v>
      </c>
      <c r="H7612" s="12">
        <v>4744.5</v>
      </c>
      <c r="I7612">
        <v>1</v>
      </c>
      <c r="J7612">
        <v>1.7579823580569018E-2</v>
      </c>
      <c r="K7612">
        <v>56.883392226148402</v>
      </c>
      <c r="L7612">
        <v>1</v>
      </c>
      <c r="M7612">
        <v>0.98242017641943102</v>
      </c>
      <c r="N7612" s="17" t="s">
        <v>1332</v>
      </c>
    </row>
    <row r="7613" spans="1:14" x14ac:dyDescent="0.3">
      <c r="A7613">
        <v>34533</v>
      </c>
      <c r="B7613">
        <v>2016</v>
      </c>
      <c r="C7613" t="s">
        <v>734</v>
      </c>
      <c r="D7613">
        <v>60</v>
      </c>
      <c r="E7613" s="13">
        <v>5033.8999999999896</v>
      </c>
      <c r="F7613" s="14">
        <v>88.1</v>
      </c>
      <c r="G7613" s="12">
        <v>4945.7999999999902</v>
      </c>
      <c r="H7613" s="12">
        <v>4945.7999999999902</v>
      </c>
      <c r="I7613">
        <v>1</v>
      </c>
      <c r="J7613">
        <v>1.7501340908639459E-2</v>
      </c>
      <c r="K7613">
        <v>57.138479001134961</v>
      </c>
      <c r="L7613">
        <v>1</v>
      </c>
      <c r="M7613">
        <v>0.98249865909136069</v>
      </c>
      <c r="N7613" s="17" t="s">
        <v>1332</v>
      </c>
    </row>
    <row r="7614" spans="1:14" x14ac:dyDescent="0.3">
      <c r="A7614">
        <v>31673</v>
      </c>
      <c r="B7614">
        <v>2012</v>
      </c>
      <c r="C7614" t="s">
        <v>734</v>
      </c>
      <c r="D7614">
        <v>60</v>
      </c>
      <c r="E7614" s="13">
        <v>4795.99999999999</v>
      </c>
      <c r="F7614" s="14">
        <v>83.3</v>
      </c>
      <c r="G7614" s="12">
        <v>4712.6999999999898</v>
      </c>
      <c r="H7614" s="12">
        <v>4712.6999999999898</v>
      </c>
      <c r="I7614">
        <v>1</v>
      </c>
      <c r="J7614">
        <v>1.7368640533778183E-2</v>
      </c>
      <c r="K7614">
        <v>57.575030012004682</v>
      </c>
      <c r="L7614">
        <v>1</v>
      </c>
      <c r="M7614">
        <v>0.98263135946622182</v>
      </c>
      <c r="N7614" s="17" t="s">
        <v>1332</v>
      </c>
    </row>
    <row r="7615" spans="1:14" x14ac:dyDescent="0.3">
      <c r="A7615">
        <v>27591</v>
      </c>
      <c r="B7615">
        <v>2006</v>
      </c>
      <c r="C7615" t="s">
        <v>734</v>
      </c>
      <c r="D7615">
        <v>60</v>
      </c>
      <c r="E7615" s="13">
        <v>4304.5</v>
      </c>
      <c r="F7615" s="14">
        <v>74.7</v>
      </c>
      <c r="G7615" s="12">
        <v>4229.8</v>
      </c>
      <c r="H7615" s="12">
        <v>4229.8</v>
      </c>
      <c r="I7615">
        <v>1</v>
      </c>
      <c r="J7615">
        <v>1.7353931931699384E-2</v>
      </c>
      <c r="K7615">
        <v>57.623828647925031</v>
      </c>
      <c r="L7615">
        <v>1</v>
      </c>
      <c r="M7615">
        <v>0.98264606806830068</v>
      </c>
      <c r="N7615" s="17" t="s">
        <v>1332</v>
      </c>
    </row>
    <row r="7616" spans="1:14" x14ac:dyDescent="0.3">
      <c r="A7616">
        <v>36678</v>
      </c>
      <c r="B7616">
        <v>2019</v>
      </c>
      <c r="C7616" t="s">
        <v>734</v>
      </c>
      <c r="D7616">
        <v>60</v>
      </c>
      <c r="E7616" s="13">
        <v>5691.4</v>
      </c>
      <c r="F7616" s="14">
        <v>98.2</v>
      </c>
      <c r="G7616" s="12">
        <v>5593.2</v>
      </c>
      <c r="H7616" s="12">
        <v>5593.2</v>
      </c>
      <c r="I7616">
        <v>1</v>
      </c>
      <c r="J7616">
        <v>1.7254102681238361E-2</v>
      </c>
      <c r="K7616">
        <v>57.957230142566189</v>
      </c>
      <c r="L7616">
        <v>1</v>
      </c>
      <c r="M7616">
        <v>0.98274589731876172</v>
      </c>
      <c r="N7616" s="17" t="s">
        <v>1332</v>
      </c>
    </row>
    <row r="7617" spans="1:14" x14ac:dyDescent="0.3">
      <c r="A7617">
        <v>26934</v>
      </c>
      <c r="B7617">
        <v>2005</v>
      </c>
      <c r="C7617" t="s">
        <v>734</v>
      </c>
      <c r="D7617">
        <v>60</v>
      </c>
      <c r="E7617" s="13">
        <v>4440.8999999999996</v>
      </c>
      <c r="F7617" s="14">
        <v>76.599999999999994</v>
      </c>
      <c r="G7617" s="12">
        <v>4364.2999999999902</v>
      </c>
      <c r="H7617" s="12">
        <v>4364.2999999999902</v>
      </c>
      <c r="I7617">
        <v>1</v>
      </c>
      <c r="J7617">
        <v>1.7248755882816547E-2</v>
      </c>
      <c r="K7617">
        <v>57.97519582245431</v>
      </c>
      <c r="L7617">
        <v>1</v>
      </c>
      <c r="M7617">
        <v>0.98275124411718129</v>
      </c>
      <c r="N7617" s="17" t="s">
        <v>1332</v>
      </c>
    </row>
    <row r="7618" spans="1:14" x14ac:dyDescent="0.3">
      <c r="A7618">
        <v>30243</v>
      </c>
      <c r="B7618">
        <v>2010</v>
      </c>
      <c r="C7618" t="s">
        <v>734</v>
      </c>
      <c r="D7618">
        <v>60</v>
      </c>
      <c r="E7618" s="13">
        <v>4619.2</v>
      </c>
      <c r="F7618" s="14">
        <v>79.599999999999994</v>
      </c>
      <c r="G7618" s="12">
        <v>4539.6000000000004</v>
      </c>
      <c r="H7618" s="12">
        <v>4539.6000000000004</v>
      </c>
      <c r="I7618">
        <v>1</v>
      </c>
      <c r="J7618">
        <v>1.7232421198475924E-2</v>
      </c>
      <c r="K7618">
        <v>58.030150753768844</v>
      </c>
      <c r="L7618">
        <v>1</v>
      </c>
      <c r="M7618">
        <v>0.98276757880152421</v>
      </c>
      <c r="N7618" s="17" t="s">
        <v>1332</v>
      </c>
    </row>
    <row r="7619" spans="1:14" x14ac:dyDescent="0.3">
      <c r="A7619">
        <v>35963</v>
      </c>
      <c r="B7619">
        <v>2018</v>
      </c>
      <c r="C7619" t="s">
        <v>734</v>
      </c>
      <c r="D7619">
        <v>60</v>
      </c>
      <c r="E7619" s="13">
        <v>5560.9</v>
      </c>
      <c r="F7619" s="14">
        <v>95.5</v>
      </c>
      <c r="G7619" s="12">
        <v>5465.4</v>
      </c>
      <c r="H7619" s="12">
        <v>5465.4</v>
      </c>
      <c r="I7619">
        <v>1</v>
      </c>
      <c r="J7619">
        <v>1.7173479113093207E-2</v>
      </c>
      <c r="K7619">
        <v>58.229319371727748</v>
      </c>
      <c r="L7619">
        <v>1</v>
      </c>
      <c r="M7619">
        <v>0.98282652088690681</v>
      </c>
      <c r="N7619" s="17" t="s">
        <v>1332</v>
      </c>
    </row>
    <row r="7620" spans="1:14" x14ac:dyDescent="0.3">
      <c r="A7620">
        <v>28248</v>
      </c>
      <c r="B7620">
        <v>2007</v>
      </c>
      <c r="C7620" t="s">
        <v>734</v>
      </c>
      <c r="D7620">
        <v>60</v>
      </c>
      <c r="E7620" s="13">
        <v>4593.3999999999896</v>
      </c>
      <c r="F7620" s="14">
        <v>78.8</v>
      </c>
      <c r="G7620" s="12">
        <v>4514.5999999999904</v>
      </c>
      <c r="H7620" s="12">
        <v>4514.5999999999904</v>
      </c>
      <c r="I7620">
        <v>1</v>
      </c>
      <c r="J7620">
        <v>1.7155048547916614E-2</v>
      </c>
      <c r="K7620">
        <v>58.291878172588703</v>
      </c>
      <c r="L7620">
        <v>1</v>
      </c>
      <c r="M7620">
        <v>0.9828449514520835</v>
      </c>
      <c r="N7620" s="17" t="s">
        <v>1332</v>
      </c>
    </row>
    <row r="7621" spans="1:14" x14ac:dyDescent="0.3">
      <c r="A7621">
        <v>28905</v>
      </c>
      <c r="B7621">
        <v>2008</v>
      </c>
      <c r="C7621" t="s">
        <v>734</v>
      </c>
      <c r="D7621">
        <v>60</v>
      </c>
      <c r="E7621" s="13">
        <v>4582.3</v>
      </c>
      <c r="F7621" s="14">
        <v>78.599999999999994</v>
      </c>
      <c r="G7621" s="12">
        <v>4503.7</v>
      </c>
      <c r="H7621" s="12">
        <v>4503.7</v>
      </c>
      <c r="I7621">
        <v>1</v>
      </c>
      <c r="J7621">
        <v>1.7152958121467384E-2</v>
      </c>
      <c r="K7621">
        <v>58.29898218829517</v>
      </c>
      <c r="L7621">
        <v>1</v>
      </c>
      <c r="M7621">
        <v>0.98284704187853256</v>
      </c>
      <c r="N7621" s="17" t="s">
        <v>1332</v>
      </c>
    </row>
    <row r="7622" spans="1:14" x14ac:dyDescent="0.3">
      <c r="A7622">
        <v>29562</v>
      </c>
      <c r="B7622">
        <v>2009</v>
      </c>
      <c r="C7622" t="s">
        <v>734</v>
      </c>
      <c r="D7622">
        <v>60</v>
      </c>
      <c r="E7622" s="13">
        <v>4470.5</v>
      </c>
      <c r="F7622" s="14">
        <v>76.599999999999994</v>
      </c>
      <c r="G7622" s="12">
        <v>4393.8999999999996</v>
      </c>
      <c r="H7622" s="12">
        <v>4393.8999999999996</v>
      </c>
      <c r="I7622">
        <v>1</v>
      </c>
      <c r="J7622">
        <v>1.7134548708198187E-2</v>
      </c>
      <c r="K7622">
        <v>58.361618798955618</v>
      </c>
      <c r="L7622">
        <v>1</v>
      </c>
      <c r="M7622">
        <v>0.98286545129180169</v>
      </c>
      <c r="N7622" s="17" t="s">
        <v>1332</v>
      </c>
    </row>
    <row r="7623" spans="1:14" x14ac:dyDescent="0.3">
      <c r="A7623">
        <v>35248</v>
      </c>
      <c r="B7623">
        <v>2017</v>
      </c>
      <c r="C7623" t="s">
        <v>734</v>
      </c>
      <c r="D7623">
        <v>60</v>
      </c>
      <c r="E7623" s="13">
        <v>5057.3</v>
      </c>
      <c r="F7623" s="14">
        <v>86.5</v>
      </c>
      <c r="G7623" s="12">
        <v>4970.8</v>
      </c>
      <c r="H7623" s="12">
        <v>4970.8</v>
      </c>
      <c r="I7623">
        <v>1</v>
      </c>
      <c r="J7623">
        <v>1.7103988294149053E-2</v>
      </c>
      <c r="K7623">
        <v>58.465895953757226</v>
      </c>
      <c r="L7623">
        <v>1</v>
      </c>
      <c r="M7623">
        <v>0.98289601170585095</v>
      </c>
      <c r="N7623" s="17" t="s">
        <v>1332</v>
      </c>
    </row>
    <row r="7624" spans="1:14" x14ac:dyDescent="0.3">
      <c r="A7624">
        <v>30958</v>
      </c>
      <c r="B7624">
        <v>2011</v>
      </c>
      <c r="C7624" t="s">
        <v>734</v>
      </c>
      <c r="D7624">
        <v>60</v>
      </c>
      <c r="E7624" s="13">
        <v>4700.6000000000004</v>
      </c>
      <c r="F7624" s="14">
        <v>80.3</v>
      </c>
      <c r="G7624" s="12">
        <v>4620.3</v>
      </c>
      <c r="H7624" s="12">
        <v>4620.3</v>
      </c>
      <c r="I7624">
        <v>1</v>
      </c>
      <c r="J7624">
        <v>1.7082925583968001E-2</v>
      </c>
      <c r="K7624">
        <v>58.537982565379835</v>
      </c>
      <c r="L7624">
        <v>1</v>
      </c>
      <c r="M7624">
        <v>0.98291707441603193</v>
      </c>
      <c r="N7624" s="17" t="s">
        <v>1332</v>
      </c>
    </row>
    <row r="7625" spans="1:14" x14ac:dyDescent="0.3">
      <c r="A7625">
        <v>11280</v>
      </c>
      <c r="B7625">
        <v>1981</v>
      </c>
      <c r="C7625" t="s">
        <v>887</v>
      </c>
      <c r="D7625">
        <v>60</v>
      </c>
      <c r="E7625" s="13">
        <v>7385.1</v>
      </c>
      <c r="F7625" s="14">
        <v>138.9</v>
      </c>
      <c r="G7625" s="12">
        <v>7246.2</v>
      </c>
      <c r="H7625" s="12">
        <v>7246.2</v>
      </c>
      <c r="I7625">
        <v>1</v>
      </c>
      <c r="J7625">
        <v>1.8808140715765528E-2</v>
      </c>
      <c r="K7625">
        <v>53.168466522678187</v>
      </c>
      <c r="L7625">
        <v>1</v>
      </c>
      <c r="M7625">
        <v>0.98119185928423436</v>
      </c>
      <c r="N7625" s="17" t="s">
        <v>1332</v>
      </c>
    </row>
    <row r="7626" spans="1:14" x14ac:dyDescent="0.3">
      <c r="A7626">
        <v>10625</v>
      </c>
      <c r="B7626">
        <v>1980</v>
      </c>
      <c r="C7626" t="s">
        <v>887</v>
      </c>
      <c r="D7626">
        <v>60</v>
      </c>
      <c r="E7626" s="13">
        <v>8029.0999999999904</v>
      </c>
      <c r="F7626" s="14">
        <v>150.30000000000001</v>
      </c>
      <c r="G7626" s="12">
        <v>7878.7999999999902</v>
      </c>
      <c r="H7626" s="12">
        <v>7878.7999999999902</v>
      </c>
      <c r="I7626">
        <v>1</v>
      </c>
      <c r="J7626">
        <v>1.8719408152844053E-2</v>
      </c>
      <c r="K7626">
        <v>53.420492348635996</v>
      </c>
      <c r="L7626">
        <v>1</v>
      </c>
      <c r="M7626">
        <v>0.98128059184715588</v>
      </c>
      <c r="N7626" s="17" t="s">
        <v>1332</v>
      </c>
    </row>
    <row r="7627" spans="1:14" x14ac:dyDescent="0.3">
      <c r="A7627">
        <v>9975</v>
      </c>
      <c r="B7627">
        <v>1979</v>
      </c>
      <c r="C7627" t="s">
        <v>887</v>
      </c>
      <c r="D7627">
        <v>60</v>
      </c>
      <c r="E7627" s="13">
        <v>8830.2000000000007</v>
      </c>
      <c r="F7627" s="14">
        <v>164.7</v>
      </c>
      <c r="G7627" s="12">
        <v>8665.5</v>
      </c>
      <c r="H7627" s="12">
        <v>8665.5</v>
      </c>
      <c r="I7627">
        <v>1</v>
      </c>
      <c r="J7627">
        <v>1.8651899164231839E-2</v>
      </c>
      <c r="K7627">
        <v>53.613843351548276</v>
      </c>
      <c r="L7627">
        <v>1</v>
      </c>
      <c r="M7627">
        <v>0.98134810083576807</v>
      </c>
      <c r="N7627" s="17" t="s">
        <v>1332</v>
      </c>
    </row>
    <row r="7628" spans="1:14" x14ac:dyDescent="0.3">
      <c r="A7628">
        <v>12590</v>
      </c>
      <c r="B7628">
        <v>1983</v>
      </c>
      <c r="C7628" t="s">
        <v>887</v>
      </c>
      <c r="D7628">
        <v>60</v>
      </c>
      <c r="E7628" s="13">
        <v>6927.4</v>
      </c>
      <c r="F7628" s="14">
        <v>128.30000000000001</v>
      </c>
      <c r="G7628" s="12">
        <v>6799.0999999999904</v>
      </c>
      <c r="H7628" s="12">
        <v>6799.0999999999904</v>
      </c>
      <c r="I7628">
        <v>1</v>
      </c>
      <c r="J7628">
        <v>1.8520657100788176E-2</v>
      </c>
      <c r="K7628">
        <v>53.993764614185494</v>
      </c>
      <c r="L7628">
        <v>1</v>
      </c>
      <c r="M7628">
        <v>0.98147934289921046</v>
      </c>
      <c r="N7628" s="17" t="s">
        <v>1332</v>
      </c>
    </row>
    <row r="7629" spans="1:14" x14ac:dyDescent="0.3">
      <c r="A7629">
        <v>11935</v>
      </c>
      <c r="B7629">
        <v>1982</v>
      </c>
      <c r="C7629" t="s">
        <v>887</v>
      </c>
      <c r="D7629">
        <v>60</v>
      </c>
      <c r="E7629" s="13">
        <v>7041.5999999999904</v>
      </c>
      <c r="F7629" s="14">
        <v>130.30000000000001</v>
      </c>
      <c r="G7629" s="12">
        <v>6911.2999999999902</v>
      </c>
      <c r="H7629" s="12">
        <v>6911.2999999999902</v>
      </c>
      <c r="I7629">
        <v>1</v>
      </c>
      <c r="J7629">
        <v>1.8504317200636246E-2</v>
      </c>
      <c r="K7629">
        <v>54.041442824251646</v>
      </c>
      <c r="L7629">
        <v>1</v>
      </c>
      <c r="M7629">
        <v>0.98149568279936372</v>
      </c>
      <c r="N7629" s="17" t="s">
        <v>1332</v>
      </c>
    </row>
    <row r="7630" spans="1:14" x14ac:dyDescent="0.3">
      <c r="A7630">
        <v>13245</v>
      </c>
      <c r="B7630">
        <v>1984</v>
      </c>
      <c r="C7630" t="s">
        <v>887</v>
      </c>
      <c r="D7630">
        <v>60</v>
      </c>
      <c r="E7630" s="13">
        <v>7127.6</v>
      </c>
      <c r="F7630" s="14">
        <v>131.4</v>
      </c>
      <c r="G7630" s="12">
        <v>6996.2</v>
      </c>
      <c r="H7630" s="12">
        <v>6996.2</v>
      </c>
      <c r="I7630">
        <v>1</v>
      </c>
      <c r="J7630">
        <v>1.8435377967338233E-2</v>
      </c>
      <c r="K7630">
        <v>54.243531202435314</v>
      </c>
      <c r="L7630">
        <v>1</v>
      </c>
      <c r="M7630">
        <v>0.9815646220326617</v>
      </c>
      <c r="N7630" s="17" t="s">
        <v>1332</v>
      </c>
    </row>
    <row r="7631" spans="1:14" x14ac:dyDescent="0.3">
      <c r="A7631">
        <v>9325</v>
      </c>
      <c r="B7631">
        <v>1978</v>
      </c>
      <c r="C7631" t="s">
        <v>887</v>
      </c>
      <c r="D7631">
        <v>60</v>
      </c>
      <c r="E7631" s="13">
        <v>9248.0999999999894</v>
      </c>
      <c r="F7631" s="14">
        <v>170.4</v>
      </c>
      <c r="G7631" s="12">
        <v>9077.6999999999898</v>
      </c>
      <c r="H7631" s="12">
        <v>9077.6999999999898</v>
      </c>
      <c r="I7631">
        <v>1</v>
      </c>
      <c r="J7631">
        <v>1.8425406299672386E-2</v>
      </c>
      <c r="K7631">
        <v>54.2728873239436</v>
      </c>
      <c r="L7631">
        <v>1</v>
      </c>
      <c r="M7631">
        <v>0.98157459370032762</v>
      </c>
      <c r="N7631" s="17" t="s">
        <v>1332</v>
      </c>
    </row>
    <row r="7632" spans="1:14" x14ac:dyDescent="0.3">
      <c r="A7632">
        <v>8675</v>
      </c>
      <c r="B7632">
        <v>1977</v>
      </c>
      <c r="C7632" t="s">
        <v>887</v>
      </c>
      <c r="D7632">
        <v>60</v>
      </c>
      <c r="E7632" s="13">
        <v>9146.2999999999993</v>
      </c>
      <c r="F7632" s="14">
        <v>168.4</v>
      </c>
      <c r="G7632" s="12">
        <v>8977.9</v>
      </c>
      <c r="H7632" s="12">
        <v>8977.9</v>
      </c>
      <c r="I7632">
        <v>1</v>
      </c>
      <c r="J7632">
        <v>1.8411816800236163E-2</v>
      </c>
      <c r="K7632">
        <v>54.312945368171015</v>
      </c>
      <c r="L7632">
        <v>1</v>
      </c>
      <c r="M7632">
        <v>0.98158818319976393</v>
      </c>
      <c r="N7632" s="17" t="s">
        <v>1332</v>
      </c>
    </row>
    <row r="7633" spans="1:14" x14ac:dyDescent="0.3">
      <c r="A7633">
        <v>15210</v>
      </c>
      <c r="B7633">
        <v>1987</v>
      </c>
      <c r="C7633" t="s">
        <v>887</v>
      </c>
      <c r="D7633">
        <v>60</v>
      </c>
      <c r="E7633" s="13">
        <v>7406.8</v>
      </c>
      <c r="F7633" s="14">
        <v>135.5</v>
      </c>
      <c r="G7633" s="12">
        <v>7271.3</v>
      </c>
      <c r="H7633" s="12">
        <v>7271.3</v>
      </c>
      <c r="I7633">
        <v>1</v>
      </c>
      <c r="J7633">
        <v>1.8294000108008857E-2</v>
      </c>
      <c r="K7633">
        <v>54.662730627306274</v>
      </c>
      <c r="L7633">
        <v>1</v>
      </c>
      <c r="M7633">
        <v>0.98170599989199114</v>
      </c>
      <c r="N7633" s="17" t="s">
        <v>1332</v>
      </c>
    </row>
    <row r="7634" spans="1:14" x14ac:dyDescent="0.3">
      <c r="A7634">
        <v>8025</v>
      </c>
      <c r="B7634">
        <v>1976</v>
      </c>
      <c r="C7634" t="s">
        <v>887</v>
      </c>
      <c r="D7634">
        <v>60</v>
      </c>
      <c r="E7634" s="13">
        <v>8824.5</v>
      </c>
      <c r="F7634" s="14">
        <v>161.19999999999999</v>
      </c>
      <c r="G7634" s="12">
        <v>8663.2999999999993</v>
      </c>
      <c r="H7634" s="12">
        <v>8663.2999999999993</v>
      </c>
      <c r="I7634">
        <v>1</v>
      </c>
      <c r="J7634">
        <v>1.8267323927701286E-2</v>
      </c>
      <c r="K7634">
        <v>54.742555831265513</v>
      </c>
      <c r="L7634">
        <v>1</v>
      </c>
      <c r="M7634">
        <v>0.98173267607229864</v>
      </c>
      <c r="N7634" s="17" t="s">
        <v>1332</v>
      </c>
    </row>
    <row r="7635" spans="1:14" x14ac:dyDescent="0.3">
      <c r="A7635">
        <v>15865</v>
      </c>
      <c r="B7635">
        <v>1988</v>
      </c>
      <c r="C7635" t="s">
        <v>887</v>
      </c>
      <c r="D7635">
        <v>60</v>
      </c>
      <c r="E7635" s="13">
        <v>7659.49999999999</v>
      </c>
      <c r="F7635" s="14">
        <v>139.80000000000001</v>
      </c>
      <c r="G7635" s="12">
        <v>7519.6999999999898</v>
      </c>
      <c r="H7635" s="12">
        <v>7519.6999999999898</v>
      </c>
      <c r="I7635">
        <v>1</v>
      </c>
      <c r="J7635">
        <v>1.8251844115151145E-2</v>
      </c>
      <c r="K7635">
        <v>54.788984263233111</v>
      </c>
      <c r="L7635">
        <v>1</v>
      </c>
      <c r="M7635">
        <v>0.98174815588484887</v>
      </c>
      <c r="N7635" s="17" t="s">
        <v>1332</v>
      </c>
    </row>
    <row r="7636" spans="1:14" x14ac:dyDescent="0.3">
      <c r="A7636">
        <v>13900</v>
      </c>
      <c r="B7636">
        <v>1985</v>
      </c>
      <c r="C7636" t="s">
        <v>887</v>
      </c>
      <c r="D7636">
        <v>60</v>
      </c>
      <c r="E7636" s="13">
        <v>7120.5</v>
      </c>
      <c r="F7636" s="14">
        <v>129.69999999999999</v>
      </c>
      <c r="G7636" s="12">
        <v>6990.8</v>
      </c>
      <c r="H7636" s="12">
        <v>6990.8</v>
      </c>
      <c r="I7636">
        <v>1</v>
      </c>
      <c r="J7636">
        <v>1.8215012990660768E-2</v>
      </c>
      <c r="K7636">
        <v>54.899768696993064</v>
      </c>
      <c r="L7636">
        <v>1</v>
      </c>
      <c r="M7636">
        <v>0.98178498700933925</v>
      </c>
      <c r="N7636" s="17" t="s">
        <v>1332</v>
      </c>
    </row>
    <row r="7637" spans="1:14" x14ac:dyDescent="0.3">
      <c r="A7637">
        <v>14555</v>
      </c>
      <c r="B7637">
        <v>1986</v>
      </c>
      <c r="C7637" t="s">
        <v>887</v>
      </c>
      <c r="D7637">
        <v>60</v>
      </c>
      <c r="E7637" s="13">
        <v>7358.0999999999904</v>
      </c>
      <c r="F7637" s="14">
        <v>133.9</v>
      </c>
      <c r="G7637" s="12">
        <v>7224.2</v>
      </c>
      <c r="H7637" s="12">
        <v>7224.2</v>
      </c>
      <c r="I7637">
        <v>1</v>
      </c>
      <c r="J7637">
        <v>1.8197632541009253E-2</v>
      </c>
      <c r="K7637">
        <v>54.952203136669084</v>
      </c>
      <c r="L7637">
        <v>1</v>
      </c>
      <c r="M7637">
        <v>0.98180236745899208</v>
      </c>
      <c r="N7637" s="17" t="s">
        <v>1332</v>
      </c>
    </row>
    <row r="7638" spans="1:14" x14ac:dyDescent="0.3">
      <c r="A7638">
        <v>17834</v>
      </c>
      <c r="B7638">
        <v>1991</v>
      </c>
      <c r="C7638" t="s">
        <v>887</v>
      </c>
      <c r="D7638">
        <v>60</v>
      </c>
      <c r="E7638" s="13">
        <v>7131.7</v>
      </c>
      <c r="F7638" s="14">
        <v>129.6</v>
      </c>
      <c r="G7638" s="12">
        <v>7002.0999999999904</v>
      </c>
      <c r="H7638" s="12">
        <v>7002.0999999999904</v>
      </c>
      <c r="I7638">
        <v>1</v>
      </c>
      <c r="J7638">
        <v>1.8172385265785157E-2</v>
      </c>
      <c r="K7638">
        <v>55.028549382716051</v>
      </c>
      <c r="L7638">
        <v>1</v>
      </c>
      <c r="M7638">
        <v>0.98182761473421354</v>
      </c>
      <c r="N7638" s="17" t="s">
        <v>1332</v>
      </c>
    </row>
    <row r="7639" spans="1:14" x14ac:dyDescent="0.3">
      <c r="A7639">
        <v>22415</v>
      </c>
      <c r="B7639">
        <v>1998</v>
      </c>
      <c r="C7639" t="s">
        <v>887</v>
      </c>
      <c r="D7639">
        <v>60</v>
      </c>
      <c r="E7639" s="13">
        <v>7352</v>
      </c>
      <c r="F7639" s="14">
        <v>133.5</v>
      </c>
      <c r="G7639" s="12">
        <v>7218.5</v>
      </c>
      <c r="H7639" s="12">
        <v>7218.5</v>
      </c>
      <c r="I7639">
        <v>1</v>
      </c>
      <c r="J7639">
        <v>1.8158324265505985E-2</v>
      </c>
      <c r="K7639">
        <v>55.071161048689142</v>
      </c>
      <c r="L7639">
        <v>1</v>
      </c>
      <c r="M7639">
        <v>0.98184167573449399</v>
      </c>
      <c r="N7639" s="17" t="s">
        <v>1332</v>
      </c>
    </row>
    <row r="7640" spans="1:14" x14ac:dyDescent="0.3">
      <c r="A7640">
        <v>19797</v>
      </c>
      <c r="B7640">
        <v>1994</v>
      </c>
      <c r="C7640" t="s">
        <v>887</v>
      </c>
      <c r="D7640">
        <v>60</v>
      </c>
      <c r="E7640" s="13">
        <v>7250.9</v>
      </c>
      <c r="F7640" s="14">
        <v>131.4</v>
      </c>
      <c r="G7640" s="12">
        <v>7119.5</v>
      </c>
      <c r="H7640" s="12">
        <v>7119.5</v>
      </c>
      <c r="I7640">
        <v>1</v>
      </c>
      <c r="J7640">
        <v>1.8121888317312335E-2</v>
      </c>
      <c r="K7640">
        <v>55.18188736681887</v>
      </c>
      <c r="L7640">
        <v>1</v>
      </c>
      <c r="M7640">
        <v>0.98187811168268768</v>
      </c>
      <c r="N7640" s="17" t="s">
        <v>1332</v>
      </c>
    </row>
    <row r="7641" spans="1:14" x14ac:dyDescent="0.3">
      <c r="A7641">
        <v>21758</v>
      </c>
      <c r="B7641">
        <v>1997</v>
      </c>
      <c r="C7641" t="s">
        <v>887</v>
      </c>
      <c r="D7641">
        <v>60</v>
      </c>
      <c r="E7641" s="13">
        <v>7323.6</v>
      </c>
      <c r="F7641" s="14">
        <v>132.69999999999999</v>
      </c>
      <c r="G7641" s="12">
        <v>7190.9</v>
      </c>
      <c r="H7641" s="12">
        <v>7190.9</v>
      </c>
      <c r="I7641">
        <v>1</v>
      </c>
      <c r="J7641">
        <v>1.8119504069037083E-2</v>
      </c>
      <c r="K7641">
        <v>55.189148455162027</v>
      </c>
      <c r="L7641">
        <v>1</v>
      </c>
      <c r="M7641">
        <v>0.98188049593096283</v>
      </c>
      <c r="N7641" s="17" t="s">
        <v>1332</v>
      </c>
    </row>
    <row r="7642" spans="1:14" x14ac:dyDescent="0.3">
      <c r="A7642">
        <v>17177</v>
      </c>
      <c r="B7642">
        <v>1990</v>
      </c>
      <c r="C7642" t="s">
        <v>887</v>
      </c>
      <c r="D7642">
        <v>60</v>
      </c>
      <c r="E7642" s="13">
        <v>7406.4</v>
      </c>
      <c r="F7642" s="14">
        <v>134.19999999999999</v>
      </c>
      <c r="G7642" s="12">
        <v>7272.2</v>
      </c>
      <c r="H7642" s="12">
        <v>7272.2</v>
      </c>
      <c r="I7642">
        <v>1</v>
      </c>
      <c r="J7642">
        <v>1.8119464247137611E-2</v>
      </c>
      <c r="K7642">
        <v>55.189269746646801</v>
      </c>
      <c r="L7642">
        <v>1</v>
      </c>
      <c r="M7642">
        <v>0.98188053575286238</v>
      </c>
      <c r="N7642" s="17" t="s">
        <v>1332</v>
      </c>
    </row>
    <row r="7643" spans="1:14" x14ac:dyDescent="0.3">
      <c r="A7643">
        <v>16520</v>
      </c>
      <c r="B7643">
        <v>1989</v>
      </c>
      <c r="C7643" t="s">
        <v>887</v>
      </c>
      <c r="D7643">
        <v>60</v>
      </c>
      <c r="E7643" s="13">
        <v>7640.9</v>
      </c>
      <c r="F7643" s="14">
        <v>138.4</v>
      </c>
      <c r="G7643" s="12">
        <v>7502.5</v>
      </c>
      <c r="H7643" s="12">
        <v>7502.5</v>
      </c>
      <c r="I7643">
        <v>1</v>
      </c>
      <c r="J7643">
        <v>1.8113049509874492E-2</v>
      </c>
      <c r="K7643">
        <v>55.208815028901732</v>
      </c>
      <c r="L7643">
        <v>1</v>
      </c>
      <c r="M7643">
        <v>0.98188695049012553</v>
      </c>
      <c r="N7643" s="17" t="s">
        <v>1332</v>
      </c>
    </row>
    <row r="7644" spans="1:14" x14ac:dyDescent="0.3">
      <c r="A7644">
        <v>7375</v>
      </c>
      <c r="B7644">
        <v>1975</v>
      </c>
      <c r="C7644" t="s">
        <v>887</v>
      </c>
      <c r="D7644">
        <v>60</v>
      </c>
      <c r="E7644" s="13">
        <v>8360.2000000000007</v>
      </c>
      <c r="F7644" s="14">
        <v>151.4</v>
      </c>
      <c r="G7644" s="12">
        <v>8208.7999999999993</v>
      </c>
      <c r="H7644" s="12">
        <v>8208.7999999999993</v>
      </c>
      <c r="I7644">
        <v>1</v>
      </c>
      <c r="J7644">
        <v>1.810961460252147E-2</v>
      </c>
      <c r="K7644">
        <v>55.219286657859975</v>
      </c>
      <c r="L7644">
        <v>1</v>
      </c>
      <c r="M7644">
        <v>0.9818903853974783</v>
      </c>
      <c r="N7644" s="17" t="s">
        <v>1332</v>
      </c>
    </row>
    <row r="7645" spans="1:14" x14ac:dyDescent="0.3">
      <c r="A7645">
        <v>36046</v>
      </c>
      <c r="B7645">
        <v>2018</v>
      </c>
      <c r="C7645" t="s">
        <v>887</v>
      </c>
      <c r="D7645">
        <v>60</v>
      </c>
      <c r="E7645" s="13">
        <v>6479.1</v>
      </c>
      <c r="F7645" s="14">
        <v>117.3</v>
      </c>
      <c r="G7645" s="12">
        <v>6361.8</v>
      </c>
      <c r="H7645" s="12">
        <v>6361.8</v>
      </c>
      <c r="I7645">
        <v>1</v>
      </c>
      <c r="J7645">
        <v>1.8104366347177846E-2</v>
      </c>
      <c r="K7645">
        <v>55.235294117647065</v>
      </c>
      <c r="L7645">
        <v>1</v>
      </c>
      <c r="M7645">
        <v>0.98189563365282218</v>
      </c>
      <c r="N7645" s="17" t="s">
        <v>1332</v>
      </c>
    </row>
    <row r="7646" spans="1:14" x14ac:dyDescent="0.3">
      <c r="A7646">
        <v>6075</v>
      </c>
      <c r="B7646">
        <v>1973</v>
      </c>
      <c r="C7646" t="s">
        <v>887</v>
      </c>
      <c r="D7646">
        <v>60</v>
      </c>
      <c r="E7646" s="13">
        <v>9075.2000000000007</v>
      </c>
      <c r="F7646" s="14">
        <v>164.3</v>
      </c>
      <c r="G7646" s="12">
        <v>8910.9</v>
      </c>
      <c r="H7646" s="12">
        <v>8910.9</v>
      </c>
      <c r="I7646">
        <v>1</v>
      </c>
      <c r="J7646">
        <v>1.8104284203102963E-2</v>
      </c>
      <c r="K7646">
        <v>55.235544735240417</v>
      </c>
      <c r="L7646">
        <v>1</v>
      </c>
      <c r="M7646">
        <v>0.98189571579689694</v>
      </c>
      <c r="N7646" s="17" t="s">
        <v>1332</v>
      </c>
    </row>
    <row r="7647" spans="1:14" x14ac:dyDescent="0.3">
      <c r="A7647">
        <v>36761</v>
      </c>
      <c r="B7647">
        <v>2019</v>
      </c>
      <c r="C7647" t="s">
        <v>887</v>
      </c>
      <c r="D7647">
        <v>60</v>
      </c>
      <c r="E7647" s="13">
        <v>6452.2</v>
      </c>
      <c r="F7647" s="14">
        <v>116.7</v>
      </c>
      <c r="G7647" s="12">
        <v>6335.5</v>
      </c>
      <c r="H7647" s="12">
        <v>6335.5</v>
      </c>
      <c r="I7647">
        <v>1</v>
      </c>
      <c r="J7647">
        <v>1.8086854096277239E-2</v>
      </c>
      <c r="K7647">
        <v>55.288774635818335</v>
      </c>
      <c r="L7647">
        <v>1</v>
      </c>
      <c r="M7647">
        <v>0.98191314590372281</v>
      </c>
      <c r="N7647" s="17" t="s">
        <v>1332</v>
      </c>
    </row>
    <row r="7648" spans="1:14" x14ac:dyDescent="0.3">
      <c r="A7648">
        <v>18491</v>
      </c>
      <c r="B7648">
        <v>1992</v>
      </c>
      <c r="C7648" t="s">
        <v>887</v>
      </c>
      <c r="D7648">
        <v>60</v>
      </c>
      <c r="E7648" s="13">
        <v>7218</v>
      </c>
      <c r="F7648" s="14">
        <v>130.5</v>
      </c>
      <c r="G7648" s="12">
        <v>7087.5</v>
      </c>
      <c r="H7648" s="12">
        <v>7087.5</v>
      </c>
      <c r="I7648">
        <v>1</v>
      </c>
      <c r="J7648">
        <v>1.8079800498753119E-2</v>
      </c>
      <c r="K7648">
        <v>55.310344827586206</v>
      </c>
      <c r="L7648">
        <v>1</v>
      </c>
      <c r="M7648">
        <v>0.98192019950124687</v>
      </c>
      <c r="N7648" s="17" t="s">
        <v>1332</v>
      </c>
    </row>
    <row r="7649" spans="1:14" x14ac:dyDescent="0.3">
      <c r="A7649">
        <v>34616</v>
      </c>
      <c r="B7649">
        <v>2016</v>
      </c>
      <c r="C7649" t="s">
        <v>887</v>
      </c>
      <c r="D7649">
        <v>60</v>
      </c>
      <c r="E7649" s="13">
        <v>6371.9</v>
      </c>
      <c r="F7649" s="14">
        <v>115.1</v>
      </c>
      <c r="G7649" s="12">
        <v>6256.8</v>
      </c>
      <c r="H7649" s="12">
        <v>6256.8</v>
      </c>
      <c r="I7649">
        <v>1</v>
      </c>
      <c r="J7649">
        <v>1.8063685870776378E-2</v>
      </c>
      <c r="K7649">
        <v>55.359687228496959</v>
      </c>
      <c r="L7649">
        <v>1</v>
      </c>
      <c r="M7649">
        <v>0.98193631412922366</v>
      </c>
      <c r="N7649" s="17" t="s">
        <v>1332</v>
      </c>
    </row>
    <row r="7650" spans="1:14" x14ac:dyDescent="0.3">
      <c r="A7650">
        <v>6725</v>
      </c>
      <c r="B7650">
        <v>1974</v>
      </c>
      <c r="C7650" t="s">
        <v>887</v>
      </c>
      <c r="D7650">
        <v>60</v>
      </c>
      <c r="E7650" s="13">
        <v>8665.5</v>
      </c>
      <c r="F7650" s="14">
        <v>156.30000000000001</v>
      </c>
      <c r="G7650" s="12">
        <v>8509.2000000000007</v>
      </c>
      <c r="H7650" s="12">
        <v>8509.2000000000007</v>
      </c>
      <c r="I7650">
        <v>1</v>
      </c>
      <c r="J7650">
        <v>1.8037043448156483E-2</v>
      </c>
      <c r="K7650">
        <v>55.441458733205373</v>
      </c>
      <c r="L7650">
        <v>1</v>
      </c>
      <c r="M7650">
        <v>0.98196295655184362</v>
      </c>
      <c r="N7650" s="17" t="s">
        <v>1332</v>
      </c>
    </row>
    <row r="7651" spans="1:14" x14ac:dyDescent="0.3">
      <c r="A7651">
        <v>21103</v>
      </c>
      <c r="B7651">
        <v>1996</v>
      </c>
      <c r="C7651" t="s">
        <v>887</v>
      </c>
      <c r="D7651">
        <v>60</v>
      </c>
      <c r="E7651" s="13">
        <v>7341.0999999999904</v>
      </c>
      <c r="F7651" s="14">
        <v>132.4</v>
      </c>
      <c r="G7651" s="12">
        <v>7208.6999999999898</v>
      </c>
      <c r="H7651" s="12">
        <v>7208.6999999999898</v>
      </c>
      <c r="I7651">
        <v>1</v>
      </c>
      <c r="J7651">
        <v>1.8035444279467679E-2</v>
      </c>
      <c r="K7651">
        <v>55.446374622356423</v>
      </c>
      <c r="L7651">
        <v>1</v>
      </c>
      <c r="M7651">
        <v>0.98196455572053221</v>
      </c>
      <c r="N7651" s="17" t="s">
        <v>1332</v>
      </c>
    </row>
    <row r="7652" spans="1:14" x14ac:dyDescent="0.3">
      <c r="A7652">
        <v>20450</v>
      </c>
      <c r="B7652">
        <v>1995</v>
      </c>
      <c r="C7652" t="s">
        <v>887</v>
      </c>
      <c r="D7652">
        <v>60</v>
      </c>
      <c r="E7652" s="13">
        <v>7177.9</v>
      </c>
      <c r="F7652" s="14">
        <v>129.4</v>
      </c>
      <c r="G7652" s="12">
        <v>7048.5</v>
      </c>
      <c r="H7652" s="12">
        <v>7048.5</v>
      </c>
      <c r="I7652">
        <v>1</v>
      </c>
      <c r="J7652">
        <v>1.8027556806308253E-2</v>
      </c>
      <c r="K7652">
        <v>55.470633693972175</v>
      </c>
      <c r="L7652">
        <v>1</v>
      </c>
      <c r="M7652">
        <v>0.98197244319369181</v>
      </c>
      <c r="N7652" s="17" t="s">
        <v>1332</v>
      </c>
    </row>
    <row r="7653" spans="1:14" x14ac:dyDescent="0.3">
      <c r="A7653">
        <v>19144</v>
      </c>
      <c r="B7653">
        <v>1993</v>
      </c>
      <c r="C7653" t="s">
        <v>887</v>
      </c>
      <c r="D7653">
        <v>60</v>
      </c>
      <c r="E7653" s="13">
        <v>7191.5999999999904</v>
      </c>
      <c r="F7653" s="14">
        <v>129.6</v>
      </c>
      <c r="G7653" s="12">
        <v>7061.99999999999</v>
      </c>
      <c r="H7653" s="12">
        <v>7061.99999999999</v>
      </c>
      <c r="I7653">
        <v>1</v>
      </c>
      <c r="J7653">
        <v>1.8021024528616744E-2</v>
      </c>
      <c r="K7653">
        <v>55.490740740740669</v>
      </c>
      <c r="L7653">
        <v>1</v>
      </c>
      <c r="M7653">
        <v>0.98197897547138324</v>
      </c>
      <c r="N7653" s="17" t="s">
        <v>1332</v>
      </c>
    </row>
    <row r="7654" spans="1:14" x14ac:dyDescent="0.3">
      <c r="A7654">
        <v>35331</v>
      </c>
      <c r="B7654">
        <v>2017</v>
      </c>
      <c r="C7654" t="s">
        <v>887</v>
      </c>
      <c r="D7654">
        <v>60</v>
      </c>
      <c r="E7654" s="13">
        <v>6406.6</v>
      </c>
      <c r="F7654" s="14">
        <v>115.4</v>
      </c>
      <c r="G7654" s="12">
        <v>6291.2</v>
      </c>
      <c r="H7654" s="12">
        <v>6291.2</v>
      </c>
      <c r="I7654">
        <v>1</v>
      </c>
      <c r="J7654">
        <v>1.8012674429494585E-2</v>
      </c>
      <c r="K7654">
        <v>55.516464471403815</v>
      </c>
      <c r="L7654">
        <v>1</v>
      </c>
      <c r="M7654">
        <v>0.98198732557050539</v>
      </c>
      <c r="N7654" s="17" t="s">
        <v>1332</v>
      </c>
    </row>
    <row r="7655" spans="1:14" x14ac:dyDescent="0.3">
      <c r="A7655">
        <v>2098</v>
      </c>
      <c r="B7655">
        <v>1965</v>
      </c>
      <c r="C7655" t="s">
        <v>887</v>
      </c>
      <c r="D7655">
        <v>60</v>
      </c>
      <c r="E7655" s="13">
        <v>6625.1999999999898</v>
      </c>
      <c r="F7655" s="14">
        <v>119.3</v>
      </c>
      <c r="G7655" s="12">
        <v>6505.8999999999896</v>
      </c>
      <c r="H7655" s="12">
        <v>6505.8999999999896</v>
      </c>
      <c r="I7655">
        <v>1</v>
      </c>
      <c r="J7655">
        <v>1.8007003562156641E-2</v>
      </c>
      <c r="K7655">
        <v>55.533948030175942</v>
      </c>
      <c r="L7655">
        <v>1</v>
      </c>
      <c r="M7655">
        <v>0.98199299643784332</v>
      </c>
      <c r="N7655" s="17" t="s">
        <v>1332</v>
      </c>
    </row>
    <row r="7656" spans="1:14" x14ac:dyDescent="0.3">
      <c r="A7656">
        <v>23729</v>
      </c>
      <c r="B7656">
        <v>2000</v>
      </c>
      <c r="C7656" t="s">
        <v>887</v>
      </c>
      <c r="D7656">
        <v>60</v>
      </c>
      <c r="E7656" s="13">
        <v>7538.5999999999904</v>
      </c>
      <c r="F7656" s="14">
        <v>135.69999999999999</v>
      </c>
      <c r="G7656" s="12">
        <v>7402.9</v>
      </c>
      <c r="H7656" s="12">
        <v>7402.9</v>
      </c>
      <c r="I7656">
        <v>1</v>
      </c>
      <c r="J7656">
        <v>1.80006897832489E-2</v>
      </c>
      <c r="K7656">
        <v>55.553426676492194</v>
      </c>
      <c r="L7656">
        <v>1</v>
      </c>
      <c r="M7656">
        <v>0.98199931021675235</v>
      </c>
      <c r="N7656" s="17" t="s">
        <v>1332</v>
      </c>
    </row>
    <row r="7657" spans="1:14" x14ac:dyDescent="0.3">
      <c r="A7657">
        <v>25043</v>
      </c>
      <c r="B7657">
        <v>2002</v>
      </c>
      <c r="C7657" t="s">
        <v>887</v>
      </c>
      <c r="D7657">
        <v>60</v>
      </c>
      <c r="E7657" s="13">
        <v>7400</v>
      </c>
      <c r="F7657" s="14">
        <v>133.1</v>
      </c>
      <c r="G7657" s="12">
        <v>7266.9</v>
      </c>
      <c r="H7657" s="12">
        <v>7266.9</v>
      </c>
      <c r="I7657">
        <v>1</v>
      </c>
      <c r="J7657">
        <v>1.7986486486486486E-2</v>
      </c>
      <c r="K7657">
        <v>55.597295266716756</v>
      </c>
      <c r="L7657">
        <v>1</v>
      </c>
      <c r="M7657">
        <v>0.98201351351351351</v>
      </c>
      <c r="N7657" s="17" t="s">
        <v>1332</v>
      </c>
    </row>
    <row r="7658" spans="1:14" x14ac:dyDescent="0.3">
      <c r="A7658">
        <v>2465</v>
      </c>
      <c r="B7658">
        <v>1966</v>
      </c>
      <c r="C7658" t="s">
        <v>887</v>
      </c>
      <c r="D7658">
        <v>60</v>
      </c>
      <c r="E7658" s="13">
        <v>6900.7999999999902</v>
      </c>
      <c r="F7658" s="14">
        <v>123.8</v>
      </c>
      <c r="G7658" s="12">
        <v>6776.99999999999</v>
      </c>
      <c r="H7658" s="12">
        <v>6776.99999999999</v>
      </c>
      <c r="I7658">
        <v>1</v>
      </c>
      <c r="J7658">
        <v>1.793994899142131E-2</v>
      </c>
      <c r="K7658">
        <v>55.7415185783521</v>
      </c>
      <c r="L7658">
        <v>1</v>
      </c>
      <c r="M7658">
        <v>0.98206005100857863</v>
      </c>
      <c r="N7658" s="17" t="s">
        <v>1332</v>
      </c>
    </row>
    <row r="7659" spans="1:14" x14ac:dyDescent="0.3">
      <c r="A7659">
        <v>24386</v>
      </c>
      <c r="B7659">
        <v>2001</v>
      </c>
      <c r="C7659" t="s">
        <v>887</v>
      </c>
      <c r="D7659">
        <v>60</v>
      </c>
      <c r="E7659" s="13">
        <v>7499.6</v>
      </c>
      <c r="F7659" s="14">
        <v>134.19999999999999</v>
      </c>
      <c r="G7659" s="12">
        <v>7365.4</v>
      </c>
      <c r="H7659" s="12">
        <v>7365.4</v>
      </c>
      <c r="I7659">
        <v>1</v>
      </c>
      <c r="J7659">
        <v>1.789428769534375E-2</v>
      </c>
      <c r="K7659">
        <v>55.88375558867363</v>
      </c>
      <c r="L7659">
        <v>1</v>
      </c>
      <c r="M7659">
        <v>0.98210571230465615</v>
      </c>
      <c r="N7659" s="17" t="s">
        <v>1332</v>
      </c>
    </row>
    <row r="7660" spans="1:14" x14ac:dyDescent="0.3">
      <c r="A7660">
        <v>5425</v>
      </c>
      <c r="B7660">
        <v>1972</v>
      </c>
      <c r="C7660" t="s">
        <v>887</v>
      </c>
      <c r="D7660">
        <v>60</v>
      </c>
      <c r="E7660" s="13">
        <v>8763</v>
      </c>
      <c r="F7660" s="14">
        <v>156.80000000000001</v>
      </c>
      <c r="G7660" s="12">
        <v>8606.2000000000007</v>
      </c>
      <c r="H7660" s="12">
        <v>8606.2000000000007</v>
      </c>
      <c r="I7660">
        <v>1</v>
      </c>
      <c r="J7660">
        <v>1.7893415496975922E-2</v>
      </c>
      <c r="K7660">
        <v>55.886479591836732</v>
      </c>
      <c r="L7660">
        <v>1</v>
      </c>
      <c r="M7660">
        <v>0.98210658450302413</v>
      </c>
      <c r="N7660" s="17" t="s">
        <v>1332</v>
      </c>
    </row>
    <row r="7661" spans="1:14" x14ac:dyDescent="0.3">
      <c r="A7661">
        <v>25700</v>
      </c>
      <c r="B7661">
        <v>2003</v>
      </c>
      <c r="C7661" t="s">
        <v>887</v>
      </c>
      <c r="D7661">
        <v>60</v>
      </c>
      <c r="E7661" s="13">
        <v>7500.3</v>
      </c>
      <c r="F7661" s="14">
        <v>134.19999999999999</v>
      </c>
      <c r="G7661" s="12">
        <v>7366.1</v>
      </c>
      <c r="H7661" s="12">
        <v>7366.1</v>
      </c>
      <c r="I7661">
        <v>1</v>
      </c>
      <c r="J7661">
        <v>1.7892617628628187E-2</v>
      </c>
      <c r="K7661">
        <v>55.888971684053658</v>
      </c>
      <c r="L7661">
        <v>1</v>
      </c>
      <c r="M7661">
        <v>0.98210738237137185</v>
      </c>
      <c r="N7661" s="17" t="s">
        <v>1332</v>
      </c>
    </row>
    <row r="7662" spans="1:14" x14ac:dyDescent="0.3">
      <c r="A7662">
        <v>23072</v>
      </c>
      <c r="B7662">
        <v>1999</v>
      </c>
      <c r="C7662" t="s">
        <v>887</v>
      </c>
      <c r="D7662">
        <v>60</v>
      </c>
      <c r="E7662" s="13">
        <v>7585.7</v>
      </c>
      <c r="F7662" s="14">
        <v>135.69999999999999</v>
      </c>
      <c r="G7662" s="12">
        <v>7450</v>
      </c>
      <c r="H7662" s="12">
        <v>7450</v>
      </c>
      <c r="I7662">
        <v>1</v>
      </c>
      <c r="J7662">
        <v>1.7888922578008622E-2</v>
      </c>
      <c r="K7662">
        <v>55.900515843773029</v>
      </c>
      <c r="L7662">
        <v>1</v>
      </c>
      <c r="M7662">
        <v>0.98211107742199144</v>
      </c>
      <c r="N7662" s="17" t="s">
        <v>1332</v>
      </c>
    </row>
    <row r="7663" spans="1:14" x14ac:dyDescent="0.3">
      <c r="A7663">
        <v>27014</v>
      </c>
      <c r="B7663">
        <v>2005</v>
      </c>
      <c r="C7663" t="s">
        <v>887</v>
      </c>
      <c r="D7663">
        <v>60</v>
      </c>
      <c r="E7663" s="13">
        <v>7688.1</v>
      </c>
      <c r="F7663" s="14">
        <v>137.30000000000001</v>
      </c>
      <c r="G7663" s="12">
        <v>7550.8</v>
      </c>
      <c r="H7663" s="12">
        <v>7550.8</v>
      </c>
      <c r="I7663">
        <v>1</v>
      </c>
      <c r="J7663">
        <v>1.7858768746504338E-2</v>
      </c>
      <c r="K7663">
        <v>55.994901675163874</v>
      </c>
      <c r="L7663">
        <v>1</v>
      </c>
      <c r="M7663">
        <v>0.98214123125349562</v>
      </c>
      <c r="N7663" s="17" t="s">
        <v>1332</v>
      </c>
    </row>
    <row r="7664" spans="1:14" x14ac:dyDescent="0.3">
      <c r="A7664">
        <v>26357</v>
      </c>
      <c r="B7664">
        <v>2004</v>
      </c>
      <c r="C7664" t="s">
        <v>887</v>
      </c>
      <c r="D7664">
        <v>60</v>
      </c>
      <c r="E7664" s="13">
        <v>7739.8</v>
      </c>
      <c r="F7664" s="14">
        <v>138.1</v>
      </c>
      <c r="G7664" s="12">
        <v>7601.7</v>
      </c>
      <c r="H7664" s="12">
        <v>7601.7</v>
      </c>
      <c r="I7664">
        <v>1</v>
      </c>
      <c r="J7664">
        <v>1.7842838316235562E-2</v>
      </c>
      <c r="K7664">
        <v>56.044895003620567</v>
      </c>
      <c r="L7664">
        <v>1</v>
      </c>
      <c r="M7664">
        <v>0.98215716168376443</v>
      </c>
      <c r="N7664" s="17" t="s">
        <v>1332</v>
      </c>
    </row>
    <row r="7665" spans="1:14" x14ac:dyDescent="0.3">
      <c r="A7665">
        <v>263</v>
      </c>
      <c r="B7665">
        <v>1960</v>
      </c>
      <c r="C7665" t="s">
        <v>887</v>
      </c>
      <c r="D7665">
        <v>60</v>
      </c>
      <c r="E7665" s="13">
        <v>6179</v>
      </c>
      <c r="F7665" s="14">
        <v>110</v>
      </c>
      <c r="G7665" s="12">
        <v>6069</v>
      </c>
      <c r="H7665" s="12">
        <v>6069</v>
      </c>
      <c r="I7665">
        <v>1</v>
      </c>
      <c r="J7665">
        <v>1.7802233371095648E-2</v>
      </c>
      <c r="K7665">
        <v>56.172727272727272</v>
      </c>
      <c r="L7665">
        <v>1</v>
      </c>
      <c r="M7665">
        <v>0.98219776662890435</v>
      </c>
      <c r="N7665" s="17" t="s">
        <v>1332</v>
      </c>
    </row>
    <row r="7666" spans="1:14" x14ac:dyDescent="0.3">
      <c r="A7666">
        <v>1731</v>
      </c>
      <c r="B7666">
        <v>1964</v>
      </c>
      <c r="C7666" t="s">
        <v>887</v>
      </c>
      <c r="D7666">
        <v>60</v>
      </c>
      <c r="E7666" s="13">
        <v>6513.2</v>
      </c>
      <c r="F7666" s="14">
        <v>115.9</v>
      </c>
      <c r="G7666" s="12">
        <v>6397.3</v>
      </c>
      <c r="H7666" s="12">
        <v>6397.3</v>
      </c>
      <c r="I7666">
        <v>1</v>
      </c>
      <c r="J7666">
        <v>1.7794632438739792E-2</v>
      </c>
      <c r="K7666">
        <v>56.196721311475407</v>
      </c>
      <c r="L7666">
        <v>1</v>
      </c>
      <c r="M7666">
        <v>0.98220536756126031</v>
      </c>
      <c r="N7666" s="17" t="s">
        <v>1332</v>
      </c>
    </row>
    <row r="7667" spans="1:14" x14ac:dyDescent="0.3">
      <c r="A7667">
        <v>33901</v>
      </c>
      <c r="B7667">
        <v>2015</v>
      </c>
      <c r="C7667" t="s">
        <v>887</v>
      </c>
      <c r="D7667">
        <v>60</v>
      </c>
      <c r="E7667" s="13">
        <v>6441.4</v>
      </c>
      <c r="F7667" s="14">
        <v>114.6</v>
      </c>
      <c r="G7667" s="12">
        <v>6326.7999999999902</v>
      </c>
      <c r="H7667" s="12">
        <v>6326.7999999999902</v>
      </c>
      <c r="I7667">
        <v>1</v>
      </c>
      <c r="J7667">
        <v>1.7791163411680692E-2</v>
      </c>
      <c r="K7667">
        <v>56.207678883071551</v>
      </c>
      <c r="L7667">
        <v>1</v>
      </c>
      <c r="M7667">
        <v>0.98220883658831781</v>
      </c>
      <c r="N7667" s="17" t="s">
        <v>1332</v>
      </c>
    </row>
    <row r="7668" spans="1:14" x14ac:dyDescent="0.3">
      <c r="A7668">
        <v>4125</v>
      </c>
      <c r="B7668">
        <v>1970</v>
      </c>
      <c r="C7668" t="s">
        <v>887</v>
      </c>
      <c r="D7668">
        <v>60</v>
      </c>
      <c r="E7668" s="13">
        <v>8097.7999999999902</v>
      </c>
      <c r="F7668" s="14">
        <v>143.9</v>
      </c>
      <c r="G7668" s="12">
        <v>7953.9</v>
      </c>
      <c r="H7668" s="12">
        <v>7953.9</v>
      </c>
      <c r="I7668">
        <v>1</v>
      </c>
      <c r="J7668">
        <v>1.7770258588752523E-2</v>
      </c>
      <c r="K7668">
        <v>56.273801250868587</v>
      </c>
      <c r="L7668">
        <v>1</v>
      </c>
      <c r="M7668">
        <v>0.98222974141124864</v>
      </c>
      <c r="N7668" s="17" t="s">
        <v>1332</v>
      </c>
    </row>
    <row r="7669" spans="1:14" x14ac:dyDescent="0.3">
      <c r="A7669">
        <v>2832</v>
      </c>
      <c r="B7669">
        <v>1967</v>
      </c>
      <c r="C7669" t="s">
        <v>887</v>
      </c>
      <c r="D7669">
        <v>60</v>
      </c>
      <c r="E7669" s="13">
        <v>7161.0999999999904</v>
      </c>
      <c r="F7669" s="14">
        <v>127.2</v>
      </c>
      <c r="G7669" s="12">
        <v>7033.9</v>
      </c>
      <c r="H7669" s="12">
        <v>7033.9</v>
      </c>
      <c r="I7669">
        <v>1</v>
      </c>
      <c r="J7669">
        <v>1.776263423217106E-2</v>
      </c>
      <c r="K7669">
        <v>56.297955974842694</v>
      </c>
      <c r="L7669">
        <v>1</v>
      </c>
      <c r="M7669">
        <v>0.98223736576783027</v>
      </c>
      <c r="N7669" s="17" t="s">
        <v>1332</v>
      </c>
    </row>
    <row r="7670" spans="1:14" x14ac:dyDescent="0.3">
      <c r="A7670">
        <v>4775</v>
      </c>
      <c r="B7670">
        <v>1971</v>
      </c>
      <c r="C7670" t="s">
        <v>887</v>
      </c>
      <c r="D7670">
        <v>60</v>
      </c>
      <c r="E7670" s="13">
        <v>8294</v>
      </c>
      <c r="F7670" s="14">
        <v>147.1</v>
      </c>
      <c r="G7670" s="12">
        <v>8146.9</v>
      </c>
      <c r="H7670" s="12">
        <v>8146.9</v>
      </c>
      <c r="I7670">
        <v>1</v>
      </c>
      <c r="J7670">
        <v>1.7735712563298769E-2</v>
      </c>
      <c r="K7670">
        <v>56.383412644459554</v>
      </c>
      <c r="L7670">
        <v>1</v>
      </c>
      <c r="M7670">
        <v>0.98226428743670113</v>
      </c>
      <c r="N7670" s="17" t="s">
        <v>1332</v>
      </c>
    </row>
    <row r="7671" spans="1:14" x14ac:dyDescent="0.3">
      <c r="A7671">
        <v>1364</v>
      </c>
      <c r="B7671">
        <v>1963</v>
      </c>
      <c r="C7671" t="s">
        <v>887</v>
      </c>
      <c r="D7671">
        <v>60</v>
      </c>
      <c r="E7671" s="13">
        <v>6463.9</v>
      </c>
      <c r="F7671" s="14">
        <v>114.4</v>
      </c>
      <c r="G7671" s="12">
        <v>6349.5</v>
      </c>
      <c r="H7671" s="12">
        <v>6349.5</v>
      </c>
      <c r="I7671">
        <v>1</v>
      </c>
      <c r="J7671">
        <v>1.7698293599839109E-2</v>
      </c>
      <c r="K7671">
        <v>56.502622377622373</v>
      </c>
      <c r="L7671">
        <v>1</v>
      </c>
      <c r="M7671">
        <v>0.9823017064001609</v>
      </c>
      <c r="N7671" s="17" t="s">
        <v>1332</v>
      </c>
    </row>
    <row r="7672" spans="1:14" x14ac:dyDescent="0.3">
      <c r="A7672">
        <v>630</v>
      </c>
      <c r="B7672">
        <v>1961</v>
      </c>
      <c r="C7672" t="s">
        <v>887</v>
      </c>
      <c r="D7672">
        <v>60</v>
      </c>
      <c r="E7672" s="13">
        <v>6204.9</v>
      </c>
      <c r="F7672" s="14">
        <v>109.8</v>
      </c>
      <c r="G7672" s="12">
        <v>6095.0999999999904</v>
      </c>
      <c r="H7672" s="12">
        <v>6095.0999999999904</v>
      </c>
      <c r="I7672">
        <v>1</v>
      </c>
      <c r="J7672">
        <v>1.7695692114296765E-2</v>
      </c>
      <c r="K7672">
        <v>56.510928961748633</v>
      </c>
      <c r="L7672">
        <v>1</v>
      </c>
      <c r="M7672">
        <v>0.98230430788570178</v>
      </c>
      <c r="N7672" s="17" t="s">
        <v>1332</v>
      </c>
    </row>
    <row r="7673" spans="1:14" x14ac:dyDescent="0.3">
      <c r="A7673">
        <v>27671</v>
      </c>
      <c r="B7673">
        <v>2006</v>
      </c>
      <c r="C7673" t="s">
        <v>887</v>
      </c>
      <c r="D7673">
        <v>60</v>
      </c>
      <c r="E7673" s="13">
        <v>7626.3</v>
      </c>
      <c r="F7673" s="14">
        <v>134.69999999999999</v>
      </c>
      <c r="G7673" s="12">
        <v>7491.6</v>
      </c>
      <c r="H7673" s="12">
        <v>7491.6</v>
      </c>
      <c r="I7673">
        <v>1</v>
      </c>
      <c r="J7673">
        <v>1.7662562448369456E-2</v>
      </c>
      <c r="K7673">
        <v>56.616926503340764</v>
      </c>
      <c r="L7673">
        <v>1</v>
      </c>
      <c r="M7673">
        <v>0.98233743755163061</v>
      </c>
      <c r="N7673" s="17" t="s">
        <v>1332</v>
      </c>
    </row>
    <row r="7674" spans="1:14" x14ac:dyDescent="0.3">
      <c r="A7674">
        <v>3199</v>
      </c>
      <c r="B7674">
        <v>1968</v>
      </c>
      <c r="C7674" t="s">
        <v>887</v>
      </c>
      <c r="D7674">
        <v>60</v>
      </c>
      <c r="E7674" s="13">
        <v>7619.8999999999896</v>
      </c>
      <c r="F7674" s="14">
        <v>134.4</v>
      </c>
      <c r="G7674" s="12">
        <v>7485.49999999999</v>
      </c>
      <c r="H7674" s="12">
        <v>7485.49999999999</v>
      </c>
      <c r="I7674">
        <v>1</v>
      </c>
      <c r="J7674">
        <v>1.7638026745757842E-2</v>
      </c>
      <c r="K7674">
        <v>56.695684523809447</v>
      </c>
      <c r="L7674">
        <v>1</v>
      </c>
      <c r="M7674">
        <v>0.98236197325424224</v>
      </c>
      <c r="N7674" s="17" t="s">
        <v>1332</v>
      </c>
    </row>
    <row r="7675" spans="1:14" x14ac:dyDescent="0.3">
      <c r="A7675">
        <v>3566</v>
      </c>
      <c r="B7675">
        <v>1969</v>
      </c>
      <c r="C7675" t="s">
        <v>887</v>
      </c>
      <c r="D7675">
        <v>60</v>
      </c>
      <c r="E7675" s="13">
        <v>7921.5</v>
      </c>
      <c r="F7675" s="14">
        <v>139.69999999999999</v>
      </c>
      <c r="G7675" s="12">
        <v>7781.8</v>
      </c>
      <c r="H7675" s="12">
        <v>7781.8</v>
      </c>
      <c r="I7675">
        <v>1</v>
      </c>
      <c r="J7675">
        <v>1.7635548822823959E-2</v>
      </c>
      <c r="K7675">
        <v>56.703650680028638</v>
      </c>
      <c r="L7675">
        <v>1</v>
      </c>
      <c r="M7675">
        <v>0.98236445117717608</v>
      </c>
      <c r="N7675" s="17" t="s">
        <v>1332</v>
      </c>
    </row>
    <row r="7676" spans="1:14" x14ac:dyDescent="0.3">
      <c r="A7676">
        <v>28328</v>
      </c>
      <c r="B7676">
        <v>2007</v>
      </c>
      <c r="C7676" t="s">
        <v>887</v>
      </c>
      <c r="D7676">
        <v>60</v>
      </c>
      <c r="E7676" s="13">
        <v>7525</v>
      </c>
      <c r="F7676" s="14">
        <v>132.6</v>
      </c>
      <c r="G7676" s="12">
        <v>7392.4</v>
      </c>
      <c r="H7676" s="12">
        <v>7392.4</v>
      </c>
      <c r="I7676">
        <v>1</v>
      </c>
      <c r="J7676">
        <v>1.7621262458471759E-2</v>
      </c>
      <c r="K7676">
        <v>56.749622926093515</v>
      </c>
      <c r="L7676">
        <v>1</v>
      </c>
      <c r="M7676">
        <v>0.98237873754152816</v>
      </c>
      <c r="N7676" s="17" t="s">
        <v>1332</v>
      </c>
    </row>
    <row r="7677" spans="1:14" x14ac:dyDescent="0.3">
      <c r="A7677">
        <v>28985</v>
      </c>
      <c r="B7677">
        <v>2008</v>
      </c>
      <c r="C7677" t="s">
        <v>887</v>
      </c>
      <c r="D7677">
        <v>60</v>
      </c>
      <c r="E7677" s="13">
        <v>7014.5</v>
      </c>
      <c r="F7677" s="14">
        <v>123.6</v>
      </c>
      <c r="G7677" s="12">
        <v>6890.9</v>
      </c>
      <c r="H7677" s="12">
        <v>6890.9</v>
      </c>
      <c r="I7677">
        <v>1</v>
      </c>
      <c r="J7677">
        <v>1.7620642953881244E-2</v>
      </c>
      <c r="K7677">
        <v>56.751618122977348</v>
      </c>
      <c r="L7677">
        <v>1</v>
      </c>
      <c r="M7677">
        <v>0.98237935704611867</v>
      </c>
      <c r="N7677" s="17" t="s">
        <v>1332</v>
      </c>
    </row>
    <row r="7678" spans="1:14" x14ac:dyDescent="0.3">
      <c r="A7678">
        <v>997</v>
      </c>
      <c r="B7678">
        <v>1962</v>
      </c>
      <c r="C7678" t="s">
        <v>887</v>
      </c>
      <c r="D7678">
        <v>60</v>
      </c>
      <c r="E7678" s="13">
        <v>6393.5</v>
      </c>
      <c r="F7678" s="14">
        <v>112.6</v>
      </c>
      <c r="G7678" s="12">
        <v>6280.9</v>
      </c>
      <c r="H7678" s="12">
        <v>6280.9</v>
      </c>
      <c r="I7678">
        <v>1</v>
      </c>
      <c r="J7678">
        <v>1.7611636818643934E-2</v>
      </c>
      <c r="K7678">
        <v>56.780639431616343</v>
      </c>
      <c r="L7678">
        <v>1</v>
      </c>
      <c r="M7678">
        <v>0.98238836318135603</v>
      </c>
      <c r="N7678" s="17" t="s">
        <v>1332</v>
      </c>
    </row>
    <row r="7679" spans="1:14" x14ac:dyDescent="0.3">
      <c r="A7679">
        <v>30326</v>
      </c>
      <c r="B7679">
        <v>2010</v>
      </c>
      <c r="C7679" t="s">
        <v>887</v>
      </c>
      <c r="D7679">
        <v>60</v>
      </c>
      <c r="E7679" s="13">
        <v>6688.8</v>
      </c>
      <c r="F7679" s="14">
        <v>117.8</v>
      </c>
      <c r="G7679" s="12">
        <v>6571</v>
      </c>
      <c r="H7679" s="12">
        <v>6571</v>
      </c>
      <c r="I7679">
        <v>1</v>
      </c>
      <c r="J7679">
        <v>1.7611529721325198E-2</v>
      </c>
      <c r="K7679">
        <v>56.780984719864179</v>
      </c>
      <c r="L7679">
        <v>1</v>
      </c>
      <c r="M7679">
        <v>0.98238847027867482</v>
      </c>
      <c r="N7679" s="17" t="s">
        <v>1332</v>
      </c>
    </row>
    <row r="7680" spans="1:14" x14ac:dyDescent="0.3">
      <c r="A7680">
        <v>32471</v>
      </c>
      <c r="B7680">
        <v>2013</v>
      </c>
      <c r="C7680" t="s">
        <v>887</v>
      </c>
      <c r="D7680">
        <v>60</v>
      </c>
      <c r="E7680" s="13">
        <v>6427.2999999999902</v>
      </c>
      <c r="F7680" s="14">
        <v>113</v>
      </c>
      <c r="G7680" s="12">
        <v>6314.2999999999902</v>
      </c>
      <c r="H7680" s="12">
        <v>6314.2999999999902</v>
      </c>
      <c r="I7680">
        <v>1</v>
      </c>
      <c r="J7680">
        <v>1.7581254959314202E-2</v>
      </c>
      <c r="K7680">
        <v>56.878761061946818</v>
      </c>
      <c r="L7680">
        <v>1</v>
      </c>
      <c r="M7680">
        <v>0.98241874504068583</v>
      </c>
      <c r="N7680" s="17" t="s">
        <v>1332</v>
      </c>
    </row>
    <row r="7681" spans="1:14" x14ac:dyDescent="0.3">
      <c r="A7681">
        <v>29642</v>
      </c>
      <c r="B7681">
        <v>2009</v>
      </c>
      <c r="C7681" t="s">
        <v>887</v>
      </c>
      <c r="D7681">
        <v>60</v>
      </c>
      <c r="E7681" s="13">
        <v>6648.5</v>
      </c>
      <c r="F7681" s="14">
        <v>116.5</v>
      </c>
      <c r="G7681" s="12">
        <v>6532</v>
      </c>
      <c r="H7681" s="12">
        <v>6532</v>
      </c>
      <c r="I7681">
        <v>1</v>
      </c>
      <c r="J7681">
        <v>1.75227494923667E-2</v>
      </c>
      <c r="K7681">
        <v>57.068669527896994</v>
      </c>
      <c r="L7681">
        <v>1</v>
      </c>
      <c r="M7681">
        <v>0.98247725050763335</v>
      </c>
      <c r="N7681" s="17" t="s">
        <v>1332</v>
      </c>
    </row>
    <row r="7682" spans="1:14" x14ac:dyDescent="0.3">
      <c r="A7682">
        <v>33186</v>
      </c>
      <c r="B7682">
        <v>2014</v>
      </c>
      <c r="C7682" t="s">
        <v>887</v>
      </c>
      <c r="D7682">
        <v>60</v>
      </c>
      <c r="E7682" s="13">
        <v>6465.99999999999</v>
      </c>
      <c r="F7682" s="14">
        <v>113</v>
      </c>
      <c r="G7682" s="12">
        <v>6352.99999999999</v>
      </c>
      <c r="H7682" s="12">
        <v>6352.99999999999</v>
      </c>
      <c r="I7682">
        <v>1</v>
      </c>
      <c r="J7682">
        <v>1.7476028456541937E-2</v>
      </c>
      <c r="K7682">
        <v>57.221238938053006</v>
      </c>
      <c r="L7682">
        <v>1</v>
      </c>
      <c r="M7682">
        <v>0.98252397154345805</v>
      </c>
      <c r="N7682" s="17" t="s">
        <v>1332</v>
      </c>
    </row>
    <row r="7683" spans="1:14" x14ac:dyDescent="0.3">
      <c r="A7683">
        <v>31756</v>
      </c>
      <c r="B7683">
        <v>2012</v>
      </c>
      <c r="C7683" t="s">
        <v>887</v>
      </c>
      <c r="D7683">
        <v>60</v>
      </c>
      <c r="E7683" s="13">
        <v>6415</v>
      </c>
      <c r="F7683" s="14">
        <v>111.5</v>
      </c>
      <c r="G7683" s="12">
        <v>6303.5</v>
      </c>
      <c r="H7683" s="12">
        <v>6303.5</v>
      </c>
      <c r="I7683">
        <v>1</v>
      </c>
      <c r="J7683">
        <v>1.7381137957911144E-2</v>
      </c>
      <c r="K7683">
        <v>57.533632286995513</v>
      </c>
      <c r="L7683">
        <v>1</v>
      </c>
      <c r="M7683">
        <v>0.98261886204208881</v>
      </c>
      <c r="N7683" s="17" t="s">
        <v>1332</v>
      </c>
    </row>
    <row r="7684" spans="1:14" x14ac:dyDescent="0.3">
      <c r="A7684">
        <v>31041</v>
      </c>
      <c r="B7684">
        <v>2011</v>
      </c>
      <c r="C7684" t="s">
        <v>887</v>
      </c>
      <c r="D7684">
        <v>60</v>
      </c>
      <c r="E7684" s="13">
        <v>6625.5</v>
      </c>
      <c r="F7684" s="14">
        <v>114.9</v>
      </c>
      <c r="G7684" s="12">
        <v>6510.6</v>
      </c>
      <c r="H7684" s="12">
        <v>6510.6</v>
      </c>
      <c r="I7684">
        <v>1</v>
      </c>
      <c r="J7684">
        <v>1.7342087389630972E-2</v>
      </c>
      <c r="K7684">
        <v>57.663185378590079</v>
      </c>
      <c r="L7684">
        <v>1</v>
      </c>
      <c r="M7684">
        <v>0.98265791261036906</v>
      </c>
      <c r="N7684" s="17" t="s">
        <v>1332</v>
      </c>
    </row>
    <row r="7685" spans="1:14" x14ac:dyDescent="0.3">
      <c r="A7685">
        <v>11281</v>
      </c>
      <c r="B7685">
        <v>1981</v>
      </c>
      <c r="C7685" t="s">
        <v>889</v>
      </c>
      <c r="D7685">
        <v>60</v>
      </c>
      <c r="E7685" s="13">
        <v>1348</v>
      </c>
      <c r="F7685" s="14">
        <v>25.5</v>
      </c>
      <c r="G7685" s="12">
        <v>1322.5</v>
      </c>
      <c r="H7685" s="12">
        <v>1322.5</v>
      </c>
      <c r="I7685">
        <v>1</v>
      </c>
      <c r="J7685">
        <v>1.8916913946587538E-2</v>
      </c>
      <c r="K7685">
        <v>52.862745098039213</v>
      </c>
      <c r="L7685">
        <v>1</v>
      </c>
      <c r="M7685">
        <v>0.98108308605341243</v>
      </c>
      <c r="N7685" s="17" t="s">
        <v>1333</v>
      </c>
    </row>
    <row r="7686" spans="1:14" x14ac:dyDescent="0.3">
      <c r="A7686">
        <v>10626</v>
      </c>
      <c r="B7686">
        <v>1980</v>
      </c>
      <c r="C7686" t="s">
        <v>889</v>
      </c>
      <c r="D7686">
        <v>60</v>
      </c>
      <c r="E7686" s="13">
        <v>1460.6</v>
      </c>
      <c r="F7686" s="14">
        <v>27.5</v>
      </c>
      <c r="G7686" s="12">
        <v>1433.1</v>
      </c>
      <c r="H7686" s="12">
        <v>1433.1</v>
      </c>
      <c r="I7686">
        <v>1</v>
      </c>
      <c r="J7686">
        <v>1.8827878953854581E-2</v>
      </c>
      <c r="K7686">
        <v>53.11272727272727</v>
      </c>
      <c r="L7686">
        <v>1</v>
      </c>
      <c r="M7686">
        <v>0.98117212104614537</v>
      </c>
      <c r="N7686" s="17" t="s">
        <v>1333</v>
      </c>
    </row>
    <row r="7687" spans="1:14" x14ac:dyDescent="0.3">
      <c r="A7687">
        <v>9976</v>
      </c>
      <c r="B7687">
        <v>1979</v>
      </c>
      <c r="C7687" t="s">
        <v>889</v>
      </c>
      <c r="D7687">
        <v>60</v>
      </c>
      <c r="E7687" s="13">
        <v>1604.69999999999</v>
      </c>
      <c r="F7687" s="14">
        <v>30</v>
      </c>
      <c r="G7687" s="12">
        <v>1574.69999999999</v>
      </c>
      <c r="H7687" s="12">
        <v>1574.69999999999</v>
      </c>
      <c r="I7687">
        <v>1</v>
      </c>
      <c r="J7687">
        <v>1.8695083193120327E-2</v>
      </c>
      <c r="K7687">
        <v>53.489999999999668</v>
      </c>
      <c r="L7687">
        <v>1</v>
      </c>
      <c r="M7687">
        <v>0.9813049168068797</v>
      </c>
      <c r="N7687" s="17" t="s">
        <v>1333</v>
      </c>
    </row>
    <row r="7688" spans="1:14" x14ac:dyDescent="0.3">
      <c r="A7688">
        <v>12591</v>
      </c>
      <c r="B7688">
        <v>1983</v>
      </c>
      <c r="C7688" t="s">
        <v>889</v>
      </c>
      <c r="D7688">
        <v>60</v>
      </c>
      <c r="E7688" s="13">
        <v>1274.5999999999999</v>
      </c>
      <c r="F7688" s="14">
        <v>23.8</v>
      </c>
      <c r="G7688" s="12">
        <v>1250.8</v>
      </c>
      <c r="H7688" s="12">
        <v>1250.8</v>
      </c>
      <c r="I7688">
        <v>1</v>
      </c>
      <c r="J7688">
        <v>1.8672524713635653E-2</v>
      </c>
      <c r="K7688">
        <v>53.554621848739494</v>
      </c>
      <c r="L7688">
        <v>1</v>
      </c>
      <c r="M7688">
        <v>0.98132747528636444</v>
      </c>
      <c r="N7688" s="17" t="s">
        <v>1333</v>
      </c>
    </row>
    <row r="7689" spans="1:14" x14ac:dyDescent="0.3">
      <c r="A7689">
        <v>13246</v>
      </c>
      <c r="B7689">
        <v>1984</v>
      </c>
      <c r="C7689" t="s">
        <v>889</v>
      </c>
      <c r="D7689">
        <v>60</v>
      </c>
      <c r="E7689" s="13">
        <v>1307.0999999999999</v>
      </c>
      <c r="F7689" s="14">
        <v>24.4</v>
      </c>
      <c r="G7689" s="12">
        <v>1282.69999999999</v>
      </c>
      <c r="H7689" s="12">
        <v>1282.69999999999</v>
      </c>
      <c r="I7689">
        <v>1</v>
      </c>
      <c r="J7689">
        <v>1.8667278708591539E-2</v>
      </c>
      <c r="K7689">
        <v>53.569672131147541</v>
      </c>
      <c r="L7689">
        <v>1</v>
      </c>
      <c r="M7689">
        <v>0.98133272129140092</v>
      </c>
      <c r="N7689" s="17" t="s">
        <v>1333</v>
      </c>
    </row>
    <row r="7690" spans="1:14" x14ac:dyDescent="0.3">
      <c r="A7690">
        <v>11936</v>
      </c>
      <c r="B7690">
        <v>1982</v>
      </c>
      <c r="C7690" t="s">
        <v>889</v>
      </c>
      <c r="D7690">
        <v>60</v>
      </c>
      <c r="E7690" s="13">
        <v>1293.0999999999999</v>
      </c>
      <c r="F7690" s="14">
        <v>24.1</v>
      </c>
      <c r="G7690" s="12">
        <v>1269</v>
      </c>
      <c r="H7690" s="12">
        <v>1269</v>
      </c>
      <c r="I7690">
        <v>1</v>
      </c>
      <c r="J7690">
        <v>1.8637383033021423E-2</v>
      </c>
      <c r="K7690">
        <v>53.655601659751028</v>
      </c>
      <c r="L7690">
        <v>1</v>
      </c>
      <c r="M7690">
        <v>0.98136261696697868</v>
      </c>
      <c r="N7690" s="17" t="s">
        <v>1333</v>
      </c>
    </row>
    <row r="7691" spans="1:14" x14ac:dyDescent="0.3">
      <c r="A7691">
        <v>36047</v>
      </c>
      <c r="B7691">
        <v>2018</v>
      </c>
      <c r="C7691" t="s">
        <v>889</v>
      </c>
      <c r="D7691">
        <v>60</v>
      </c>
      <c r="E7691" s="13">
        <v>1230.19999999999</v>
      </c>
      <c r="F7691" s="14">
        <v>22.9</v>
      </c>
      <c r="G7691" s="12">
        <v>1207.29999999999</v>
      </c>
      <c r="H7691" s="12">
        <v>1207.29999999999</v>
      </c>
      <c r="I7691">
        <v>1</v>
      </c>
      <c r="J7691">
        <v>1.8614859372459911E-2</v>
      </c>
      <c r="K7691">
        <v>53.720524017466815</v>
      </c>
      <c r="L7691">
        <v>1</v>
      </c>
      <c r="M7691">
        <v>0.98138514062754001</v>
      </c>
      <c r="N7691" s="17" t="s">
        <v>1333</v>
      </c>
    </row>
    <row r="7692" spans="1:14" x14ac:dyDescent="0.3">
      <c r="A7692">
        <v>36762</v>
      </c>
      <c r="B7692">
        <v>2019</v>
      </c>
      <c r="C7692" t="s">
        <v>889</v>
      </c>
      <c r="D7692">
        <v>60</v>
      </c>
      <c r="E7692" s="13">
        <v>1229</v>
      </c>
      <c r="F7692" s="14">
        <v>22.8</v>
      </c>
      <c r="G7692" s="12">
        <v>1206.2</v>
      </c>
      <c r="H7692" s="12">
        <v>1206.2</v>
      </c>
      <c r="I7692">
        <v>1</v>
      </c>
      <c r="J7692">
        <v>1.8551668022782752E-2</v>
      </c>
      <c r="K7692">
        <v>53.903508771929822</v>
      </c>
      <c r="L7692">
        <v>1</v>
      </c>
      <c r="M7692">
        <v>0.98144833197721726</v>
      </c>
      <c r="N7692" s="17" t="s">
        <v>1333</v>
      </c>
    </row>
    <row r="7693" spans="1:14" x14ac:dyDescent="0.3">
      <c r="A7693">
        <v>15211</v>
      </c>
      <c r="B7693">
        <v>1987</v>
      </c>
      <c r="C7693" t="s">
        <v>889</v>
      </c>
      <c r="D7693">
        <v>60</v>
      </c>
      <c r="E7693" s="13">
        <v>1355.4</v>
      </c>
      <c r="F7693" s="14">
        <v>25.1</v>
      </c>
      <c r="G7693" s="12">
        <v>1330.3</v>
      </c>
      <c r="H7693" s="12">
        <v>1330.3</v>
      </c>
      <c r="I7693">
        <v>1</v>
      </c>
      <c r="J7693">
        <v>1.8518518518518517E-2</v>
      </c>
      <c r="K7693">
        <v>54</v>
      </c>
      <c r="L7693">
        <v>1</v>
      </c>
      <c r="M7693">
        <v>0.9814814814814814</v>
      </c>
      <c r="N7693" s="17" t="s">
        <v>1333</v>
      </c>
    </row>
    <row r="7694" spans="1:14" x14ac:dyDescent="0.3">
      <c r="A7694">
        <v>15866</v>
      </c>
      <c r="B7694">
        <v>1988</v>
      </c>
      <c r="C7694" t="s">
        <v>889</v>
      </c>
      <c r="D7694">
        <v>60</v>
      </c>
      <c r="E7694" s="13">
        <v>1399.1</v>
      </c>
      <c r="F7694" s="14">
        <v>25.9</v>
      </c>
      <c r="G7694" s="12">
        <v>1373.19999999999</v>
      </c>
      <c r="H7694" s="12">
        <v>1373.19999999999</v>
      </c>
      <c r="I7694">
        <v>1</v>
      </c>
      <c r="J7694">
        <v>1.8511900507469089E-2</v>
      </c>
      <c r="K7694">
        <v>54.019305019305015</v>
      </c>
      <c r="L7694">
        <v>1</v>
      </c>
      <c r="M7694">
        <v>0.98148809949252391</v>
      </c>
      <c r="N7694" s="17" t="s">
        <v>1333</v>
      </c>
    </row>
    <row r="7695" spans="1:14" x14ac:dyDescent="0.3">
      <c r="A7695">
        <v>22416</v>
      </c>
      <c r="B7695">
        <v>1998</v>
      </c>
      <c r="C7695" t="s">
        <v>889</v>
      </c>
      <c r="D7695">
        <v>60</v>
      </c>
      <c r="E7695" s="13">
        <v>1351.8999999999901</v>
      </c>
      <c r="F7695" s="14">
        <v>25</v>
      </c>
      <c r="G7695" s="12">
        <v>1326.8999999999901</v>
      </c>
      <c r="H7695" s="12">
        <v>1326.8999999999901</v>
      </c>
      <c r="I7695">
        <v>1</v>
      </c>
      <c r="J7695">
        <v>1.8492492048228556E-2</v>
      </c>
      <c r="K7695">
        <v>54.075999999999603</v>
      </c>
      <c r="L7695">
        <v>1</v>
      </c>
      <c r="M7695">
        <v>0.98150750795177144</v>
      </c>
      <c r="N7695" s="17" t="s">
        <v>1333</v>
      </c>
    </row>
    <row r="7696" spans="1:14" x14ac:dyDescent="0.3">
      <c r="A7696">
        <v>34617</v>
      </c>
      <c r="B7696">
        <v>2016</v>
      </c>
      <c r="C7696" t="s">
        <v>889</v>
      </c>
      <c r="D7696">
        <v>60</v>
      </c>
      <c r="E7696" s="13">
        <v>1206.7</v>
      </c>
      <c r="F7696" s="14">
        <v>22.3</v>
      </c>
      <c r="G7696" s="12">
        <v>1184.4000000000001</v>
      </c>
      <c r="H7696" s="12">
        <v>1184.4000000000001</v>
      </c>
      <c r="I7696">
        <v>1</v>
      </c>
      <c r="J7696">
        <v>1.8480152481975636E-2</v>
      </c>
      <c r="K7696">
        <v>54.112107623318387</v>
      </c>
      <c r="L7696">
        <v>1</v>
      </c>
      <c r="M7696">
        <v>0.98151984751802446</v>
      </c>
      <c r="N7696" s="17" t="s">
        <v>1333</v>
      </c>
    </row>
    <row r="7697" spans="1:14" x14ac:dyDescent="0.3">
      <c r="A7697">
        <v>21759</v>
      </c>
      <c r="B7697">
        <v>1997</v>
      </c>
      <c r="C7697" t="s">
        <v>889</v>
      </c>
      <c r="D7697">
        <v>60</v>
      </c>
      <c r="E7697" s="13">
        <v>1348.69999999999</v>
      </c>
      <c r="F7697" s="14">
        <v>24.9</v>
      </c>
      <c r="G7697" s="12">
        <v>1323.79999999999</v>
      </c>
      <c r="H7697" s="12">
        <v>1323.79999999999</v>
      </c>
      <c r="I7697">
        <v>1</v>
      </c>
      <c r="J7697">
        <v>1.8462222881293233E-2</v>
      </c>
      <c r="K7697">
        <v>54.164658634537759</v>
      </c>
      <c r="L7697">
        <v>1</v>
      </c>
      <c r="M7697">
        <v>0.98153777711870671</v>
      </c>
      <c r="N7697" s="17" t="s">
        <v>1333</v>
      </c>
    </row>
    <row r="7698" spans="1:14" x14ac:dyDescent="0.3">
      <c r="A7698">
        <v>13901</v>
      </c>
      <c r="B7698">
        <v>1985</v>
      </c>
      <c r="C7698" t="s">
        <v>889</v>
      </c>
      <c r="D7698">
        <v>60</v>
      </c>
      <c r="E7698" s="13">
        <v>1305.69999999999</v>
      </c>
      <c r="F7698" s="14">
        <v>24.1</v>
      </c>
      <c r="G7698" s="12">
        <v>1281.5999999999999</v>
      </c>
      <c r="H7698" s="12">
        <v>1281.5999999999999</v>
      </c>
      <c r="I7698">
        <v>1</v>
      </c>
      <c r="J7698">
        <v>1.8457532358122222E-2</v>
      </c>
      <c r="K7698">
        <v>54.178423236514107</v>
      </c>
      <c r="L7698">
        <v>1</v>
      </c>
      <c r="M7698">
        <v>0.98154246764188535</v>
      </c>
      <c r="N7698" s="17" t="s">
        <v>1333</v>
      </c>
    </row>
    <row r="7699" spans="1:14" x14ac:dyDescent="0.3">
      <c r="A7699">
        <v>9326</v>
      </c>
      <c r="B7699">
        <v>1978</v>
      </c>
      <c r="C7699" t="s">
        <v>889</v>
      </c>
      <c r="D7699">
        <v>60</v>
      </c>
      <c r="E7699" s="13">
        <v>1674.5</v>
      </c>
      <c r="F7699" s="14">
        <v>30.9</v>
      </c>
      <c r="G7699" s="12">
        <v>1643.6</v>
      </c>
      <c r="H7699" s="12">
        <v>1643.6</v>
      </c>
      <c r="I7699">
        <v>1</v>
      </c>
      <c r="J7699">
        <v>1.8453269632726185E-2</v>
      </c>
      <c r="K7699">
        <v>54.190938511326863</v>
      </c>
      <c r="L7699">
        <v>1</v>
      </c>
      <c r="M7699">
        <v>0.9815467303672738</v>
      </c>
      <c r="N7699" s="17" t="s">
        <v>1333</v>
      </c>
    </row>
    <row r="7700" spans="1:14" x14ac:dyDescent="0.3">
      <c r="A7700">
        <v>35332</v>
      </c>
      <c r="B7700">
        <v>2017</v>
      </c>
      <c r="C7700" t="s">
        <v>889</v>
      </c>
      <c r="D7700">
        <v>60</v>
      </c>
      <c r="E7700" s="13">
        <v>1214.0999999999999</v>
      </c>
      <c r="F7700" s="14">
        <v>22.4</v>
      </c>
      <c r="G7700" s="12">
        <v>1191.7</v>
      </c>
      <c r="H7700" s="12">
        <v>1191.7</v>
      </c>
      <c r="I7700">
        <v>1</v>
      </c>
      <c r="J7700">
        <v>1.8449880569969525E-2</v>
      </c>
      <c r="K7700">
        <v>54.200892857142854</v>
      </c>
      <c r="L7700">
        <v>1</v>
      </c>
      <c r="M7700">
        <v>0.98155011943003057</v>
      </c>
      <c r="N7700" s="17" t="s">
        <v>1333</v>
      </c>
    </row>
    <row r="7701" spans="1:14" x14ac:dyDescent="0.3">
      <c r="A7701">
        <v>19798</v>
      </c>
      <c r="B7701">
        <v>1994</v>
      </c>
      <c r="C7701" t="s">
        <v>889</v>
      </c>
      <c r="D7701">
        <v>60</v>
      </c>
      <c r="E7701" s="13">
        <v>1336.4</v>
      </c>
      <c r="F7701" s="14">
        <v>24.6</v>
      </c>
      <c r="G7701" s="12">
        <v>1311.8</v>
      </c>
      <c r="H7701" s="12">
        <v>1311.8</v>
      </c>
      <c r="I7701">
        <v>1</v>
      </c>
      <c r="J7701">
        <v>1.8407662376533972E-2</v>
      </c>
      <c r="K7701">
        <v>54.325203252032523</v>
      </c>
      <c r="L7701">
        <v>1</v>
      </c>
      <c r="M7701">
        <v>0.98159233762346598</v>
      </c>
      <c r="N7701" s="17" t="s">
        <v>1333</v>
      </c>
    </row>
    <row r="7702" spans="1:14" x14ac:dyDescent="0.3">
      <c r="A7702">
        <v>8676</v>
      </c>
      <c r="B7702">
        <v>1977</v>
      </c>
      <c r="C7702" t="s">
        <v>889</v>
      </c>
      <c r="D7702">
        <v>60</v>
      </c>
      <c r="E7702" s="13">
        <v>1657.0999999999899</v>
      </c>
      <c r="F7702" s="14">
        <v>30.5</v>
      </c>
      <c r="G7702" s="12">
        <v>1626.5999999999899</v>
      </c>
      <c r="H7702" s="12">
        <v>1626.5999999999899</v>
      </c>
      <c r="I7702">
        <v>1</v>
      </c>
      <c r="J7702">
        <v>1.8405648421942058E-2</v>
      </c>
      <c r="K7702">
        <v>54.331147540983274</v>
      </c>
      <c r="L7702">
        <v>1</v>
      </c>
      <c r="M7702">
        <v>0.98159435157805797</v>
      </c>
      <c r="N7702" s="17" t="s">
        <v>1333</v>
      </c>
    </row>
    <row r="7703" spans="1:14" x14ac:dyDescent="0.3">
      <c r="A7703">
        <v>14556</v>
      </c>
      <c r="B7703">
        <v>1986</v>
      </c>
      <c r="C7703" t="s">
        <v>889</v>
      </c>
      <c r="D7703">
        <v>60</v>
      </c>
      <c r="E7703" s="13">
        <v>1342.1</v>
      </c>
      <c r="F7703" s="14">
        <v>24.7</v>
      </c>
      <c r="G7703" s="12">
        <v>1317.3999999999901</v>
      </c>
      <c r="H7703" s="12">
        <v>1317.3999999999901</v>
      </c>
      <c r="I7703">
        <v>1</v>
      </c>
      <c r="J7703">
        <v>1.8403993741151928E-2</v>
      </c>
      <c r="K7703">
        <v>54.336032388663966</v>
      </c>
      <c r="L7703">
        <v>1</v>
      </c>
      <c r="M7703">
        <v>0.9815960062588408</v>
      </c>
      <c r="N7703" s="17" t="s">
        <v>1333</v>
      </c>
    </row>
    <row r="7704" spans="1:14" x14ac:dyDescent="0.3">
      <c r="A7704">
        <v>17835</v>
      </c>
      <c r="B7704">
        <v>1991</v>
      </c>
      <c r="C7704" t="s">
        <v>889</v>
      </c>
      <c r="D7704">
        <v>60</v>
      </c>
      <c r="E7704" s="13">
        <v>1310.0999999999999</v>
      </c>
      <c r="F7704" s="14">
        <v>24.1</v>
      </c>
      <c r="G7704" s="12">
        <v>1286</v>
      </c>
      <c r="H7704" s="12">
        <v>1286</v>
      </c>
      <c r="I7704">
        <v>1</v>
      </c>
      <c r="J7704">
        <v>1.8395542325013361E-2</v>
      </c>
      <c r="K7704">
        <v>54.360995850622402</v>
      </c>
      <c r="L7704">
        <v>1</v>
      </c>
      <c r="M7704">
        <v>0.98160445767498672</v>
      </c>
      <c r="N7704" s="17" t="s">
        <v>1333</v>
      </c>
    </row>
    <row r="7705" spans="1:14" x14ac:dyDescent="0.3">
      <c r="A7705">
        <v>21104</v>
      </c>
      <c r="B7705">
        <v>1996</v>
      </c>
      <c r="C7705" t="s">
        <v>889</v>
      </c>
      <c r="D7705">
        <v>60</v>
      </c>
      <c r="E7705" s="13">
        <v>1356.7</v>
      </c>
      <c r="F7705" s="14">
        <v>24.9</v>
      </c>
      <c r="G7705" s="12">
        <v>1331.8</v>
      </c>
      <c r="H7705" s="12">
        <v>1331.8</v>
      </c>
      <c r="I7705">
        <v>1</v>
      </c>
      <c r="J7705">
        <v>1.8353357411365814E-2</v>
      </c>
      <c r="K7705">
        <v>54.485943775100409</v>
      </c>
      <c r="L7705">
        <v>1</v>
      </c>
      <c r="M7705">
        <v>0.9816466425886341</v>
      </c>
      <c r="N7705" s="17" t="s">
        <v>1333</v>
      </c>
    </row>
    <row r="7706" spans="1:14" x14ac:dyDescent="0.3">
      <c r="A7706">
        <v>18492</v>
      </c>
      <c r="B7706">
        <v>1992</v>
      </c>
      <c r="C7706" t="s">
        <v>889</v>
      </c>
      <c r="D7706">
        <v>60</v>
      </c>
      <c r="E7706" s="13">
        <v>1324.6</v>
      </c>
      <c r="F7706" s="14">
        <v>24.3</v>
      </c>
      <c r="G7706" s="12">
        <v>1300.3</v>
      </c>
      <c r="H7706" s="12">
        <v>1300.3</v>
      </c>
      <c r="I7706">
        <v>1</v>
      </c>
      <c r="J7706">
        <v>1.8345160803261363E-2</v>
      </c>
      <c r="K7706">
        <v>54.510288065843618</v>
      </c>
      <c r="L7706">
        <v>1</v>
      </c>
      <c r="M7706">
        <v>0.98165483919673868</v>
      </c>
      <c r="N7706" s="17" t="s">
        <v>1333</v>
      </c>
    </row>
    <row r="7707" spans="1:14" x14ac:dyDescent="0.3">
      <c r="A7707">
        <v>23730</v>
      </c>
      <c r="B7707">
        <v>2000</v>
      </c>
      <c r="C7707" t="s">
        <v>889</v>
      </c>
      <c r="D7707">
        <v>60</v>
      </c>
      <c r="E7707" s="13">
        <v>1397.49999999999</v>
      </c>
      <c r="F7707" s="14">
        <v>25.6</v>
      </c>
      <c r="G7707" s="12">
        <v>1371.8999999999901</v>
      </c>
      <c r="H7707" s="12">
        <v>1371.8999999999901</v>
      </c>
      <c r="I7707">
        <v>1</v>
      </c>
      <c r="J7707">
        <v>1.8318425760286357E-2</v>
      </c>
      <c r="K7707">
        <v>54.589843749999609</v>
      </c>
      <c r="L7707">
        <v>1</v>
      </c>
      <c r="M7707">
        <v>0.98168157423971369</v>
      </c>
      <c r="N7707" s="17" t="s">
        <v>1333</v>
      </c>
    </row>
    <row r="7708" spans="1:14" x14ac:dyDescent="0.3">
      <c r="A7708">
        <v>20451</v>
      </c>
      <c r="B7708">
        <v>1995</v>
      </c>
      <c r="C7708" t="s">
        <v>889</v>
      </c>
      <c r="D7708">
        <v>60</v>
      </c>
      <c r="E7708" s="13">
        <v>1326.6</v>
      </c>
      <c r="F7708" s="14">
        <v>24.3</v>
      </c>
      <c r="G7708" s="12">
        <v>1302.3</v>
      </c>
      <c r="H7708" s="12">
        <v>1302.3</v>
      </c>
      <c r="I7708">
        <v>1</v>
      </c>
      <c r="J7708">
        <v>1.8317503392130261E-2</v>
      </c>
      <c r="K7708">
        <v>54.592592592592588</v>
      </c>
      <c r="L7708">
        <v>1</v>
      </c>
      <c r="M7708">
        <v>0.98168249660786977</v>
      </c>
      <c r="N7708" s="17" t="s">
        <v>1333</v>
      </c>
    </row>
    <row r="7709" spans="1:14" x14ac:dyDescent="0.3">
      <c r="A7709">
        <v>25044</v>
      </c>
      <c r="B7709">
        <v>2002</v>
      </c>
      <c r="C7709" t="s">
        <v>889</v>
      </c>
      <c r="D7709">
        <v>60</v>
      </c>
      <c r="E7709" s="13">
        <v>1370.8</v>
      </c>
      <c r="F7709" s="14">
        <v>25.1</v>
      </c>
      <c r="G7709" s="12">
        <v>1345.7</v>
      </c>
      <c r="H7709" s="12">
        <v>1345.7</v>
      </c>
      <c r="I7709">
        <v>1</v>
      </c>
      <c r="J7709">
        <v>1.8310475634665889E-2</v>
      </c>
      <c r="K7709">
        <v>54.613545816733065</v>
      </c>
      <c r="L7709">
        <v>1</v>
      </c>
      <c r="M7709">
        <v>0.98168952436533419</v>
      </c>
      <c r="N7709" s="17" t="s">
        <v>1333</v>
      </c>
    </row>
    <row r="7710" spans="1:14" x14ac:dyDescent="0.3">
      <c r="A7710">
        <v>16521</v>
      </c>
      <c r="B7710">
        <v>1989</v>
      </c>
      <c r="C7710" t="s">
        <v>889</v>
      </c>
      <c r="D7710">
        <v>60</v>
      </c>
      <c r="E7710" s="13">
        <v>1398.6</v>
      </c>
      <c r="F7710" s="14">
        <v>25.6</v>
      </c>
      <c r="G7710" s="12">
        <v>1373</v>
      </c>
      <c r="H7710" s="12">
        <v>1373</v>
      </c>
      <c r="I7710">
        <v>1</v>
      </c>
      <c r="J7710">
        <v>1.8304018304018305E-2</v>
      </c>
      <c r="K7710">
        <v>54.632812499999993</v>
      </c>
      <c r="L7710">
        <v>1</v>
      </c>
      <c r="M7710">
        <v>0.98169598169598171</v>
      </c>
      <c r="N7710" s="17" t="s">
        <v>1333</v>
      </c>
    </row>
    <row r="7711" spans="1:14" x14ac:dyDescent="0.3">
      <c r="A7711">
        <v>8026</v>
      </c>
      <c r="B7711">
        <v>1976</v>
      </c>
      <c r="C7711" t="s">
        <v>889</v>
      </c>
      <c r="D7711">
        <v>60</v>
      </c>
      <c r="E7711" s="13">
        <v>1601.5</v>
      </c>
      <c r="F7711" s="14">
        <v>29.3</v>
      </c>
      <c r="G7711" s="12">
        <v>1572.2</v>
      </c>
      <c r="H7711" s="12">
        <v>1572.2</v>
      </c>
      <c r="I7711">
        <v>1</v>
      </c>
      <c r="J7711">
        <v>1.82953481111458E-2</v>
      </c>
      <c r="K7711">
        <v>54.658703071672356</v>
      </c>
      <c r="L7711">
        <v>1</v>
      </c>
      <c r="M7711">
        <v>0.98170465188885425</v>
      </c>
      <c r="N7711" s="17" t="s">
        <v>1333</v>
      </c>
    </row>
    <row r="7712" spans="1:14" x14ac:dyDescent="0.3">
      <c r="A7712">
        <v>17178</v>
      </c>
      <c r="B7712">
        <v>1990</v>
      </c>
      <c r="C7712" t="s">
        <v>889</v>
      </c>
      <c r="D7712">
        <v>60</v>
      </c>
      <c r="E7712" s="13">
        <v>1355.6</v>
      </c>
      <c r="F7712" s="14">
        <v>24.8</v>
      </c>
      <c r="G7712" s="12">
        <v>1330.8</v>
      </c>
      <c r="H7712" s="12">
        <v>1330.8</v>
      </c>
      <c r="I7712">
        <v>1</v>
      </c>
      <c r="J7712">
        <v>1.8294482148126293E-2</v>
      </c>
      <c r="K7712">
        <v>54.661290322580641</v>
      </c>
      <c r="L7712">
        <v>1</v>
      </c>
      <c r="M7712">
        <v>0.98170551785187377</v>
      </c>
      <c r="N7712" s="17" t="s">
        <v>1333</v>
      </c>
    </row>
    <row r="7713" spans="1:14" x14ac:dyDescent="0.3">
      <c r="A7713">
        <v>19145</v>
      </c>
      <c r="B7713">
        <v>1993</v>
      </c>
      <c r="C7713" t="s">
        <v>889</v>
      </c>
      <c r="D7713">
        <v>60</v>
      </c>
      <c r="E7713" s="13">
        <v>1324.6</v>
      </c>
      <c r="F7713" s="14">
        <v>24.2</v>
      </c>
      <c r="G7713" s="12">
        <v>1300.3999999999901</v>
      </c>
      <c r="H7713" s="12">
        <v>1300.3999999999901</v>
      </c>
      <c r="I7713">
        <v>1</v>
      </c>
      <c r="J7713">
        <v>1.8269666314359053E-2</v>
      </c>
      <c r="K7713">
        <v>54.735537190082646</v>
      </c>
      <c r="L7713">
        <v>1</v>
      </c>
      <c r="M7713">
        <v>0.98173033368563356</v>
      </c>
      <c r="N7713" s="17" t="s">
        <v>1333</v>
      </c>
    </row>
    <row r="7714" spans="1:14" x14ac:dyDescent="0.3">
      <c r="A7714">
        <v>23073</v>
      </c>
      <c r="B7714">
        <v>1999</v>
      </c>
      <c r="C7714" t="s">
        <v>889</v>
      </c>
      <c r="D7714">
        <v>60</v>
      </c>
      <c r="E7714" s="13">
        <v>1400.8</v>
      </c>
      <c r="F7714" s="14">
        <v>25.5</v>
      </c>
      <c r="G7714" s="12">
        <v>1375.3</v>
      </c>
      <c r="H7714" s="12">
        <v>1375.3</v>
      </c>
      <c r="I7714">
        <v>1</v>
      </c>
      <c r="J7714">
        <v>1.8203883495145633E-2</v>
      </c>
      <c r="K7714">
        <v>54.93333333333333</v>
      </c>
      <c r="L7714">
        <v>1</v>
      </c>
      <c r="M7714">
        <v>0.98179611650485432</v>
      </c>
      <c r="N7714" s="17" t="s">
        <v>1333</v>
      </c>
    </row>
    <row r="7715" spans="1:14" x14ac:dyDescent="0.3">
      <c r="A7715">
        <v>25701</v>
      </c>
      <c r="B7715">
        <v>2003</v>
      </c>
      <c r="C7715" t="s">
        <v>889</v>
      </c>
      <c r="D7715">
        <v>60</v>
      </c>
      <c r="E7715" s="13">
        <v>1384.4</v>
      </c>
      <c r="F7715" s="14">
        <v>25.2</v>
      </c>
      <c r="G7715" s="12">
        <v>1359.2</v>
      </c>
      <c r="H7715" s="12">
        <v>1359.2</v>
      </c>
      <c r="I7715">
        <v>1</v>
      </c>
      <c r="J7715">
        <v>1.8202831551574688E-2</v>
      </c>
      <c r="K7715">
        <v>54.936507936507944</v>
      </c>
      <c r="L7715">
        <v>1</v>
      </c>
      <c r="M7715">
        <v>0.98179716844842524</v>
      </c>
      <c r="N7715" s="17" t="s">
        <v>1333</v>
      </c>
    </row>
    <row r="7716" spans="1:14" x14ac:dyDescent="0.3">
      <c r="A7716">
        <v>33902</v>
      </c>
      <c r="B7716">
        <v>2015</v>
      </c>
      <c r="C7716" t="s">
        <v>889</v>
      </c>
      <c r="D7716">
        <v>60</v>
      </c>
      <c r="E7716" s="13">
        <v>1221</v>
      </c>
      <c r="F7716" s="14">
        <v>22.2</v>
      </c>
      <c r="G7716" s="12">
        <v>1198.8</v>
      </c>
      <c r="H7716" s="12">
        <v>1198.8</v>
      </c>
      <c r="I7716">
        <v>1</v>
      </c>
      <c r="J7716">
        <v>1.8181818181818181E-2</v>
      </c>
      <c r="K7716">
        <v>55</v>
      </c>
      <c r="L7716">
        <v>1</v>
      </c>
      <c r="M7716">
        <v>0.98181818181818181</v>
      </c>
      <c r="N7716" s="17" t="s">
        <v>1333</v>
      </c>
    </row>
    <row r="7717" spans="1:14" x14ac:dyDescent="0.3">
      <c r="A7717">
        <v>24387</v>
      </c>
      <c r="B7717">
        <v>2001</v>
      </c>
      <c r="C7717" t="s">
        <v>889</v>
      </c>
      <c r="D7717">
        <v>60</v>
      </c>
      <c r="E7717" s="13">
        <v>1386.3999999999901</v>
      </c>
      <c r="F7717" s="14">
        <v>25.2</v>
      </c>
      <c r="G7717" s="12">
        <v>1361.19999999999</v>
      </c>
      <c r="H7717" s="12">
        <v>1361.19999999999</v>
      </c>
      <c r="I7717">
        <v>1</v>
      </c>
      <c r="J7717">
        <v>1.8176572417772777E-2</v>
      </c>
      <c r="K7717">
        <v>55.015873015872621</v>
      </c>
      <c r="L7717">
        <v>1</v>
      </c>
      <c r="M7717">
        <v>0.98182342758222718</v>
      </c>
      <c r="N7717" s="17" t="s">
        <v>1333</v>
      </c>
    </row>
    <row r="7718" spans="1:14" x14ac:dyDescent="0.3">
      <c r="A7718">
        <v>7376</v>
      </c>
      <c r="B7718">
        <v>1975</v>
      </c>
      <c r="C7718" t="s">
        <v>889</v>
      </c>
      <c r="D7718">
        <v>60</v>
      </c>
      <c r="E7718" s="13">
        <v>1519.69999999999</v>
      </c>
      <c r="F7718" s="14">
        <v>27.6</v>
      </c>
      <c r="G7718" s="12">
        <v>1492.1</v>
      </c>
      <c r="H7718" s="12">
        <v>1492.1</v>
      </c>
      <c r="I7718">
        <v>1</v>
      </c>
      <c r="J7718">
        <v>1.816147923932367E-2</v>
      </c>
      <c r="K7718">
        <v>55.061594202898185</v>
      </c>
      <c r="L7718">
        <v>1</v>
      </c>
      <c r="M7718">
        <v>0.98183852076068279</v>
      </c>
      <c r="N7718" s="17" t="s">
        <v>1333</v>
      </c>
    </row>
    <row r="7719" spans="1:14" x14ac:dyDescent="0.3">
      <c r="A7719">
        <v>27015</v>
      </c>
      <c r="B7719">
        <v>2005</v>
      </c>
      <c r="C7719" t="s">
        <v>889</v>
      </c>
      <c r="D7719">
        <v>60</v>
      </c>
      <c r="E7719" s="13">
        <v>1415.6</v>
      </c>
      <c r="F7719" s="14">
        <v>25.7</v>
      </c>
      <c r="G7719" s="12">
        <v>1389.9</v>
      </c>
      <c r="H7719" s="12">
        <v>1389.9</v>
      </c>
      <c r="I7719">
        <v>1</v>
      </c>
      <c r="J7719">
        <v>1.8154846001695396E-2</v>
      </c>
      <c r="K7719">
        <v>55.081712062256805</v>
      </c>
      <c r="L7719">
        <v>1</v>
      </c>
      <c r="M7719">
        <v>0.98184515399830474</v>
      </c>
      <c r="N7719" s="17" t="s">
        <v>1333</v>
      </c>
    </row>
    <row r="7720" spans="1:14" x14ac:dyDescent="0.3">
      <c r="A7720">
        <v>26358</v>
      </c>
      <c r="B7720">
        <v>2004</v>
      </c>
      <c r="C7720" t="s">
        <v>889</v>
      </c>
      <c r="D7720">
        <v>60</v>
      </c>
      <c r="E7720" s="13">
        <v>1427</v>
      </c>
      <c r="F7720" s="14">
        <v>25.9</v>
      </c>
      <c r="G7720" s="12">
        <v>1401.1</v>
      </c>
      <c r="H7720" s="12">
        <v>1401.1</v>
      </c>
      <c r="I7720">
        <v>1</v>
      </c>
      <c r="J7720">
        <v>1.8149964961457602E-2</v>
      </c>
      <c r="K7720">
        <v>55.096525096525099</v>
      </c>
      <c r="L7720">
        <v>1</v>
      </c>
      <c r="M7720">
        <v>0.98185003503854229</v>
      </c>
      <c r="N7720" s="17" t="s">
        <v>1333</v>
      </c>
    </row>
    <row r="7721" spans="1:14" x14ac:dyDescent="0.3">
      <c r="A7721">
        <v>6076</v>
      </c>
      <c r="B7721">
        <v>1973</v>
      </c>
      <c r="C7721" t="s">
        <v>889</v>
      </c>
      <c r="D7721">
        <v>60</v>
      </c>
      <c r="E7721" s="13">
        <v>1642.3</v>
      </c>
      <c r="F7721" s="14">
        <v>29.8</v>
      </c>
      <c r="G7721" s="12">
        <v>1612.5</v>
      </c>
      <c r="H7721" s="12">
        <v>1612.5</v>
      </c>
      <c r="I7721">
        <v>1</v>
      </c>
      <c r="J7721">
        <v>1.8145284052852706E-2</v>
      </c>
      <c r="K7721">
        <v>55.110738255033553</v>
      </c>
      <c r="L7721">
        <v>1</v>
      </c>
      <c r="M7721">
        <v>0.98185471594714735</v>
      </c>
      <c r="N7721" s="17" t="s">
        <v>1333</v>
      </c>
    </row>
    <row r="7722" spans="1:14" x14ac:dyDescent="0.3">
      <c r="A7722">
        <v>6726</v>
      </c>
      <c r="B7722">
        <v>1974</v>
      </c>
      <c r="C7722" t="s">
        <v>889</v>
      </c>
      <c r="D7722">
        <v>60</v>
      </c>
      <c r="E7722" s="13">
        <v>1570.6</v>
      </c>
      <c r="F7722" s="14">
        <v>28.4</v>
      </c>
      <c r="G7722" s="12">
        <v>1542.19999999999</v>
      </c>
      <c r="H7722" s="12">
        <v>1542.19999999999</v>
      </c>
      <c r="I7722">
        <v>1</v>
      </c>
      <c r="J7722">
        <v>1.8082261556093212E-2</v>
      </c>
      <c r="K7722">
        <v>55.302816901408448</v>
      </c>
      <c r="L7722">
        <v>1</v>
      </c>
      <c r="M7722">
        <v>0.98191773844390051</v>
      </c>
      <c r="N7722" s="17" t="s">
        <v>1333</v>
      </c>
    </row>
    <row r="7723" spans="1:14" x14ac:dyDescent="0.3">
      <c r="A7723">
        <v>32472</v>
      </c>
      <c r="B7723">
        <v>2013</v>
      </c>
      <c r="C7723" t="s">
        <v>889</v>
      </c>
      <c r="D7723">
        <v>60</v>
      </c>
      <c r="E7723" s="13">
        <v>1215.8</v>
      </c>
      <c r="F7723" s="14">
        <v>21.9</v>
      </c>
      <c r="G7723" s="12">
        <v>1193.8999999999901</v>
      </c>
      <c r="H7723" s="12">
        <v>1193.8999999999901</v>
      </c>
      <c r="I7723">
        <v>1</v>
      </c>
      <c r="J7723">
        <v>1.8012831057739761E-2</v>
      </c>
      <c r="K7723">
        <v>55.515981735159819</v>
      </c>
      <c r="L7723">
        <v>1</v>
      </c>
      <c r="M7723">
        <v>0.98198716894225213</v>
      </c>
      <c r="N7723" s="17" t="s">
        <v>1333</v>
      </c>
    </row>
    <row r="7724" spans="1:14" x14ac:dyDescent="0.3">
      <c r="A7724">
        <v>2099</v>
      </c>
      <c r="B7724">
        <v>1965</v>
      </c>
      <c r="C7724" t="s">
        <v>889</v>
      </c>
      <c r="D7724">
        <v>60</v>
      </c>
      <c r="E7724" s="13">
        <v>1200.0999999999999</v>
      </c>
      <c r="F7724" s="14">
        <v>21.6</v>
      </c>
      <c r="G7724" s="12">
        <v>1178.5</v>
      </c>
      <c r="H7724" s="12">
        <v>1178.5</v>
      </c>
      <c r="I7724">
        <v>1</v>
      </c>
      <c r="J7724">
        <v>1.7998500124989585E-2</v>
      </c>
      <c r="K7724">
        <v>55.560185185185176</v>
      </c>
      <c r="L7724">
        <v>1</v>
      </c>
      <c r="M7724">
        <v>0.98200149987501051</v>
      </c>
      <c r="N7724" s="17" t="s">
        <v>1333</v>
      </c>
    </row>
    <row r="7725" spans="1:14" x14ac:dyDescent="0.3">
      <c r="A7725">
        <v>30327</v>
      </c>
      <c r="B7725">
        <v>2010</v>
      </c>
      <c r="C7725" t="s">
        <v>889</v>
      </c>
      <c r="D7725">
        <v>60</v>
      </c>
      <c r="E7725" s="13">
        <v>1257.8</v>
      </c>
      <c r="F7725" s="14">
        <v>22.6</v>
      </c>
      <c r="G7725" s="12">
        <v>1235.2</v>
      </c>
      <c r="H7725" s="12">
        <v>1235.2</v>
      </c>
      <c r="I7725">
        <v>1</v>
      </c>
      <c r="J7725">
        <v>1.7967880426140882E-2</v>
      </c>
      <c r="K7725">
        <v>55.654867256637161</v>
      </c>
      <c r="L7725">
        <v>1</v>
      </c>
      <c r="M7725">
        <v>0.98203211957385916</v>
      </c>
      <c r="N7725" s="17" t="s">
        <v>1333</v>
      </c>
    </row>
    <row r="7726" spans="1:14" x14ac:dyDescent="0.3">
      <c r="A7726">
        <v>27672</v>
      </c>
      <c r="B7726">
        <v>2006</v>
      </c>
      <c r="C7726" t="s">
        <v>889</v>
      </c>
      <c r="D7726">
        <v>60</v>
      </c>
      <c r="E7726" s="13">
        <v>1408.5</v>
      </c>
      <c r="F7726" s="14">
        <v>25.3</v>
      </c>
      <c r="G7726" s="12">
        <v>1383.2</v>
      </c>
      <c r="H7726" s="12">
        <v>1383.2</v>
      </c>
      <c r="I7726">
        <v>1</v>
      </c>
      <c r="J7726">
        <v>1.7962371317003907E-2</v>
      </c>
      <c r="K7726">
        <v>55.671936758893281</v>
      </c>
      <c r="L7726">
        <v>1</v>
      </c>
      <c r="M7726">
        <v>0.98203762868299616</v>
      </c>
      <c r="N7726" s="17" t="s">
        <v>1333</v>
      </c>
    </row>
    <row r="7727" spans="1:14" x14ac:dyDescent="0.3">
      <c r="A7727">
        <v>28329</v>
      </c>
      <c r="B7727">
        <v>2007</v>
      </c>
      <c r="C7727" t="s">
        <v>889</v>
      </c>
      <c r="D7727">
        <v>60</v>
      </c>
      <c r="E7727" s="13">
        <v>1397.99999999999</v>
      </c>
      <c r="F7727" s="14">
        <v>25.1</v>
      </c>
      <c r="G7727" s="12">
        <v>1372.8999999999901</v>
      </c>
      <c r="H7727" s="12">
        <v>1372.8999999999901</v>
      </c>
      <c r="I7727">
        <v>1</v>
      </c>
      <c r="J7727">
        <v>1.7954220314735467E-2</v>
      </c>
      <c r="K7727">
        <v>55.697211155378085</v>
      </c>
      <c r="L7727">
        <v>1</v>
      </c>
      <c r="M7727">
        <v>0.98204577968526463</v>
      </c>
      <c r="N7727" s="17" t="s">
        <v>1333</v>
      </c>
    </row>
    <row r="7728" spans="1:14" x14ac:dyDescent="0.3">
      <c r="A7728">
        <v>2466</v>
      </c>
      <c r="B7728">
        <v>1966</v>
      </c>
      <c r="C7728" t="s">
        <v>889</v>
      </c>
      <c r="D7728">
        <v>60</v>
      </c>
      <c r="E7728" s="13">
        <v>1249.8999999999901</v>
      </c>
      <c r="F7728" s="14">
        <v>22.4</v>
      </c>
      <c r="G7728" s="12">
        <v>1227.49999999999</v>
      </c>
      <c r="H7728" s="12">
        <v>1227.49999999999</v>
      </c>
      <c r="I7728">
        <v>1</v>
      </c>
      <c r="J7728">
        <v>1.7921433714697316E-2</v>
      </c>
      <c r="K7728">
        <v>55.799107142856705</v>
      </c>
      <c r="L7728">
        <v>1</v>
      </c>
      <c r="M7728">
        <v>0.98207856628530266</v>
      </c>
      <c r="N7728" s="17" t="s">
        <v>1333</v>
      </c>
    </row>
    <row r="7729" spans="1:14" x14ac:dyDescent="0.3">
      <c r="A7729">
        <v>5426</v>
      </c>
      <c r="B7729">
        <v>1972</v>
      </c>
      <c r="C7729" t="s">
        <v>889</v>
      </c>
      <c r="D7729">
        <v>60</v>
      </c>
      <c r="E7729" s="13">
        <v>1590.5</v>
      </c>
      <c r="F7729" s="14">
        <v>28.5</v>
      </c>
      <c r="G7729" s="12">
        <v>1562</v>
      </c>
      <c r="H7729" s="12">
        <v>1562</v>
      </c>
      <c r="I7729">
        <v>1</v>
      </c>
      <c r="J7729">
        <v>1.7918893429739076E-2</v>
      </c>
      <c r="K7729">
        <v>55.807017543859651</v>
      </c>
      <c r="L7729">
        <v>1</v>
      </c>
      <c r="M7729">
        <v>0.98208110657026093</v>
      </c>
      <c r="N7729" s="17" t="s">
        <v>1333</v>
      </c>
    </row>
    <row r="7730" spans="1:14" x14ac:dyDescent="0.3">
      <c r="A7730">
        <v>28986</v>
      </c>
      <c r="B7730">
        <v>2008</v>
      </c>
      <c r="C7730" t="s">
        <v>889</v>
      </c>
      <c r="D7730">
        <v>60</v>
      </c>
      <c r="E7730" s="13">
        <v>1312.3</v>
      </c>
      <c r="F7730" s="14">
        <v>23.5</v>
      </c>
      <c r="G7730" s="12">
        <v>1288.8</v>
      </c>
      <c r="H7730" s="12">
        <v>1288.8</v>
      </c>
      <c r="I7730">
        <v>1</v>
      </c>
      <c r="J7730">
        <v>1.7907490665244229E-2</v>
      </c>
      <c r="K7730">
        <v>55.842553191489358</v>
      </c>
      <c r="L7730">
        <v>1</v>
      </c>
      <c r="M7730">
        <v>0.98209250933475578</v>
      </c>
      <c r="N7730" s="17" t="s">
        <v>1333</v>
      </c>
    </row>
    <row r="7731" spans="1:14" x14ac:dyDescent="0.3">
      <c r="A7731">
        <v>33187</v>
      </c>
      <c r="B7731">
        <v>2014</v>
      </c>
      <c r="C7731" t="s">
        <v>889</v>
      </c>
      <c r="D7731">
        <v>60</v>
      </c>
      <c r="E7731" s="13">
        <v>1223.99999999999</v>
      </c>
      <c r="F7731" s="14">
        <v>21.9</v>
      </c>
      <c r="G7731" s="12">
        <v>1202.0999999999899</v>
      </c>
      <c r="H7731" s="12">
        <v>1202.0999999999899</v>
      </c>
      <c r="I7731">
        <v>1</v>
      </c>
      <c r="J7731">
        <v>1.7892156862745243E-2</v>
      </c>
      <c r="K7731">
        <v>55.890410958903658</v>
      </c>
      <c r="L7731">
        <v>1</v>
      </c>
      <c r="M7731">
        <v>0.98210784313725463</v>
      </c>
      <c r="N7731" s="17" t="s">
        <v>1333</v>
      </c>
    </row>
    <row r="7732" spans="1:14" x14ac:dyDescent="0.3">
      <c r="A7732">
        <v>31757</v>
      </c>
      <c r="B7732">
        <v>2012</v>
      </c>
      <c r="C7732" t="s">
        <v>889</v>
      </c>
      <c r="D7732">
        <v>60</v>
      </c>
      <c r="E7732" s="13">
        <v>1208.8</v>
      </c>
      <c r="F7732" s="14">
        <v>21.6</v>
      </c>
      <c r="G7732" s="12">
        <v>1187.2</v>
      </c>
      <c r="H7732" s="12">
        <v>1187.2</v>
      </c>
      <c r="I7732">
        <v>1</v>
      </c>
      <c r="J7732">
        <v>1.7868960953011253E-2</v>
      </c>
      <c r="K7732">
        <v>55.962962962962955</v>
      </c>
      <c r="L7732">
        <v>1</v>
      </c>
      <c r="M7732">
        <v>0.98213103904698884</v>
      </c>
      <c r="N7732" s="17" t="s">
        <v>1333</v>
      </c>
    </row>
    <row r="7733" spans="1:14" x14ac:dyDescent="0.3">
      <c r="A7733">
        <v>4126</v>
      </c>
      <c r="B7733">
        <v>1970</v>
      </c>
      <c r="C7733" t="s">
        <v>889</v>
      </c>
      <c r="D7733">
        <v>60</v>
      </c>
      <c r="E7733" s="13">
        <v>1470.3</v>
      </c>
      <c r="F7733" s="14">
        <v>26.2</v>
      </c>
      <c r="G7733" s="12">
        <v>1444.1</v>
      </c>
      <c r="H7733" s="12">
        <v>1444.1</v>
      </c>
      <c r="I7733">
        <v>1</v>
      </c>
      <c r="J7733">
        <v>1.7819492620553629E-2</v>
      </c>
      <c r="K7733">
        <v>56.118320610687022</v>
      </c>
      <c r="L7733">
        <v>1</v>
      </c>
      <c r="M7733">
        <v>0.98218050737944629</v>
      </c>
      <c r="N7733" s="17" t="s">
        <v>1333</v>
      </c>
    </row>
    <row r="7734" spans="1:14" x14ac:dyDescent="0.3">
      <c r="A7734">
        <v>29643</v>
      </c>
      <c r="B7734">
        <v>2009</v>
      </c>
      <c r="C7734" t="s">
        <v>889</v>
      </c>
      <c r="D7734">
        <v>60</v>
      </c>
      <c r="E7734" s="13">
        <v>1253</v>
      </c>
      <c r="F7734" s="14">
        <v>22.3</v>
      </c>
      <c r="G7734" s="12">
        <v>1230.7</v>
      </c>
      <c r="H7734" s="12">
        <v>1230.7</v>
      </c>
      <c r="I7734">
        <v>1</v>
      </c>
      <c r="J7734">
        <v>1.7797286512370312E-2</v>
      </c>
      <c r="K7734">
        <v>56.188340807174889</v>
      </c>
      <c r="L7734">
        <v>1</v>
      </c>
      <c r="M7734">
        <v>0.98220271348762977</v>
      </c>
      <c r="N7734" s="17" t="s">
        <v>1333</v>
      </c>
    </row>
    <row r="7735" spans="1:14" x14ac:dyDescent="0.3">
      <c r="A7735">
        <v>1732</v>
      </c>
      <c r="B7735">
        <v>1964</v>
      </c>
      <c r="C7735" t="s">
        <v>889</v>
      </c>
      <c r="D7735">
        <v>60</v>
      </c>
      <c r="E7735" s="13">
        <v>1180.79999999999</v>
      </c>
      <c r="F7735" s="14">
        <v>21</v>
      </c>
      <c r="G7735" s="12">
        <v>1159.79999999999</v>
      </c>
      <c r="H7735" s="12">
        <v>1159.79999999999</v>
      </c>
      <c r="I7735">
        <v>1</v>
      </c>
      <c r="J7735">
        <v>1.7784552845528608E-2</v>
      </c>
      <c r="K7735">
        <v>56.228571428570952</v>
      </c>
      <c r="L7735">
        <v>1</v>
      </c>
      <c r="M7735">
        <v>0.9822154471544714</v>
      </c>
      <c r="N7735" s="17" t="s">
        <v>1333</v>
      </c>
    </row>
    <row r="7736" spans="1:14" x14ac:dyDescent="0.3">
      <c r="A7736">
        <v>2833</v>
      </c>
      <c r="B7736">
        <v>1967</v>
      </c>
      <c r="C7736" t="s">
        <v>889</v>
      </c>
      <c r="D7736">
        <v>60</v>
      </c>
      <c r="E7736" s="13">
        <v>1299</v>
      </c>
      <c r="F7736" s="14">
        <v>23.1</v>
      </c>
      <c r="G7736" s="12">
        <v>1275.9000000000001</v>
      </c>
      <c r="H7736" s="12">
        <v>1275.9000000000001</v>
      </c>
      <c r="I7736">
        <v>1</v>
      </c>
      <c r="J7736">
        <v>1.7782909930715938E-2</v>
      </c>
      <c r="K7736">
        <v>56.233766233766232</v>
      </c>
      <c r="L7736">
        <v>1</v>
      </c>
      <c r="M7736">
        <v>0.98221709006928415</v>
      </c>
      <c r="N7736" s="17" t="s">
        <v>1333</v>
      </c>
    </row>
    <row r="7737" spans="1:14" x14ac:dyDescent="0.3">
      <c r="A7737">
        <v>4776</v>
      </c>
      <c r="B7737">
        <v>1971</v>
      </c>
      <c r="C7737" t="s">
        <v>889</v>
      </c>
      <c r="D7737">
        <v>60</v>
      </c>
      <c r="E7737" s="13">
        <v>1504.69999999999</v>
      </c>
      <c r="F7737" s="14">
        <v>26.7</v>
      </c>
      <c r="G7737" s="12">
        <v>1477.99999999999</v>
      </c>
      <c r="H7737" s="12">
        <v>1477.99999999999</v>
      </c>
      <c r="I7737">
        <v>1</v>
      </c>
      <c r="J7737">
        <v>1.7744400877251397E-2</v>
      </c>
      <c r="K7737">
        <v>56.355805243445324</v>
      </c>
      <c r="L7737">
        <v>1</v>
      </c>
      <c r="M7737">
        <v>0.98225559912274862</v>
      </c>
      <c r="N7737" s="17" t="s">
        <v>1333</v>
      </c>
    </row>
    <row r="7738" spans="1:14" x14ac:dyDescent="0.3">
      <c r="A7738">
        <v>31042</v>
      </c>
      <c r="B7738">
        <v>2011</v>
      </c>
      <c r="C7738" t="s">
        <v>889</v>
      </c>
      <c r="D7738">
        <v>60</v>
      </c>
      <c r="E7738" s="13">
        <v>1245.69999999999</v>
      </c>
      <c r="F7738" s="14">
        <v>22.1</v>
      </c>
      <c r="G7738" s="12">
        <v>1223.5999999999999</v>
      </c>
      <c r="H7738" s="12">
        <v>1223.5999999999999</v>
      </c>
      <c r="I7738">
        <v>1</v>
      </c>
      <c r="J7738">
        <v>1.7741029140242576E-2</v>
      </c>
      <c r="K7738">
        <v>56.36651583710362</v>
      </c>
      <c r="L7738">
        <v>1</v>
      </c>
      <c r="M7738">
        <v>0.98225897085976532</v>
      </c>
      <c r="N7738" s="17" t="s">
        <v>1333</v>
      </c>
    </row>
    <row r="7739" spans="1:14" x14ac:dyDescent="0.3">
      <c r="A7739">
        <v>264</v>
      </c>
      <c r="B7739">
        <v>1960</v>
      </c>
      <c r="C7739" t="s">
        <v>889</v>
      </c>
      <c r="D7739">
        <v>60</v>
      </c>
      <c r="E7739" s="13">
        <v>1117.69999999999</v>
      </c>
      <c r="F7739" s="14">
        <v>19.8</v>
      </c>
      <c r="G7739" s="12">
        <v>1097.8999999999901</v>
      </c>
      <c r="H7739" s="12">
        <v>1097.8999999999901</v>
      </c>
      <c r="I7739">
        <v>1</v>
      </c>
      <c r="J7739">
        <v>1.7714950344457525E-2</v>
      </c>
      <c r="K7739">
        <v>56.449494949494444</v>
      </c>
      <c r="L7739">
        <v>1</v>
      </c>
      <c r="M7739">
        <v>0.98228504965554253</v>
      </c>
      <c r="N7739" s="17" t="s">
        <v>1333</v>
      </c>
    </row>
    <row r="7740" spans="1:14" x14ac:dyDescent="0.3">
      <c r="A7740">
        <v>3567</v>
      </c>
      <c r="B7740">
        <v>1969</v>
      </c>
      <c r="C7740" t="s">
        <v>889</v>
      </c>
      <c r="D7740">
        <v>60</v>
      </c>
      <c r="E7740" s="13">
        <v>1440.4</v>
      </c>
      <c r="F7740" s="14">
        <v>25.5</v>
      </c>
      <c r="G7740" s="12">
        <v>1414.9</v>
      </c>
      <c r="H7740" s="12">
        <v>1414.9</v>
      </c>
      <c r="I7740">
        <v>1</v>
      </c>
      <c r="J7740">
        <v>1.770341571785615E-2</v>
      </c>
      <c r="K7740">
        <v>56.486274509803927</v>
      </c>
      <c r="L7740">
        <v>1</v>
      </c>
      <c r="M7740">
        <v>0.98229658428214384</v>
      </c>
      <c r="N7740" s="17" t="s">
        <v>1333</v>
      </c>
    </row>
    <row r="7741" spans="1:14" x14ac:dyDescent="0.3">
      <c r="A7741">
        <v>1365</v>
      </c>
      <c r="B7741">
        <v>1963</v>
      </c>
      <c r="C7741" t="s">
        <v>889</v>
      </c>
      <c r="D7741">
        <v>60</v>
      </c>
      <c r="E7741" s="13">
        <v>1171.19999999999</v>
      </c>
      <c r="F7741" s="14">
        <v>20.7</v>
      </c>
      <c r="G7741" s="12">
        <v>1150.49999999999</v>
      </c>
      <c r="H7741" s="12">
        <v>1150.49999999999</v>
      </c>
      <c r="I7741">
        <v>1</v>
      </c>
      <c r="J7741">
        <v>1.7674180327869E-2</v>
      </c>
      <c r="K7741">
        <v>56.579710144927056</v>
      </c>
      <c r="L7741">
        <v>1</v>
      </c>
      <c r="M7741">
        <v>0.98232581967213095</v>
      </c>
      <c r="N7741" s="17" t="s">
        <v>1333</v>
      </c>
    </row>
    <row r="7742" spans="1:14" x14ac:dyDescent="0.3">
      <c r="A7742">
        <v>631</v>
      </c>
      <c r="B7742">
        <v>1961</v>
      </c>
      <c r="C7742" t="s">
        <v>889</v>
      </c>
      <c r="D7742">
        <v>60</v>
      </c>
      <c r="E7742" s="13">
        <v>1123.0999999999999</v>
      </c>
      <c r="F7742" s="14">
        <v>19.8</v>
      </c>
      <c r="G7742" s="12">
        <v>1103.3</v>
      </c>
      <c r="H7742" s="12">
        <v>1103.3</v>
      </c>
      <c r="I7742">
        <v>1</v>
      </c>
      <c r="J7742">
        <v>1.762977473065622E-2</v>
      </c>
      <c r="K7742">
        <v>56.722222222222214</v>
      </c>
      <c r="L7742">
        <v>1</v>
      </c>
      <c r="M7742">
        <v>0.98237022526934381</v>
      </c>
      <c r="N7742" s="17" t="s">
        <v>1333</v>
      </c>
    </row>
    <row r="7743" spans="1:14" x14ac:dyDescent="0.3">
      <c r="A7743">
        <v>3200</v>
      </c>
      <c r="B7743">
        <v>1968</v>
      </c>
      <c r="C7743" t="s">
        <v>889</v>
      </c>
      <c r="D7743">
        <v>60</v>
      </c>
      <c r="E7743" s="13">
        <v>1384.5</v>
      </c>
      <c r="F7743" s="14">
        <v>24.4</v>
      </c>
      <c r="G7743" s="12">
        <v>1360.1</v>
      </c>
      <c r="H7743" s="12">
        <v>1360.1</v>
      </c>
      <c r="I7743">
        <v>1</v>
      </c>
      <c r="J7743">
        <v>1.762369086312748E-2</v>
      </c>
      <c r="K7743">
        <v>56.741803278688529</v>
      </c>
      <c r="L7743">
        <v>1</v>
      </c>
      <c r="M7743">
        <v>0.98237630913687246</v>
      </c>
      <c r="N7743" s="17" t="s">
        <v>1333</v>
      </c>
    </row>
    <row r="7744" spans="1:14" x14ac:dyDescent="0.3">
      <c r="A7744">
        <v>998</v>
      </c>
      <c r="B7744">
        <v>1962</v>
      </c>
      <c r="C7744" t="s">
        <v>889</v>
      </c>
      <c r="D7744">
        <v>60</v>
      </c>
      <c r="E7744" s="13">
        <v>1157</v>
      </c>
      <c r="F7744" s="14">
        <v>20.3</v>
      </c>
      <c r="G7744" s="12">
        <v>1136.7</v>
      </c>
      <c r="H7744" s="12">
        <v>1136.7</v>
      </c>
      <c r="I7744">
        <v>1</v>
      </c>
      <c r="J7744">
        <v>1.7545375972342264E-2</v>
      </c>
      <c r="K7744">
        <v>56.995073891625616</v>
      </c>
      <c r="L7744">
        <v>1</v>
      </c>
      <c r="M7744">
        <v>0.98245462402765782</v>
      </c>
      <c r="N7744" s="17" t="s">
        <v>1333</v>
      </c>
    </row>
    <row r="7745" spans="1:14" x14ac:dyDescent="0.3">
      <c r="A7745">
        <v>14665</v>
      </c>
      <c r="B7745">
        <v>1986</v>
      </c>
      <c r="C7745" t="s">
        <v>1146</v>
      </c>
      <c r="D7745">
        <v>60</v>
      </c>
      <c r="E7745" s="13">
        <v>4720.7999999999902</v>
      </c>
      <c r="F7745" s="14">
        <v>86.6</v>
      </c>
      <c r="G7745" s="12">
        <v>4634.1999999999898</v>
      </c>
      <c r="H7745" s="12">
        <v>4634.1999999999898</v>
      </c>
      <c r="I7745">
        <v>1</v>
      </c>
      <c r="J7745">
        <v>1.8344348415522831E-2</v>
      </c>
      <c r="K7745">
        <v>54.512702078521833</v>
      </c>
      <c r="L7745">
        <v>1</v>
      </c>
      <c r="M7745">
        <v>0.9816556515844771</v>
      </c>
      <c r="N7745" s="17" t="s">
        <v>1332</v>
      </c>
    </row>
    <row r="7746" spans="1:14" x14ac:dyDescent="0.3">
      <c r="A7746">
        <v>12700</v>
      </c>
      <c r="B7746">
        <v>1983</v>
      </c>
      <c r="C7746" t="s">
        <v>1146</v>
      </c>
      <c r="D7746">
        <v>60</v>
      </c>
      <c r="E7746" s="13">
        <v>4474.5</v>
      </c>
      <c r="F7746" s="14">
        <v>82</v>
      </c>
      <c r="G7746" s="12">
        <v>4392.5</v>
      </c>
      <c r="H7746" s="12">
        <v>4392.5</v>
      </c>
      <c r="I7746">
        <v>1</v>
      </c>
      <c r="J7746">
        <v>1.8326069951949939E-2</v>
      </c>
      <c r="K7746">
        <v>54.56707317073171</v>
      </c>
      <c r="L7746">
        <v>1</v>
      </c>
      <c r="M7746">
        <v>0.98167393004805004</v>
      </c>
      <c r="N7746" s="17" t="s">
        <v>1332</v>
      </c>
    </row>
    <row r="7747" spans="1:14" x14ac:dyDescent="0.3">
      <c r="A7747">
        <v>15320</v>
      </c>
      <c r="B7747">
        <v>1987</v>
      </c>
      <c r="C7747" t="s">
        <v>1146</v>
      </c>
      <c r="D7747">
        <v>60</v>
      </c>
      <c r="E7747" s="13">
        <v>4849.5</v>
      </c>
      <c r="F7747" s="14">
        <v>88.6</v>
      </c>
      <c r="G7747" s="12">
        <v>4760.8999999999996</v>
      </c>
      <c r="H7747" s="12">
        <v>4760.8999999999996</v>
      </c>
      <c r="I7747">
        <v>1</v>
      </c>
      <c r="J7747">
        <v>1.8269924734508711E-2</v>
      </c>
      <c r="K7747">
        <v>54.734762979683978</v>
      </c>
      <c r="L7747">
        <v>1</v>
      </c>
      <c r="M7747">
        <v>0.98173007526549116</v>
      </c>
      <c r="N7747" s="17" t="s">
        <v>1332</v>
      </c>
    </row>
    <row r="7748" spans="1:14" x14ac:dyDescent="0.3">
      <c r="A7748">
        <v>12045</v>
      </c>
      <c r="B7748">
        <v>1982</v>
      </c>
      <c r="C7748" t="s">
        <v>1146</v>
      </c>
      <c r="D7748">
        <v>60</v>
      </c>
      <c r="E7748" s="13">
        <v>4513.3</v>
      </c>
      <c r="F7748" s="14">
        <v>82.4</v>
      </c>
      <c r="G7748" s="12">
        <v>4430.8999999999996</v>
      </c>
      <c r="H7748" s="12">
        <v>4430.8999999999996</v>
      </c>
      <c r="I7748">
        <v>1</v>
      </c>
      <c r="J7748">
        <v>1.8257151086787937E-2</v>
      </c>
      <c r="K7748">
        <v>54.773058252427184</v>
      </c>
      <c r="L7748">
        <v>1</v>
      </c>
      <c r="M7748">
        <v>0.98174284891321195</v>
      </c>
      <c r="N7748" s="17" t="s">
        <v>1332</v>
      </c>
    </row>
    <row r="7749" spans="1:14" x14ac:dyDescent="0.3">
      <c r="A7749">
        <v>10735</v>
      </c>
      <c r="B7749">
        <v>1980</v>
      </c>
      <c r="C7749" t="s">
        <v>1146</v>
      </c>
      <c r="D7749">
        <v>60</v>
      </c>
      <c r="E7749" s="13">
        <v>4764.8999999999996</v>
      </c>
      <c r="F7749" s="14">
        <v>86.7</v>
      </c>
      <c r="G7749" s="12">
        <v>4678.2</v>
      </c>
      <c r="H7749" s="12">
        <v>4678.2</v>
      </c>
      <c r="I7749">
        <v>1</v>
      </c>
      <c r="J7749">
        <v>1.8195554995907578E-2</v>
      </c>
      <c r="K7749">
        <v>54.95847750865051</v>
      </c>
      <c r="L7749">
        <v>1</v>
      </c>
      <c r="M7749">
        <v>0.98180444500409247</v>
      </c>
      <c r="N7749" s="17" t="s">
        <v>1332</v>
      </c>
    </row>
    <row r="7750" spans="1:14" x14ac:dyDescent="0.3">
      <c r="A7750">
        <v>11390</v>
      </c>
      <c r="B7750">
        <v>1981</v>
      </c>
      <c r="C7750" t="s">
        <v>1146</v>
      </c>
      <c r="D7750">
        <v>60</v>
      </c>
      <c r="E7750" s="13">
        <v>4675.49999999999</v>
      </c>
      <c r="F7750" s="14">
        <v>85</v>
      </c>
      <c r="G7750" s="12">
        <v>4590.49999999999</v>
      </c>
      <c r="H7750" s="12">
        <v>4590.49999999999</v>
      </c>
      <c r="I7750">
        <v>1</v>
      </c>
      <c r="J7750">
        <v>1.8179873810287708E-2</v>
      </c>
      <c r="K7750">
        <v>55.005882352941057</v>
      </c>
      <c r="L7750">
        <v>1</v>
      </c>
      <c r="M7750">
        <v>0.98182012618971226</v>
      </c>
      <c r="N7750" s="17" t="s">
        <v>1332</v>
      </c>
    </row>
    <row r="7751" spans="1:14" x14ac:dyDescent="0.3">
      <c r="A7751">
        <v>13355</v>
      </c>
      <c r="B7751">
        <v>1984</v>
      </c>
      <c r="C7751" t="s">
        <v>1146</v>
      </c>
      <c r="D7751">
        <v>60</v>
      </c>
      <c r="E7751" s="13">
        <v>4588.3999999999996</v>
      </c>
      <c r="F7751" s="14">
        <v>83.3</v>
      </c>
      <c r="G7751" s="12">
        <v>4505.0999999999904</v>
      </c>
      <c r="H7751" s="12">
        <v>4505.0999999999904</v>
      </c>
      <c r="I7751">
        <v>1</v>
      </c>
      <c r="J7751">
        <v>1.815447650597158E-2</v>
      </c>
      <c r="K7751">
        <v>55.082833133253295</v>
      </c>
      <c r="L7751">
        <v>1</v>
      </c>
      <c r="M7751">
        <v>0.98184552349402643</v>
      </c>
      <c r="N7751" s="17" t="s">
        <v>1332</v>
      </c>
    </row>
    <row r="7752" spans="1:14" x14ac:dyDescent="0.3">
      <c r="A7752">
        <v>14010</v>
      </c>
      <c r="B7752">
        <v>1985</v>
      </c>
      <c r="C7752" t="s">
        <v>1146</v>
      </c>
      <c r="D7752">
        <v>60</v>
      </c>
      <c r="E7752" s="13">
        <v>4650.8</v>
      </c>
      <c r="F7752" s="14">
        <v>84.4</v>
      </c>
      <c r="G7752" s="12">
        <v>4566.3999999999996</v>
      </c>
      <c r="H7752" s="12">
        <v>4566.3999999999996</v>
      </c>
      <c r="I7752">
        <v>1</v>
      </c>
      <c r="J7752">
        <v>1.8147415498408877E-2</v>
      </c>
      <c r="K7752">
        <v>55.104265402843602</v>
      </c>
      <c r="L7752">
        <v>1</v>
      </c>
      <c r="M7752">
        <v>0.98185258450159096</v>
      </c>
      <c r="N7752" s="17" t="s">
        <v>1332</v>
      </c>
    </row>
    <row r="7753" spans="1:14" x14ac:dyDescent="0.3">
      <c r="A7753">
        <v>10080</v>
      </c>
      <c r="B7753">
        <v>1979</v>
      </c>
      <c r="C7753" t="s">
        <v>1146</v>
      </c>
      <c r="D7753">
        <v>60</v>
      </c>
      <c r="E7753" s="13">
        <v>5019.2</v>
      </c>
      <c r="F7753" s="14">
        <v>91</v>
      </c>
      <c r="G7753" s="12">
        <v>4928.2</v>
      </c>
      <c r="H7753" s="12">
        <v>4928.2</v>
      </c>
      <c r="I7753">
        <v>1</v>
      </c>
      <c r="J7753">
        <v>1.8130379343321644E-2</v>
      </c>
      <c r="K7753">
        <v>55.156043956043952</v>
      </c>
      <c r="L7753">
        <v>1</v>
      </c>
      <c r="M7753">
        <v>0.98186962065667838</v>
      </c>
      <c r="N7753" s="17" t="s">
        <v>1332</v>
      </c>
    </row>
    <row r="7754" spans="1:14" x14ac:dyDescent="0.3">
      <c r="A7754">
        <v>15975</v>
      </c>
      <c r="B7754">
        <v>1988</v>
      </c>
      <c r="C7754" t="s">
        <v>1146</v>
      </c>
      <c r="D7754">
        <v>60</v>
      </c>
      <c r="E7754" s="13">
        <v>5045.7</v>
      </c>
      <c r="F7754" s="14">
        <v>91.3</v>
      </c>
      <c r="G7754" s="12">
        <v>4954.3999999999996</v>
      </c>
      <c r="H7754" s="12">
        <v>4954.3999999999996</v>
      </c>
      <c r="I7754">
        <v>1</v>
      </c>
      <c r="J7754">
        <v>1.8094615216917374E-2</v>
      </c>
      <c r="K7754">
        <v>55.265060240963855</v>
      </c>
      <c r="L7754">
        <v>1</v>
      </c>
      <c r="M7754">
        <v>0.98190538478308254</v>
      </c>
      <c r="N7754" s="17" t="s">
        <v>1332</v>
      </c>
    </row>
    <row r="7755" spans="1:14" x14ac:dyDescent="0.3">
      <c r="A7755">
        <v>35473</v>
      </c>
      <c r="B7755">
        <v>2017</v>
      </c>
      <c r="C7755" t="s">
        <v>1146</v>
      </c>
      <c r="D7755">
        <v>60</v>
      </c>
      <c r="E7755" s="13">
        <v>4786</v>
      </c>
      <c r="F7755" s="14">
        <v>86.2</v>
      </c>
      <c r="G7755" s="12">
        <v>4699.8</v>
      </c>
      <c r="H7755" s="12">
        <v>4699.8</v>
      </c>
      <c r="I7755">
        <v>1</v>
      </c>
      <c r="J7755">
        <v>1.8010865022983703E-2</v>
      </c>
      <c r="K7755">
        <v>55.522041763341065</v>
      </c>
      <c r="L7755">
        <v>1</v>
      </c>
      <c r="M7755">
        <v>0.98198913497701634</v>
      </c>
      <c r="N7755" s="17" t="s">
        <v>1332</v>
      </c>
    </row>
    <row r="7756" spans="1:14" x14ac:dyDescent="0.3">
      <c r="A7756">
        <v>34758</v>
      </c>
      <c r="B7756">
        <v>2016</v>
      </c>
      <c r="C7756" t="s">
        <v>1146</v>
      </c>
      <c r="D7756">
        <v>60</v>
      </c>
      <c r="E7756" s="13">
        <v>4775.6000000000004</v>
      </c>
      <c r="F7756" s="14">
        <v>86</v>
      </c>
      <c r="G7756" s="12">
        <v>4689.6000000000004</v>
      </c>
      <c r="H7756" s="12">
        <v>4689.6000000000004</v>
      </c>
      <c r="I7756">
        <v>1</v>
      </c>
      <c r="J7756">
        <v>1.8008208392662702E-2</v>
      </c>
      <c r="K7756">
        <v>55.530232558139538</v>
      </c>
      <c r="L7756">
        <v>1</v>
      </c>
      <c r="M7756">
        <v>0.98199179160733729</v>
      </c>
      <c r="N7756" s="17" t="s">
        <v>1332</v>
      </c>
    </row>
    <row r="7757" spans="1:14" x14ac:dyDescent="0.3">
      <c r="A7757">
        <v>17288</v>
      </c>
      <c r="B7757">
        <v>1990</v>
      </c>
      <c r="C7757" t="s">
        <v>1146</v>
      </c>
      <c r="D7757">
        <v>60</v>
      </c>
      <c r="E7757" s="13">
        <v>4987.8999999999996</v>
      </c>
      <c r="F7757" s="14">
        <v>89.8</v>
      </c>
      <c r="G7757" s="12">
        <v>4898.1000000000004</v>
      </c>
      <c r="H7757" s="12">
        <v>4898.1000000000004</v>
      </c>
      <c r="I7757">
        <v>1</v>
      </c>
      <c r="J7757">
        <v>1.8003568636099362E-2</v>
      </c>
      <c r="K7757">
        <v>55.544543429844097</v>
      </c>
      <c r="L7757">
        <v>1</v>
      </c>
      <c r="M7757">
        <v>0.9819964313639008</v>
      </c>
      <c r="N7757" s="17" t="s">
        <v>1332</v>
      </c>
    </row>
    <row r="7758" spans="1:14" x14ac:dyDescent="0.3">
      <c r="A7758">
        <v>21214</v>
      </c>
      <c r="B7758">
        <v>1996</v>
      </c>
      <c r="C7758" t="s">
        <v>1146</v>
      </c>
      <c r="D7758">
        <v>60</v>
      </c>
      <c r="E7758" s="13">
        <v>5037.8999999999996</v>
      </c>
      <c r="F7758" s="14">
        <v>90.7</v>
      </c>
      <c r="G7758" s="12">
        <v>4947.2</v>
      </c>
      <c r="H7758" s="12">
        <v>4947.2</v>
      </c>
      <c r="I7758">
        <v>1</v>
      </c>
      <c r="J7758">
        <v>1.8003533218206001E-2</v>
      </c>
      <c r="K7758">
        <v>55.544652701212783</v>
      </c>
      <c r="L7758">
        <v>1</v>
      </c>
      <c r="M7758">
        <v>0.98199646678179409</v>
      </c>
      <c r="N7758" s="17" t="s">
        <v>1332</v>
      </c>
    </row>
    <row r="7759" spans="1:14" x14ac:dyDescent="0.3">
      <c r="A7759">
        <v>16631</v>
      </c>
      <c r="B7759">
        <v>1989</v>
      </c>
      <c r="C7759" t="s">
        <v>1146</v>
      </c>
      <c r="D7759">
        <v>60</v>
      </c>
      <c r="E7759" s="13">
        <v>5069.3</v>
      </c>
      <c r="F7759" s="14">
        <v>91.1</v>
      </c>
      <c r="G7759" s="12">
        <v>4978.2</v>
      </c>
      <c r="H7759" s="12">
        <v>4978.2</v>
      </c>
      <c r="I7759">
        <v>1</v>
      </c>
      <c r="J7759">
        <v>1.7970923007121296E-2</v>
      </c>
      <c r="K7759">
        <v>55.645444566410546</v>
      </c>
      <c r="L7759">
        <v>1</v>
      </c>
      <c r="M7759">
        <v>0.98202907699287867</v>
      </c>
      <c r="N7759" s="17" t="s">
        <v>1332</v>
      </c>
    </row>
    <row r="7760" spans="1:14" x14ac:dyDescent="0.3">
      <c r="A7760">
        <v>36188</v>
      </c>
      <c r="B7760">
        <v>2018</v>
      </c>
      <c r="C7760" t="s">
        <v>1146</v>
      </c>
      <c r="D7760">
        <v>60</v>
      </c>
      <c r="E7760" s="13">
        <v>4852.8999999999996</v>
      </c>
      <c r="F7760" s="14">
        <v>87.1</v>
      </c>
      <c r="G7760" s="12">
        <v>4765.7999999999902</v>
      </c>
      <c r="H7760" s="12">
        <v>4765.7999999999902</v>
      </c>
      <c r="I7760">
        <v>1</v>
      </c>
      <c r="J7760">
        <v>1.7948031074203053E-2</v>
      </c>
      <c r="K7760">
        <v>55.71641791044776</v>
      </c>
      <c r="L7760">
        <v>1</v>
      </c>
      <c r="M7760">
        <v>0.98205196892579505</v>
      </c>
      <c r="N7760" s="17" t="s">
        <v>1332</v>
      </c>
    </row>
    <row r="7761" spans="1:14" x14ac:dyDescent="0.3">
      <c r="A7761">
        <v>19908</v>
      </c>
      <c r="B7761">
        <v>1994</v>
      </c>
      <c r="C7761" t="s">
        <v>1146</v>
      </c>
      <c r="D7761">
        <v>60</v>
      </c>
      <c r="E7761" s="13">
        <v>4937.2</v>
      </c>
      <c r="F7761" s="14">
        <v>88.6</v>
      </c>
      <c r="G7761" s="12">
        <v>4848.5999999999904</v>
      </c>
      <c r="H7761" s="12">
        <v>4848.5999999999904</v>
      </c>
      <c r="I7761">
        <v>1</v>
      </c>
      <c r="J7761">
        <v>1.7945394150530664E-2</v>
      </c>
      <c r="K7761">
        <v>55.724604966139957</v>
      </c>
      <c r="L7761">
        <v>1</v>
      </c>
      <c r="M7761">
        <v>0.98205460584946747</v>
      </c>
      <c r="N7761" s="17" t="s">
        <v>1332</v>
      </c>
    </row>
    <row r="7762" spans="1:14" x14ac:dyDescent="0.3">
      <c r="A7762">
        <v>36903</v>
      </c>
      <c r="B7762">
        <v>2019</v>
      </c>
      <c r="C7762" t="s">
        <v>1146</v>
      </c>
      <c r="D7762">
        <v>60</v>
      </c>
      <c r="E7762" s="13">
        <v>4838.7</v>
      </c>
      <c r="F7762" s="14">
        <v>86.8</v>
      </c>
      <c r="G7762" s="12">
        <v>4751.8999999999996</v>
      </c>
      <c r="H7762" s="12">
        <v>4751.8999999999996</v>
      </c>
      <c r="I7762">
        <v>1</v>
      </c>
      <c r="J7762">
        <v>1.7938702544071754E-2</v>
      </c>
      <c r="K7762">
        <v>55.745391705069125</v>
      </c>
      <c r="L7762">
        <v>1</v>
      </c>
      <c r="M7762">
        <v>0.98206129745592818</v>
      </c>
      <c r="N7762" s="17" t="s">
        <v>1332</v>
      </c>
    </row>
    <row r="7763" spans="1:14" x14ac:dyDescent="0.3">
      <c r="A7763">
        <v>9430</v>
      </c>
      <c r="B7763">
        <v>1978</v>
      </c>
      <c r="C7763" t="s">
        <v>1146</v>
      </c>
      <c r="D7763">
        <v>60</v>
      </c>
      <c r="E7763" s="13">
        <v>5162.2</v>
      </c>
      <c r="F7763" s="14">
        <v>92.6</v>
      </c>
      <c r="G7763" s="12">
        <v>5069.5999999999904</v>
      </c>
      <c r="H7763" s="12">
        <v>5069.5999999999904</v>
      </c>
      <c r="I7763">
        <v>1</v>
      </c>
      <c r="J7763">
        <v>1.7938088411917397E-2</v>
      </c>
      <c r="K7763">
        <v>55.747300215982726</v>
      </c>
      <c r="L7763">
        <v>1</v>
      </c>
      <c r="M7763">
        <v>0.98206191158808076</v>
      </c>
      <c r="N7763" s="17" t="s">
        <v>1332</v>
      </c>
    </row>
    <row r="7764" spans="1:14" x14ac:dyDescent="0.3">
      <c r="A7764">
        <v>18602</v>
      </c>
      <c r="B7764">
        <v>1992</v>
      </c>
      <c r="C7764" t="s">
        <v>1146</v>
      </c>
      <c r="D7764">
        <v>60</v>
      </c>
      <c r="E7764" s="13">
        <v>4877.2</v>
      </c>
      <c r="F7764" s="14">
        <v>87.4</v>
      </c>
      <c r="G7764" s="12">
        <v>4789.8</v>
      </c>
      <c r="H7764" s="12">
        <v>4789.8</v>
      </c>
      <c r="I7764">
        <v>1</v>
      </c>
      <c r="J7764">
        <v>1.7920118100549498E-2</v>
      </c>
      <c r="K7764">
        <v>55.803203661327224</v>
      </c>
      <c r="L7764">
        <v>1</v>
      </c>
      <c r="M7764">
        <v>0.98207988189945061</v>
      </c>
      <c r="N7764" s="17" t="s">
        <v>1332</v>
      </c>
    </row>
    <row r="7765" spans="1:14" x14ac:dyDescent="0.3">
      <c r="A7765">
        <v>17945</v>
      </c>
      <c r="B7765">
        <v>1991</v>
      </c>
      <c r="C7765" t="s">
        <v>1146</v>
      </c>
      <c r="D7765">
        <v>60</v>
      </c>
      <c r="E7765" s="13">
        <v>4879.2</v>
      </c>
      <c r="F7765" s="14">
        <v>87.4</v>
      </c>
      <c r="G7765" s="12">
        <v>4791.8</v>
      </c>
      <c r="H7765" s="12">
        <v>4791.8</v>
      </c>
      <c r="I7765">
        <v>1</v>
      </c>
      <c r="J7765">
        <v>1.7912772585669784E-2</v>
      </c>
      <c r="K7765">
        <v>55.826086956521735</v>
      </c>
      <c r="L7765">
        <v>1</v>
      </c>
      <c r="M7765">
        <v>0.9820872274143303</v>
      </c>
      <c r="N7765" s="17" t="s">
        <v>1332</v>
      </c>
    </row>
    <row r="7766" spans="1:14" x14ac:dyDescent="0.3">
      <c r="A7766">
        <v>8780</v>
      </c>
      <c r="B7766">
        <v>1977</v>
      </c>
      <c r="C7766" t="s">
        <v>1146</v>
      </c>
      <c r="D7766">
        <v>60</v>
      </c>
      <c r="E7766" s="13">
        <v>5027.7</v>
      </c>
      <c r="F7766" s="14">
        <v>90</v>
      </c>
      <c r="G7766" s="12">
        <v>4937.7</v>
      </c>
      <c r="H7766" s="12">
        <v>4937.7</v>
      </c>
      <c r="I7766">
        <v>1</v>
      </c>
      <c r="J7766">
        <v>1.7900829405095769E-2</v>
      </c>
      <c r="K7766">
        <v>55.86333333333333</v>
      </c>
      <c r="L7766">
        <v>1</v>
      </c>
      <c r="M7766">
        <v>0.98209917059490426</v>
      </c>
      <c r="N7766" s="17" t="s">
        <v>1332</v>
      </c>
    </row>
    <row r="7767" spans="1:14" x14ac:dyDescent="0.3">
      <c r="A7767">
        <v>29096</v>
      </c>
      <c r="B7767">
        <v>2008</v>
      </c>
      <c r="C7767" t="s">
        <v>1146</v>
      </c>
      <c r="D7767">
        <v>60</v>
      </c>
      <c r="E7767" s="13">
        <v>5043.8</v>
      </c>
      <c r="F7767" s="14">
        <v>90.2</v>
      </c>
      <c r="G7767" s="12">
        <v>4953.6000000000004</v>
      </c>
      <c r="H7767" s="12">
        <v>4953.6000000000004</v>
      </c>
      <c r="I7767">
        <v>1</v>
      </c>
      <c r="J7767">
        <v>1.7883341924739282E-2</v>
      </c>
      <c r="K7767">
        <v>55.9179600886918</v>
      </c>
      <c r="L7767">
        <v>1</v>
      </c>
      <c r="M7767">
        <v>0.98211665807526072</v>
      </c>
      <c r="N7767" s="17" t="s">
        <v>1332</v>
      </c>
    </row>
    <row r="7768" spans="1:14" x14ac:dyDescent="0.3">
      <c r="A7768">
        <v>34043</v>
      </c>
      <c r="B7768">
        <v>2015</v>
      </c>
      <c r="C7768" t="s">
        <v>1146</v>
      </c>
      <c r="D7768">
        <v>60</v>
      </c>
      <c r="E7768" s="13">
        <v>4750.7</v>
      </c>
      <c r="F7768" s="14">
        <v>84.9</v>
      </c>
      <c r="G7768" s="12">
        <v>4665.8</v>
      </c>
      <c r="H7768" s="12">
        <v>4665.8</v>
      </c>
      <c r="I7768">
        <v>1</v>
      </c>
      <c r="J7768">
        <v>1.7871050582019495E-2</v>
      </c>
      <c r="K7768">
        <v>55.956419316843338</v>
      </c>
      <c r="L7768">
        <v>1</v>
      </c>
      <c r="M7768">
        <v>0.98212894941798057</v>
      </c>
      <c r="N7768" s="17" t="s">
        <v>1332</v>
      </c>
    </row>
    <row r="7769" spans="1:14" x14ac:dyDescent="0.3">
      <c r="A7769">
        <v>29753</v>
      </c>
      <c r="B7769">
        <v>2009</v>
      </c>
      <c r="C7769" t="s">
        <v>1146</v>
      </c>
      <c r="D7769">
        <v>60</v>
      </c>
      <c r="E7769" s="13">
        <v>4858.0999999999904</v>
      </c>
      <c r="F7769" s="14">
        <v>86.8</v>
      </c>
      <c r="G7769" s="12">
        <v>4771.2999999999902</v>
      </c>
      <c r="H7769" s="12">
        <v>4771.2999999999902</v>
      </c>
      <c r="I7769">
        <v>1</v>
      </c>
      <c r="J7769">
        <v>1.7867067372017903E-2</v>
      </c>
      <c r="K7769">
        <v>55.968894009216484</v>
      </c>
      <c r="L7769">
        <v>1</v>
      </c>
      <c r="M7769">
        <v>0.98213293262798207</v>
      </c>
      <c r="N7769" s="17" t="s">
        <v>1332</v>
      </c>
    </row>
    <row r="7770" spans="1:14" x14ac:dyDescent="0.3">
      <c r="A7770">
        <v>32613</v>
      </c>
      <c r="B7770">
        <v>2013</v>
      </c>
      <c r="C7770" t="s">
        <v>1146</v>
      </c>
      <c r="D7770">
        <v>60</v>
      </c>
      <c r="E7770" s="13">
        <v>4713</v>
      </c>
      <c r="F7770" s="14">
        <v>84.2</v>
      </c>
      <c r="G7770" s="12">
        <v>4628.8</v>
      </c>
      <c r="H7770" s="12">
        <v>4628.8</v>
      </c>
      <c r="I7770">
        <v>1</v>
      </c>
      <c r="J7770">
        <v>1.7865478463823466E-2</v>
      </c>
      <c r="K7770">
        <v>55.973871733966746</v>
      </c>
      <c r="L7770">
        <v>1</v>
      </c>
      <c r="M7770">
        <v>0.98213452153617653</v>
      </c>
      <c r="N7770" s="17" t="s">
        <v>1332</v>
      </c>
    </row>
    <row r="7771" spans="1:14" x14ac:dyDescent="0.3">
      <c r="A7771">
        <v>22526</v>
      </c>
      <c r="B7771">
        <v>1998</v>
      </c>
      <c r="C7771" t="s">
        <v>1146</v>
      </c>
      <c r="D7771">
        <v>60</v>
      </c>
      <c r="E7771" s="13">
        <v>5124.3999999999996</v>
      </c>
      <c r="F7771" s="14">
        <v>91.5</v>
      </c>
      <c r="G7771" s="12">
        <v>5032.8999999999996</v>
      </c>
      <c r="H7771" s="12">
        <v>5032.8999999999996</v>
      </c>
      <c r="I7771">
        <v>1</v>
      </c>
      <c r="J7771">
        <v>1.7855748965732575E-2</v>
      </c>
      <c r="K7771">
        <v>56.004371584699449</v>
      </c>
      <c r="L7771">
        <v>1</v>
      </c>
      <c r="M7771">
        <v>0.98214425103426739</v>
      </c>
      <c r="N7771" s="17" t="s">
        <v>1332</v>
      </c>
    </row>
    <row r="7772" spans="1:14" x14ac:dyDescent="0.3">
      <c r="A7772">
        <v>20561</v>
      </c>
      <c r="B7772">
        <v>1995</v>
      </c>
      <c r="C7772" t="s">
        <v>1146</v>
      </c>
      <c r="D7772">
        <v>60</v>
      </c>
      <c r="E7772" s="13">
        <v>5014.2</v>
      </c>
      <c r="F7772" s="14">
        <v>89.5</v>
      </c>
      <c r="G7772" s="12">
        <v>4924.7</v>
      </c>
      <c r="H7772" s="12">
        <v>4924.7</v>
      </c>
      <c r="I7772">
        <v>1</v>
      </c>
      <c r="J7772">
        <v>1.7849307965378328E-2</v>
      </c>
      <c r="K7772">
        <v>56.02458100558659</v>
      </c>
      <c r="L7772">
        <v>1</v>
      </c>
      <c r="M7772">
        <v>0.98215069203462169</v>
      </c>
      <c r="N7772" s="17" t="s">
        <v>1332</v>
      </c>
    </row>
    <row r="7773" spans="1:14" x14ac:dyDescent="0.3">
      <c r="A7773">
        <v>19255</v>
      </c>
      <c r="B7773">
        <v>1993</v>
      </c>
      <c r="C7773" t="s">
        <v>1146</v>
      </c>
      <c r="D7773">
        <v>60</v>
      </c>
      <c r="E7773" s="13">
        <v>4894</v>
      </c>
      <c r="F7773" s="14">
        <v>87.2</v>
      </c>
      <c r="G7773" s="12">
        <v>4806.8</v>
      </c>
      <c r="H7773" s="12">
        <v>4806.8</v>
      </c>
      <c r="I7773">
        <v>1</v>
      </c>
      <c r="J7773">
        <v>1.7817736003269309E-2</v>
      </c>
      <c r="K7773">
        <v>56.12385321100917</v>
      </c>
      <c r="L7773">
        <v>1</v>
      </c>
      <c r="M7773">
        <v>0.9821822639967307</v>
      </c>
      <c r="N7773" s="17" t="s">
        <v>1332</v>
      </c>
    </row>
    <row r="7774" spans="1:14" x14ac:dyDescent="0.3">
      <c r="A7774">
        <v>8130</v>
      </c>
      <c r="B7774">
        <v>1976</v>
      </c>
      <c r="C7774" t="s">
        <v>1146</v>
      </c>
      <c r="D7774">
        <v>60</v>
      </c>
      <c r="E7774" s="13">
        <v>4916.7999999999902</v>
      </c>
      <c r="F7774" s="14">
        <v>87.6</v>
      </c>
      <c r="G7774" s="12">
        <v>4829.1999999999898</v>
      </c>
      <c r="H7774" s="12">
        <v>4829.1999999999898</v>
      </c>
      <c r="I7774">
        <v>1</v>
      </c>
      <c r="J7774">
        <v>1.7816465994142567E-2</v>
      </c>
      <c r="K7774">
        <v>56.127853881278433</v>
      </c>
      <c r="L7774">
        <v>1</v>
      </c>
      <c r="M7774">
        <v>0.98218353400585734</v>
      </c>
      <c r="N7774" s="17" t="s">
        <v>1332</v>
      </c>
    </row>
    <row r="7775" spans="1:14" x14ac:dyDescent="0.3">
      <c r="A7775">
        <v>21869</v>
      </c>
      <c r="B7775">
        <v>1997</v>
      </c>
      <c r="C7775" t="s">
        <v>1146</v>
      </c>
      <c r="D7775">
        <v>60</v>
      </c>
      <c r="E7775" s="13">
        <v>5099.8</v>
      </c>
      <c r="F7775" s="14">
        <v>90.7</v>
      </c>
      <c r="G7775" s="12">
        <v>5009.1000000000004</v>
      </c>
      <c r="H7775" s="12">
        <v>5009.1000000000004</v>
      </c>
      <c r="I7775">
        <v>1</v>
      </c>
      <c r="J7775">
        <v>1.7785011176908897E-2</v>
      </c>
      <c r="K7775">
        <v>56.2271223814774</v>
      </c>
      <c r="L7775">
        <v>1</v>
      </c>
      <c r="M7775">
        <v>0.98221498882309111</v>
      </c>
      <c r="N7775" s="17" t="s">
        <v>1332</v>
      </c>
    </row>
    <row r="7776" spans="1:14" x14ac:dyDescent="0.3">
      <c r="A7776">
        <v>30468</v>
      </c>
      <c r="B7776">
        <v>2010</v>
      </c>
      <c r="C7776" t="s">
        <v>1146</v>
      </c>
      <c r="D7776">
        <v>60</v>
      </c>
      <c r="E7776" s="13">
        <v>4909.2</v>
      </c>
      <c r="F7776" s="14">
        <v>87.3</v>
      </c>
      <c r="G7776" s="12">
        <v>4821.8999999999996</v>
      </c>
      <c r="H7776" s="12">
        <v>4821.8999999999996</v>
      </c>
      <c r="I7776">
        <v>1</v>
      </c>
      <c r="J7776">
        <v>1.7782938156929846E-2</v>
      </c>
      <c r="K7776">
        <v>56.233676975945016</v>
      </c>
      <c r="L7776">
        <v>1</v>
      </c>
      <c r="M7776">
        <v>0.98221706184307012</v>
      </c>
      <c r="N7776" s="17" t="s">
        <v>1332</v>
      </c>
    </row>
    <row r="7777" spans="1:14" x14ac:dyDescent="0.3">
      <c r="A7777">
        <v>33328</v>
      </c>
      <c r="B7777">
        <v>2014</v>
      </c>
      <c r="C7777" t="s">
        <v>1146</v>
      </c>
      <c r="D7777">
        <v>60</v>
      </c>
      <c r="E7777" s="13">
        <v>4747.8</v>
      </c>
      <c r="F7777" s="14">
        <v>84.4</v>
      </c>
      <c r="G7777" s="12">
        <v>4663.3999999999996</v>
      </c>
      <c r="H7777" s="12">
        <v>4663.3999999999996</v>
      </c>
      <c r="I7777">
        <v>1</v>
      </c>
      <c r="J7777">
        <v>1.7776654450482328E-2</v>
      </c>
      <c r="K7777">
        <v>56.253554502369667</v>
      </c>
      <c r="L7777">
        <v>1</v>
      </c>
      <c r="M7777">
        <v>0.98222334554951751</v>
      </c>
      <c r="N7777" s="17" t="s">
        <v>1332</v>
      </c>
    </row>
    <row r="7778" spans="1:14" x14ac:dyDescent="0.3">
      <c r="A7778">
        <v>25154</v>
      </c>
      <c r="B7778">
        <v>2002</v>
      </c>
      <c r="C7778" t="s">
        <v>1146</v>
      </c>
      <c r="D7778">
        <v>60</v>
      </c>
      <c r="E7778" s="13">
        <v>5246.2</v>
      </c>
      <c r="F7778" s="14">
        <v>93.2</v>
      </c>
      <c r="G7778" s="12">
        <v>5153</v>
      </c>
      <c r="H7778" s="12">
        <v>5153</v>
      </c>
      <c r="I7778">
        <v>1</v>
      </c>
      <c r="J7778">
        <v>1.7765239601997638E-2</v>
      </c>
      <c r="K7778">
        <v>56.289699570815444</v>
      </c>
      <c r="L7778">
        <v>1</v>
      </c>
      <c r="M7778">
        <v>0.98223476039800239</v>
      </c>
      <c r="N7778" s="17" t="s">
        <v>1332</v>
      </c>
    </row>
    <row r="7779" spans="1:14" x14ac:dyDescent="0.3">
      <c r="A7779">
        <v>2151</v>
      </c>
      <c r="B7779">
        <v>1965</v>
      </c>
      <c r="C7779" t="s">
        <v>1146</v>
      </c>
      <c r="D7779">
        <v>60</v>
      </c>
      <c r="E7779" s="13">
        <v>3606.9</v>
      </c>
      <c r="F7779" s="14">
        <v>64</v>
      </c>
      <c r="G7779" s="12">
        <v>3542.9</v>
      </c>
      <c r="H7779" s="12">
        <v>3542.9</v>
      </c>
      <c r="I7779">
        <v>1</v>
      </c>
      <c r="J7779">
        <v>1.7743768887410243E-2</v>
      </c>
      <c r="K7779">
        <v>56.357812500000001</v>
      </c>
      <c r="L7779">
        <v>1</v>
      </c>
      <c r="M7779">
        <v>0.98225623111258975</v>
      </c>
      <c r="N7779" s="17" t="s">
        <v>1332</v>
      </c>
    </row>
    <row r="7780" spans="1:14" x14ac:dyDescent="0.3">
      <c r="A7780">
        <v>24497</v>
      </c>
      <c r="B7780">
        <v>2001</v>
      </c>
      <c r="C7780" t="s">
        <v>1146</v>
      </c>
      <c r="D7780">
        <v>60</v>
      </c>
      <c r="E7780" s="13">
        <v>5191.5999999999904</v>
      </c>
      <c r="F7780" s="14">
        <v>92.1</v>
      </c>
      <c r="G7780" s="12">
        <v>5099.49999999999</v>
      </c>
      <c r="H7780" s="12">
        <v>5099.49999999999</v>
      </c>
      <c r="I7780">
        <v>1</v>
      </c>
      <c r="J7780">
        <v>1.7740195700747394E-2</v>
      </c>
      <c r="K7780">
        <v>56.36916395222574</v>
      </c>
      <c r="L7780">
        <v>1</v>
      </c>
      <c r="M7780">
        <v>0.98225980429925253</v>
      </c>
      <c r="N7780" s="17" t="s">
        <v>1332</v>
      </c>
    </row>
    <row r="7781" spans="1:14" x14ac:dyDescent="0.3">
      <c r="A7781">
        <v>31183</v>
      </c>
      <c r="B7781">
        <v>2011</v>
      </c>
      <c r="C7781" t="s">
        <v>1146</v>
      </c>
      <c r="D7781">
        <v>60</v>
      </c>
      <c r="E7781" s="13">
        <v>4817.7999999999902</v>
      </c>
      <c r="F7781" s="14">
        <v>85.4</v>
      </c>
      <c r="G7781" s="12">
        <v>4732.3999999999996</v>
      </c>
      <c r="H7781" s="12">
        <v>4732.3999999999996</v>
      </c>
      <c r="I7781">
        <v>1</v>
      </c>
      <c r="J7781">
        <v>1.7725932998464068E-2</v>
      </c>
      <c r="K7781">
        <v>56.414519906323065</v>
      </c>
      <c r="L7781">
        <v>1</v>
      </c>
      <c r="M7781">
        <v>0.98227406700153785</v>
      </c>
      <c r="N7781" s="17" t="s">
        <v>1332</v>
      </c>
    </row>
    <row r="7782" spans="1:14" x14ac:dyDescent="0.3">
      <c r="A7782">
        <v>1784</v>
      </c>
      <c r="B7782">
        <v>1964</v>
      </c>
      <c r="C7782" t="s">
        <v>1146</v>
      </c>
      <c r="D7782">
        <v>60</v>
      </c>
      <c r="E7782" s="13">
        <v>3527.49999999999</v>
      </c>
      <c r="F7782" s="14">
        <v>62.5</v>
      </c>
      <c r="G7782" s="12">
        <v>3464.99999999999</v>
      </c>
      <c r="H7782" s="12">
        <v>3464.99999999999</v>
      </c>
      <c r="I7782">
        <v>1</v>
      </c>
      <c r="J7782">
        <v>1.7717930545712312E-2</v>
      </c>
      <c r="K7782">
        <v>56.439999999999841</v>
      </c>
      <c r="L7782">
        <v>1</v>
      </c>
      <c r="M7782">
        <v>0.98228206945428764</v>
      </c>
      <c r="N7782" s="17" t="s">
        <v>1332</v>
      </c>
    </row>
    <row r="7783" spans="1:14" x14ac:dyDescent="0.3">
      <c r="A7783">
        <v>7480</v>
      </c>
      <c r="B7783">
        <v>1975</v>
      </c>
      <c r="C7783" t="s">
        <v>1146</v>
      </c>
      <c r="D7783">
        <v>60</v>
      </c>
      <c r="E7783" s="13">
        <v>4773.1000000000004</v>
      </c>
      <c r="F7783" s="14">
        <v>84.5</v>
      </c>
      <c r="G7783" s="12">
        <v>4688.6000000000004</v>
      </c>
      <c r="H7783" s="12">
        <v>4688.6000000000004</v>
      </c>
      <c r="I7783">
        <v>1</v>
      </c>
      <c r="J7783">
        <v>1.7703379355136075E-2</v>
      </c>
      <c r="K7783">
        <v>56.486390532544384</v>
      </c>
      <c r="L7783">
        <v>1</v>
      </c>
      <c r="M7783">
        <v>0.98229662064486389</v>
      </c>
      <c r="N7783" s="17" t="s">
        <v>1332</v>
      </c>
    </row>
    <row r="7784" spans="1:14" x14ac:dyDescent="0.3">
      <c r="A7784">
        <v>23840</v>
      </c>
      <c r="B7784">
        <v>2000</v>
      </c>
      <c r="C7784" t="s">
        <v>1146</v>
      </c>
      <c r="D7784">
        <v>60</v>
      </c>
      <c r="E7784" s="13">
        <v>5314.5</v>
      </c>
      <c r="F7784" s="14">
        <v>94</v>
      </c>
      <c r="G7784" s="12">
        <v>5220.5</v>
      </c>
      <c r="H7784" s="12">
        <v>5220.5</v>
      </c>
      <c r="I7784">
        <v>1</v>
      </c>
      <c r="J7784">
        <v>1.7687458839025307E-2</v>
      </c>
      <c r="K7784">
        <v>56.537234042553195</v>
      </c>
      <c r="L7784">
        <v>1</v>
      </c>
      <c r="M7784">
        <v>0.98231254116097466</v>
      </c>
      <c r="N7784" s="17" t="s">
        <v>1332</v>
      </c>
    </row>
    <row r="7785" spans="1:14" x14ac:dyDescent="0.3">
      <c r="A7785">
        <v>27125</v>
      </c>
      <c r="B7785">
        <v>2005</v>
      </c>
      <c r="C7785" t="s">
        <v>1146</v>
      </c>
      <c r="D7785">
        <v>60</v>
      </c>
      <c r="E7785" s="13">
        <v>5417.6</v>
      </c>
      <c r="F7785" s="14">
        <v>95.7</v>
      </c>
      <c r="G7785" s="12">
        <v>5321.9</v>
      </c>
      <c r="H7785" s="12">
        <v>5321.9</v>
      </c>
      <c r="I7785">
        <v>1</v>
      </c>
      <c r="J7785">
        <v>1.7664648552864738E-2</v>
      </c>
      <c r="K7785">
        <v>56.610240334378268</v>
      </c>
      <c r="L7785">
        <v>1</v>
      </c>
      <c r="M7785">
        <v>0.98233535144713513</v>
      </c>
      <c r="N7785" s="17" t="s">
        <v>1332</v>
      </c>
    </row>
    <row r="7786" spans="1:14" x14ac:dyDescent="0.3">
      <c r="A7786">
        <v>27782</v>
      </c>
      <c r="B7786">
        <v>2006</v>
      </c>
      <c r="C7786" t="s">
        <v>1146</v>
      </c>
      <c r="D7786">
        <v>60</v>
      </c>
      <c r="E7786" s="13">
        <v>5457.1</v>
      </c>
      <c r="F7786" s="14">
        <v>96.2</v>
      </c>
      <c r="G7786" s="12">
        <v>5360.9</v>
      </c>
      <c r="H7786" s="12">
        <v>5360.9</v>
      </c>
      <c r="I7786">
        <v>1</v>
      </c>
      <c r="J7786">
        <v>1.7628410694324824E-2</v>
      </c>
      <c r="K7786">
        <v>56.726611226611226</v>
      </c>
      <c r="L7786">
        <v>1</v>
      </c>
      <c r="M7786">
        <v>0.98237158930567503</v>
      </c>
      <c r="N7786" s="17" t="s">
        <v>1332</v>
      </c>
    </row>
    <row r="7787" spans="1:14" x14ac:dyDescent="0.3">
      <c r="A7787">
        <v>28439</v>
      </c>
      <c r="B7787">
        <v>2007</v>
      </c>
      <c r="C7787" t="s">
        <v>1146</v>
      </c>
      <c r="D7787">
        <v>60</v>
      </c>
      <c r="E7787" s="13">
        <v>5429.0999999999904</v>
      </c>
      <c r="F7787" s="14">
        <v>95.7</v>
      </c>
      <c r="G7787" s="12">
        <v>5333.4</v>
      </c>
      <c r="H7787" s="12">
        <v>5333.4</v>
      </c>
      <c r="I7787">
        <v>1</v>
      </c>
      <c r="J7787">
        <v>1.7627231032767893E-2</v>
      </c>
      <c r="K7787">
        <v>56.73040752351087</v>
      </c>
      <c r="L7787">
        <v>1</v>
      </c>
      <c r="M7787">
        <v>0.9823727689672338</v>
      </c>
      <c r="N7787" s="17" t="s">
        <v>1332</v>
      </c>
    </row>
    <row r="7788" spans="1:14" x14ac:dyDescent="0.3">
      <c r="A7788">
        <v>2518</v>
      </c>
      <c r="B7788">
        <v>1966</v>
      </c>
      <c r="C7788" t="s">
        <v>1146</v>
      </c>
      <c r="D7788">
        <v>60</v>
      </c>
      <c r="E7788" s="13">
        <v>3778.7</v>
      </c>
      <c r="F7788" s="14">
        <v>66.599999999999994</v>
      </c>
      <c r="G7788" s="12">
        <v>3712.1</v>
      </c>
      <c r="H7788" s="12">
        <v>3712.1</v>
      </c>
      <c r="I7788">
        <v>1</v>
      </c>
      <c r="J7788">
        <v>1.7625109164527482E-2</v>
      </c>
      <c r="K7788">
        <v>56.737237237237238</v>
      </c>
      <c r="L7788">
        <v>1</v>
      </c>
      <c r="M7788">
        <v>0.98237489083547258</v>
      </c>
      <c r="N7788" s="17" t="s">
        <v>1332</v>
      </c>
    </row>
    <row r="7789" spans="1:14" x14ac:dyDescent="0.3">
      <c r="A7789">
        <v>31898</v>
      </c>
      <c r="B7789">
        <v>2012</v>
      </c>
      <c r="C7789" t="s">
        <v>1146</v>
      </c>
      <c r="D7789">
        <v>60</v>
      </c>
      <c r="E7789" s="13">
        <v>4721.2</v>
      </c>
      <c r="F7789" s="14">
        <v>83.2</v>
      </c>
      <c r="G7789" s="12">
        <v>4638</v>
      </c>
      <c r="H7789" s="12">
        <v>4638</v>
      </c>
      <c r="I7789">
        <v>1</v>
      </c>
      <c r="J7789">
        <v>1.7622638312293486E-2</v>
      </c>
      <c r="K7789">
        <v>56.745192307692307</v>
      </c>
      <c r="L7789">
        <v>1</v>
      </c>
      <c r="M7789">
        <v>0.98237736168770651</v>
      </c>
      <c r="N7789" s="17" t="s">
        <v>1332</v>
      </c>
    </row>
    <row r="7790" spans="1:14" x14ac:dyDescent="0.3">
      <c r="A7790">
        <v>6180</v>
      </c>
      <c r="B7790">
        <v>1973</v>
      </c>
      <c r="C7790" t="s">
        <v>1146</v>
      </c>
      <c r="D7790">
        <v>60</v>
      </c>
      <c r="E7790" s="13">
        <v>4988.49999999999</v>
      </c>
      <c r="F7790" s="14">
        <v>87.8</v>
      </c>
      <c r="G7790" s="12">
        <v>4900.6999999999898</v>
      </c>
      <c r="H7790" s="12">
        <v>4900.6999999999898</v>
      </c>
      <c r="I7790">
        <v>1</v>
      </c>
      <c r="J7790">
        <v>1.760048110654509E-2</v>
      </c>
      <c r="K7790">
        <v>56.816628701594418</v>
      </c>
      <c r="L7790">
        <v>1</v>
      </c>
      <c r="M7790">
        <v>0.98239951889345489</v>
      </c>
      <c r="N7790" s="17" t="s">
        <v>1332</v>
      </c>
    </row>
    <row r="7791" spans="1:14" x14ac:dyDescent="0.3">
      <c r="A7791">
        <v>25811</v>
      </c>
      <c r="B7791">
        <v>2003</v>
      </c>
      <c r="C7791" t="s">
        <v>1146</v>
      </c>
      <c r="D7791">
        <v>60</v>
      </c>
      <c r="E7791" s="13">
        <v>5276.4</v>
      </c>
      <c r="F7791" s="14">
        <v>92.7</v>
      </c>
      <c r="G7791" s="12">
        <v>5183.7</v>
      </c>
      <c r="H7791" s="12">
        <v>5183.7</v>
      </c>
      <c r="I7791">
        <v>1</v>
      </c>
      <c r="J7791">
        <v>1.7568796906982036E-2</v>
      </c>
      <c r="K7791">
        <v>56.919093851132679</v>
      </c>
      <c r="L7791">
        <v>1</v>
      </c>
      <c r="M7791">
        <v>0.98243120309301801</v>
      </c>
      <c r="N7791" s="17" t="s">
        <v>1332</v>
      </c>
    </row>
    <row r="7792" spans="1:14" x14ac:dyDescent="0.3">
      <c r="A7792">
        <v>26468</v>
      </c>
      <c r="B7792">
        <v>2004</v>
      </c>
      <c r="C7792" t="s">
        <v>1146</v>
      </c>
      <c r="D7792">
        <v>60</v>
      </c>
      <c r="E7792" s="13">
        <v>5416</v>
      </c>
      <c r="F7792" s="14">
        <v>95.1</v>
      </c>
      <c r="G7792" s="12">
        <v>5320.9</v>
      </c>
      <c r="H7792" s="12">
        <v>5320.9</v>
      </c>
      <c r="I7792">
        <v>1</v>
      </c>
      <c r="J7792">
        <v>1.7559084194977842E-2</v>
      </c>
      <c r="K7792">
        <v>56.950578338590958</v>
      </c>
      <c r="L7792">
        <v>1</v>
      </c>
      <c r="M7792">
        <v>0.98244091580502213</v>
      </c>
      <c r="N7792" s="17" t="s">
        <v>1332</v>
      </c>
    </row>
    <row r="7793" spans="1:14" x14ac:dyDescent="0.3">
      <c r="A7793">
        <v>1417</v>
      </c>
      <c r="B7793">
        <v>1963</v>
      </c>
      <c r="C7793" t="s">
        <v>1146</v>
      </c>
      <c r="D7793">
        <v>60</v>
      </c>
      <c r="E7793" s="13">
        <v>3508.8</v>
      </c>
      <c r="F7793" s="14">
        <v>61.6</v>
      </c>
      <c r="G7793" s="12">
        <v>3447.2</v>
      </c>
      <c r="H7793" s="12">
        <v>3447.2</v>
      </c>
      <c r="I7793">
        <v>1</v>
      </c>
      <c r="J7793">
        <v>1.7555859553123575E-2</v>
      </c>
      <c r="K7793">
        <v>56.961038961038966</v>
      </c>
      <c r="L7793">
        <v>1</v>
      </c>
      <c r="M7793">
        <v>0.98244414044687634</v>
      </c>
      <c r="N7793" s="17" t="s">
        <v>1332</v>
      </c>
    </row>
    <row r="7794" spans="1:14" x14ac:dyDescent="0.3">
      <c r="A7794">
        <v>23183</v>
      </c>
      <c r="B7794">
        <v>1999</v>
      </c>
      <c r="C7794" t="s">
        <v>1146</v>
      </c>
      <c r="D7794">
        <v>60</v>
      </c>
      <c r="E7794" s="13">
        <v>5292.3</v>
      </c>
      <c r="F7794" s="14">
        <v>92.9</v>
      </c>
      <c r="G7794" s="12">
        <v>5199.3999999999996</v>
      </c>
      <c r="H7794" s="12">
        <v>5199.3999999999996</v>
      </c>
      <c r="I7794">
        <v>1</v>
      </c>
      <c r="J7794">
        <v>1.7553804584018291E-2</v>
      </c>
      <c r="K7794">
        <v>56.96770721205597</v>
      </c>
      <c r="L7794">
        <v>1</v>
      </c>
      <c r="M7794">
        <v>0.98244619541598166</v>
      </c>
      <c r="N7794" s="17" t="s">
        <v>1332</v>
      </c>
    </row>
    <row r="7795" spans="1:14" x14ac:dyDescent="0.3">
      <c r="A7795">
        <v>6830</v>
      </c>
      <c r="B7795">
        <v>1974</v>
      </c>
      <c r="C7795" t="s">
        <v>1146</v>
      </c>
      <c r="D7795">
        <v>60</v>
      </c>
      <c r="E7795" s="13">
        <v>4842.8</v>
      </c>
      <c r="F7795" s="14">
        <v>84.7</v>
      </c>
      <c r="G7795" s="12">
        <v>4758.1000000000004</v>
      </c>
      <c r="H7795" s="12">
        <v>4758.1000000000004</v>
      </c>
      <c r="I7795">
        <v>1</v>
      </c>
      <c r="J7795">
        <v>1.7489881886511936E-2</v>
      </c>
      <c r="K7795">
        <v>57.175914994096814</v>
      </c>
      <c r="L7795">
        <v>1</v>
      </c>
      <c r="M7795">
        <v>0.9825101181134881</v>
      </c>
      <c r="N7795" s="17" t="s">
        <v>1332</v>
      </c>
    </row>
    <row r="7796" spans="1:14" x14ac:dyDescent="0.3">
      <c r="A7796">
        <v>316</v>
      </c>
      <c r="B7796">
        <v>1960</v>
      </c>
      <c r="C7796" t="s">
        <v>1146</v>
      </c>
      <c r="D7796">
        <v>60</v>
      </c>
      <c r="E7796" s="13">
        <v>3356.8</v>
      </c>
      <c r="F7796" s="14">
        <v>58.7</v>
      </c>
      <c r="G7796" s="12">
        <v>3298.1</v>
      </c>
      <c r="H7796" s="12">
        <v>3298.1</v>
      </c>
      <c r="I7796">
        <v>1</v>
      </c>
      <c r="J7796">
        <v>1.7486892278360342E-2</v>
      </c>
      <c r="K7796">
        <v>57.185689948892673</v>
      </c>
      <c r="L7796">
        <v>1</v>
      </c>
      <c r="M7796">
        <v>0.98251310772163958</v>
      </c>
      <c r="N7796" s="17" t="s">
        <v>1332</v>
      </c>
    </row>
    <row r="7797" spans="1:14" x14ac:dyDescent="0.3">
      <c r="A7797">
        <v>2885</v>
      </c>
      <c r="B7797">
        <v>1967</v>
      </c>
      <c r="C7797" t="s">
        <v>1146</v>
      </c>
      <c r="D7797">
        <v>60</v>
      </c>
      <c r="E7797" s="13">
        <v>3966.3</v>
      </c>
      <c r="F7797" s="14">
        <v>69.2</v>
      </c>
      <c r="G7797" s="12">
        <v>3897.1</v>
      </c>
      <c r="H7797" s="12">
        <v>3897.1</v>
      </c>
      <c r="I7797">
        <v>1</v>
      </c>
      <c r="J7797">
        <v>1.7446990898318332E-2</v>
      </c>
      <c r="K7797">
        <v>57.316473988439306</v>
      </c>
      <c r="L7797">
        <v>1</v>
      </c>
      <c r="M7797">
        <v>0.98255300910168164</v>
      </c>
      <c r="N7797" s="17" t="s">
        <v>1332</v>
      </c>
    </row>
    <row r="7798" spans="1:14" x14ac:dyDescent="0.3">
      <c r="A7798">
        <v>3619</v>
      </c>
      <c r="B7798">
        <v>1969</v>
      </c>
      <c r="C7798" t="s">
        <v>1146</v>
      </c>
      <c r="D7798">
        <v>60</v>
      </c>
      <c r="E7798" s="13">
        <v>4394.2</v>
      </c>
      <c r="F7798" s="14">
        <v>76.5</v>
      </c>
      <c r="G7798" s="12">
        <v>4317.7</v>
      </c>
      <c r="H7798" s="12">
        <v>4317.7</v>
      </c>
      <c r="I7798">
        <v>1</v>
      </c>
      <c r="J7798">
        <v>1.7409312275271951E-2</v>
      </c>
      <c r="K7798">
        <v>57.440522875816988</v>
      </c>
      <c r="L7798">
        <v>1</v>
      </c>
      <c r="M7798">
        <v>0.98259068772472802</v>
      </c>
      <c r="N7798" s="17" t="s">
        <v>1332</v>
      </c>
    </row>
    <row r="7799" spans="1:14" x14ac:dyDescent="0.3">
      <c r="A7799">
        <v>5530</v>
      </c>
      <c r="B7799">
        <v>1972</v>
      </c>
      <c r="C7799" t="s">
        <v>1146</v>
      </c>
      <c r="D7799">
        <v>60</v>
      </c>
      <c r="E7799" s="13">
        <v>4854.6000000000004</v>
      </c>
      <c r="F7799" s="14">
        <v>84.4</v>
      </c>
      <c r="G7799" s="12">
        <v>4770.2</v>
      </c>
      <c r="H7799" s="12">
        <v>4770.2</v>
      </c>
      <c r="I7799">
        <v>1</v>
      </c>
      <c r="J7799">
        <v>1.7385572446751534E-2</v>
      </c>
      <c r="K7799">
        <v>57.518957345971565</v>
      </c>
      <c r="L7799">
        <v>1</v>
      </c>
      <c r="M7799">
        <v>0.98261442755324835</v>
      </c>
      <c r="N7799" s="17" t="s">
        <v>1332</v>
      </c>
    </row>
    <row r="7800" spans="1:14" x14ac:dyDescent="0.3">
      <c r="A7800">
        <v>3252</v>
      </c>
      <c r="B7800">
        <v>1968</v>
      </c>
      <c r="C7800" t="s">
        <v>1146</v>
      </c>
      <c r="D7800">
        <v>60</v>
      </c>
      <c r="E7800" s="13">
        <v>4262.5</v>
      </c>
      <c r="F7800" s="14">
        <v>74.099999999999994</v>
      </c>
      <c r="G7800" s="12">
        <v>4188.3999999999996</v>
      </c>
      <c r="H7800" s="12">
        <v>4188.3999999999996</v>
      </c>
      <c r="I7800">
        <v>1</v>
      </c>
      <c r="J7800">
        <v>1.73841642228739E-2</v>
      </c>
      <c r="K7800">
        <v>57.523616734143054</v>
      </c>
      <c r="L7800">
        <v>1</v>
      </c>
      <c r="M7800">
        <v>0.98261583577712597</v>
      </c>
      <c r="N7800" s="17" t="s">
        <v>1332</v>
      </c>
    </row>
    <row r="7801" spans="1:14" x14ac:dyDescent="0.3">
      <c r="A7801">
        <v>683</v>
      </c>
      <c r="B7801">
        <v>1961</v>
      </c>
      <c r="C7801" t="s">
        <v>1146</v>
      </c>
      <c r="D7801">
        <v>60</v>
      </c>
      <c r="E7801" s="13">
        <v>3377.4</v>
      </c>
      <c r="F7801" s="14">
        <v>58.6</v>
      </c>
      <c r="G7801" s="12">
        <v>3318.8</v>
      </c>
      <c r="H7801" s="12">
        <v>3318.8</v>
      </c>
      <c r="I7801">
        <v>1</v>
      </c>
      <c r="J7801">
        <v>1.7350624740924973E-2</v>
      </c>
      <c r="K7801">
        <v>57.634812286689417</v>
      </c>
      <c r="L7801">
        <v>1</v>
      </c>
      <c r="M7801">
        <v>0.98264937525907503</v>
      </c>
      <c r="N7801" s="17" t="s">
        <v>1332</v>
      </c>
    </row>
    <row r="7802" spans="1:14" x14ac:dyDescent="0.3">
      <c r="A7802">
        <v>1050</v>
      </c>
      <c r="B7802">
        <v>1962</v>
      </c>
      <c r="C7802" t="s">
        <v>1146</v>
      </c>
      <c r="D7802">
        <v>60</v>
      </c>
      <c r="E7802" s="13">
        <v>3465.8</v>
      </c>
      <c r="F7802" s="14">
        <v>60.1</v>
      </c>
      <c r="G7802" s="12">
        <v>3405.7</v>
      </c>
      <c r="H7802" s="12">
        <v>3405.7</v>
      </c>
      <c r="I7802">
        <v>1</v>
      </c>
      <c r="J7802">
        <v>1.734087367995845E-2</v>
      </c>
      <c r="K7802">
        <v>57.667221297836939</v>
      </c>
      <c r="L7802">
        <v>1</v>
      </c>
      <c r="M7802">
        <v>0.98265912632004149</v>
      </c>
      <c r="N7802" s="17" t="s">
        <v>1332</v>
      </c>
    </row>
    <row r="7803" spans="1:14" x14ac:dyDescent="0.3">
      <c r="A7803">
        <v>4230</v>
      </c>
      <c r="B7803">
        <v>1970</v>
      </c>
      <c r="C7803" t="s">
        <v>1146</v>
      </c>
      <c r="D7803">
        <v>60</v>
      </c>
      <c r="E7803" s="13">
        <v>4555.49999999999</v>
      </c>
      <c r="F7803" s="14">
        <v>78.5</v>
      </c>
      <c r="G7803" s="12">
        <v>4476.99999999999</v>
      </c>
      <c r="H7803" s="12">
        <v>4476.99999999999</v>
      </c>
      <c r="I7803">
        <v>1</v>
      </c>
      <c r="J7803">
        <v>1.7231917462408115E-2</v>
      </c>
      <c r="K7803">
        <v>58.031847133757836</v>
      </c>
      <c r="L7803">
        <v>1</v>
      </c>
      <c r="M7803">
        <v>0.98276808253759185</v>
      </c>
      <c r="N7803" s="17" t="s">
        <v>1332</v>
      </c>
    </row>
    <row r="7804" spans="1:14" x14ac:dyDescent="0.3">
      <c r="A7804">
        <v>4880</v>
      </c>
      <c r="B7804">
        <v>1971</v>
      </c>
      <c r="C7804" t="s">
        <v>1146</v>
      </c>
      <c r="D7804">
        <v>60</v>
      </c>
      <c r="E7804" s="13">
        <v>4679.99999999999</v>
      </c>
      <c r="F7804" s="14">
        <v>80.5</v>
      </c>
      <c r="G7804" s="12">
        <v>4599.49999999999</v>
      </c>
      <c r="H7804" s="12">
        <v>4599.49999999999</v>
      </c>
      <c r="I7804">
        <v>1</v>
      </c>
      <c r="J7804">
        <v>1.7200854700854737E-2</v>
      </c>
      <c r="K7804">
        <v>58.136645962732793</v>
      </c>
      <c r="L7804">
        <v>1</v>
      </c>
      <c r="M7804">
        <v>0.98279914529914525</v>
      </c>
      <c r="N7804" s="17" t="s">
        <v>1332</v>
      </c>
    </row>
    <row r="7805" spans="1:14" x14ac:dyDescent="0.3">
      <c r="A7805">
        <v>685</v>
      </c>
      <c r="B7805">
        <v>1961</v>
      </c>
      <c r="C7805" t="s">
        <v>1154</v>
      </c>
      <c r="D7805">
        <v>60</v>
      </c>
      <c r="E7805" s="13">
        <v>1313.1</v>
      </c>
      <c r="F7805" s="14">
        <v>25.7</v>
      </c>
      <c r="G7805" s="12">
        <v>1287.3999999999901</v>
      </c>
      <c r="H7805" s="12">
        <v>1287.3999999999901</v>
      </c>
      <c r="I7805">
        <v>1</v>
      </c>
      <c r="J7805">
        <v>1.9572005178585029E-2</v>
      </c>
      <c r="K7805">
        <v>51.093385214007782</v>
      </c>
      <c r="L7805">
        <v>1</v>
      </c>
      <c r="M7805">
        <v>0.98042799482140752</v>
      </c>
      <c r="N7805" s="17" t="s">
        <v>1332</v>
      </c>
    </row>
    <row r="7806" spans="1:14" x14ac:dyDescent="0.3">
      <c r="A7806">
        <v>11394</v>
      </c>
      <c r="B7806">
        <v>1981</v>
      </c>
      <c r="C7806" t="s">
        <v>1154</v>
      </c>
      <c r="D7806">
        <v>60</v>
      </c>
      <c r="E7806" s="13">
        <v>2367</v>
      </c>
      <c r="F7806" s="14">
        <v>46.3</v>
      </c>
      <c r="G7806" s="12">
        <v>2320.6999999999998</v>
      </c>
      <c r="H7806" s="12">
        <v>2320.6999999999998</v>
      </c>
      <c r="I7806">
        <v>1</v>
      </c>
      <c r="J7806">
        <v>1.9560625264047317E-2</v>
      </c>
      <c r="K7806">
        <v>51.123110151187909</v>
      </c>
      <c r="L7806">
        <v>1</v>
      </c>
      <c r="M7806">
        <v>0.98043937473595255</v>
      </c>
      <c r="N7806" s="17" t="s">
        <v>1332</v>
      </c>
    </row>
    <row r="7807" spans="1:14" x14ac:dyDescent="0.3">
      <c r="A7807">
        <v>1052</v>
      </c>
      <c r="B7807">
        <v>1962</v>
      </c>
      <c r="C7807" t="s">
        <v>1154</v>
      </c>
      <c r="D7807">
        <v>60</v>
      </c>
      <c r="E7807" s="13">
        <v>1382</v>
      </c>
      <c r="F7807" s="14">
        <v>27</v>
      </c>
      <c r="G7807" s="12">
        <v>1355</v>
      </c>
      <c r="H7807" s="12">
        <v>1355</v>
      </c>
      <c r="I7807">
        <v>1</v>
      </c>
      <c r="J7807">
        <v>1.9536903039073805E-2</v>
      </c>
      <c r="K7807">
        <v>51.185185185185183</v>
      </c>
      <c r="L7807">
        <v>1</v>
      </c>
      <c r="M7807">
        <v>0.98046309696092615</v>
      </c>
      <c r="N7807" s="17" t="s">
        <v>1332</v>
      </c>
    </row>
    <row r="7808" spans="1:14" x14ac:dyDescent="0.3">
      <c r="A7808">
        <v>1419</v>
      </c>
      <c r="B7808">
        <v>1963</v>
      </c>
      <c r="C7808" t="s">
        <v>1154</v>
      </c>
      <c r="D7808">
        <v>60</v>
      </c>
      <c r="E7808" s="13">
        <v>1419.19999999999</v>
      </c>
      <c r="F7808" s="14">
        <v>27.7</v>
      </c>
      <c r="G7808" s="12">
        <v>1391.49999999999</v>
      </c>
      <c r="H7808" s="12">
        <v>1391.49999999999</v>
      </c>
      <c r="I7808">
        <v>1</v>
      </c>
      <c r="J7808">
        <v>1.9518038331454476E-2</v>
      </c>
      <c r="K7808">
        <v>51.234657039710832</v>
      </c>
      <c r="L7808">
        <v>1</v>
      </c>
      <c r="M7808">
        <v>0.98048196166854551</v>
      </c>
      <c r="N7808" s="17" t="s">
        <v>1332</v>
      </c>
    </row>
    <row r="7809" spans="1:14" x14ac:dyDescent="0.3">
      <c r="A7809">
        <v>318</v>
      </c>
      <c r="B7809">
        <v>1960</v>
      </c>
      <c r="C7809" t="s">
        <v>1154</v>
      </c>
      <c r="D7809">
        <v>60</v>
      </c>
      <c r="E7809" s="13">
        <v>1310.5999999999999</v>
      </c>
      <c r="F7809" s="14">
        <v>25.5</v>
      </c>
      <c r="G7809" s="12">
        <v>1285.0999999999999</v>
      </c>
      <c r="H7809" s="12">
        <v>1285.0999999999999</v>
      </c>
      <c r="I7809">
        <v>1</v>
      </c>
      <c r="J7809">
        <v>1.9456737372195942E-2</v>
      </c>
      <c r="K7809">
        <v>51.396078431372544</v>
      </c>
      <c r="L7809">
        <v>1</v>
      </c>
      <c r="M7809">
        <v>0.98054326262780411</v>
      </c>
      <c r="N7809" s="17" t="s">
        <v>1332</v>
      </c>
    </row>
    <row r="7810" spans="1:14" x14ac:dyDescent="0.3">
      <c r="A7810">
        <v>10739</v>
      </c>
      <c r="B7810">
        <v>1980</v>
      </c>
      <c r="C7810" t="s">
        <v>1154</v>
      </c>
      <c r="D7810">
        <v>60</v>
      </c>
      <c r="E7810" s="13">
        <v>2423.6</v>
      </c>
      <c r="F7810" s="14">
        <v>46.5</v>
      </c>
      <c r="G7810" s="12">
        <v>2377.1</v>
      </c>
      <c r="H7810" s="12">
        <v>2377.1</v>
      </c>
      <c r="I7810">
        <v>1</v>
      </c>
      <c r="J7810">
        <v>1.9186334378610333E-2</v>
      </c>
      <c r="K7810">
        <v>52.120430107526879</v>
      </c>
      <c r="L7810">
        <v>1</v>
      </c>
      <c r="M7810">
        <v>0.98081366562138972</v>
      </c>
      <c r="N7810" s="17" t="s">
        <v>1332</v>
      </c>
    </row>
    <row r="7811" spans="1:14" x14ac:dyDescent="0.3">
      <c r="A7811">
        <v>12049</v>
      </c>
      <c r="B7811">
        <v>1982</v>
      </c>
      <c r="C7811" t="s">
        <v>1154</v>
      </c>
      <c r="D7811">
        <v>60</v>
      </c>
      <c r="E7811" s="13">
        <v>2447</v>
      </c>
      <c r="F7811" s="14">
        <v>46.8</v>
      </c>
      <c r="G7811" s="12">
        <v>2400.1999999999998</v>
      </c>
      <c r="H7811" s="12">
        <v>2400.1999999999998</v>
      </c>
      <c r="I7811">
        <v>1</v>
      </c>
      <c r="J7811">
        <v>1.9125459746628524E-2</v>
      </c>
      <c r="K7811">
        <v>52.286324786324791</v>
      </c>
      <c r="L7811">
        <v>1</v>
      </c>
      <c r="M7811">
        <v>0.9808745402533714</v>
      </c>
      <c r="N7811" s="17" t="s">
        <v>1332</v>
      </c>
    </row>
    <row r="7812" spans="1:14" x14ac:dyDescent="0.3">
      <c r="A7812">
        <v>2153</v>
      </c>
      <c r="B7812">
        <v>1965</v>
      </c>
      <c r="C7812" t="s">
        <v>1154</v>
      </c>
      <c r="D7812">
        <v>60</v>
      </c>
      <c r="E7812" s="13">
        <v>1575.4</v>
      </c>
      <c r="F7812" s="14">
        <v>30.1</v>
      </c>
      <c r="G7812" s="12">
        <v>1545.3</v>
      </c>
      <c r="H7812" s="12">
        <v>1545.3</v>
      </c>
      <c r="I7812">
        <v>1</v>
      </c>
      <c r="J7812">
        <v>1.910625872794211E-2</v>
      </c>
      <c r="K7812">
        <v>52.338870431893689</v>
      </c>
      <c r="L7812">
        <v>1</v>
      </c>
      <c r="M7812">
        <v>0.98089374127205775</v>
      </c>
      <c r="N7812" s="17" t="s">
        <v>1332</v>
      </c>
    </row>
    <row r="7813" spans="1:14" x14ac:dyDescent="0.3">
      <c r="A7813">
        <v>1786</v>
      </c>
      <c r="B7813">
        <v>1964</v>
      </c>
      <c r="C7813" t="s">
        <v>1154</v>
      </c>
      <c r="D7813">
        <v>60</v>
      </c>
      <c r="E7813" s="13">
        <v>1493.8</v>
      </c>
      <c r="F7813" s="14">
        <v>28.5</v>
      </c>
      <c r="G7813" s="12">
        <v>1465.3</v>
      </c>
      <c r="H7813" s="12">
        <v>1465.3</v>
      </c>
      <c r="I7813">
        <v>1</v>
      </c>
      <c r="J7813">
        <v>1.9078859285044852E-2</v>
      </c>
      <c r="K7813">
        <v>52.414035087719299</v>
      </c>
      <c r="L7813">
        <v>1</v>
      </c>
      <c r="M7813">
        <v>0.98092114071495518</v>
      </c>
      <c r="N7813" s="17" t="s">
        <v>1332</v>
      </c>
    </row>
    <row r="7814" spans="1:14" x14ac:dyDescent="0.3">
      <c r="A7814">
        <v>2520</v>
      </c>
      <c r="B7814">
        <v>1966</v>
      </c>
      <c r="C7814" t="s">
        <v>1154</v>
      </c>
      <c r="D7814">
        <v>60</v>
      </c>
      <c r="E7814" s="13">
        <v>1683.2</v>
      </c>
      <c r="F7814" s="14">
        <v>32.1</v>
      </c>
      <c r="G7814" s="12">
        <v>1651.1</v>
      </c>
      <c r="H7814" s="12">
        <v>1651.1</v>
      </c>
      <c r="I7814">
        <v>1</v>
      </c>
      <c r="J7814">
        <v>1.9070817490494298E-2</v>
      </c>
      <c r="K7814">
        <v>52.436137071651089</v>
      </c>
      <c r="L7814">
        <v>1</v>
      </c>
      <c r="M7814">
        <v>0.98092918250950567</v>
      </c>
      <c r="N7814" s="17" t="s">
        <v>1332</v>
      </c>
    </row>
    <row r="7815" spans="1:14" x14ac:dyDescent="0.3">
      <c r="A7815">
        <v>10084</v>
      </c>
      <c r="B7815">
        <v>1979</v>
      </c>
      <c r="C7815" t="s">
        <v>1154</v>
      </c>
      <c r="D7815">
        <v>60</v>
      </c>
      <c r="E7815" s="13">
        <v>2485.3999999999901</v>
      </c>
      <c r="F7815" s="14">
        <v>47.3</v>
      </c>
      <c r="G7815" s="12">
        <v>2438.0999999999899</v>
      </c>
      <c r="H7815" s="12">
        <v>2438.0999999999899</v>
      </c>
      <c r="I7815">
        <v>1</v>
      </c>
      <c r="J7815">
        <v>1.9031141868512187E-2</v>
      </c>
      <c r="K7815">
        <v>52.545454545454341</v>
      </c>
      <c r="L7815">
        <v>1</v>
      </c>
      <c r="M7815">
        <v>0.98096885813148771</v>
      </c>
      <c r="N7815" s="17" t="s">
        <v>1332</v>
      </c>
    </row>
    <row r="7816" spans="1:14" x14ac:dyDescent="0.3">
      <c r="A7816">
        <v>9434</v>
      </c>
      <c r="B7816">
        <v>1978</v>
      </c>
      <c r="C7816" t="s">
        <v>1154</v>
      </c>
      <c r="D7816">
        <v>60</v>
      </c>
      <c r="E7816" s="13">
        <v>2486.1</v>
      </c>
      <c r="F7816" s="14">
        <v>47.2</v>
      </c>
      <c r="G7816" s="12">
        <v>2438.9</v>
      </c>
      <c r="H7816" s="12">
        <v>2438.9</v>
      </c>
      <c r="I7816">
        <v>1</v>
      </c>
      <c r="J7816">
        <v>1.8985559711998716E-2</v>
      </c>
      <c r="K7816">
        <v>52.671610169491522</v>
      </c>
      <c r="L7816">
        <v>1</v>
      </c>
      <c r="M7816">
        <v>0.98101444028800133</v>
      </c>
      <c r="N7816" s="17" t="s">
        <v>1332</v>
      </c>
    </row>
    <row r="7817" spans="1:14" x14ac:dyDescent="0.3">
      <c r="A7817">
        <v>12704</v>
      </c>
      <c r="B7817">
        <v>1983</v>
      </c>
      <c r="C7817" t="s">
        <v>1154</v>
      </c>
      <c r="D7817">
        <v>60</v>
      </c>
      <c r="E7817" s="13">
        <v>2461.49999999999</v>
      </c>
      <c r="F7817" s="14">
        <v>46.7</v>
      </c>
      <c r="G7817" s="12">
        <v>2414.7999999999902</v>
      </c>
      <c r="H7817" s="12">
        <v>2414.7999999999902</v>
      </c>
      <c r="I7817">
        <v>1</v>
      </c>
      <c r="J7817">
        <v>1.897217144017883E-2</v>
      </c>
      <c r="K7817">
        <v>52.708779443254599</v>
      </c>
      <c r="L7817">
        <v>1</v>
      </c>
      <c r="M7817">
        <v>0.98102782855982129</v>
      </c>
      <c r="N7817" s="17" t="s">
        <v>1332</v>
      </c>
    </row>
    <row r="7818" spans="1:14" x14ac:dyDescent="0.3">
      <c r="A7818">
        <v>8134</v>
      </c>
      <c r="B7818">
        <v>1976</v>
      </c>
      <c r="C7818" t="s">
        <v>1154</v>
      </c>
      <c r="D7818">
        <v>60</v>
      </c>
      <c r="E7818" s="13">
        <v>2440.6999999999998</v>
      </c>
      <c r="F7818" s="14">
        <v>46.2</v>
      </c>
      <c r="G7818" s="12">
        <v>2394.5</v>
      </c>
      <c r="H7818" s="12">
        <v>2394.5</v>
      </c>
      <c r="I7818">
        <v>1</v>
      </c>
      <c r="J7818">
        <v>1.8928995779899212E-2</v>
      </c>
      <c r="K7818">
        <v>52.82900432900432</v>
      </c>
      <c r="L7818">
        <v>1</v>
      </c>
      <c r="M7818">
        <v>0.98107100422010085</v>
      </c>
      <c r="N7818" s="17" t="s">
        <v>1332</v>
      </c>
    </row>
    <row r="7819" spans="1:14" x14ac:dyDescent="0.3">
      <c r="A7819">
        <v>8784</v>
      </c>
      <c r="B7819">
        <v>1977</v>
      </c>
      <c r="C7819" t="s">
        <v>1154</v>
      </c>
      <c r="D7819">
        <v>60</v>
      </c>
      <c r="E7819" s="13">
        <v>2450.9</v>
      </c>
      <c r="F7819" s="14">
        <v>46.3</v>
      </c>
      <c r="G7819" s="12">
        <v>2404.6</v>
      </c>
      <c r="H7819" s="12">
        <v>2404.6</v>
      </c>
      <c r="I7819">
        <v>1</v>
      </c>
      <c r="J7819">
        <v>1.8891019625443713E-2</v>
      </c>
      <c r="K7819">
        <v>52.935205183585317</v>
      </c>
      <c r="L7819">
        <v>1</v>
      </c>
      <c r="M7819">
        <v>0.98110898037455618</v>
      </c>
      <c r="N7819" s="17" t="s">
        <v>1332</v>
      </c>
    </row>
    <row r="7820" spans="1:14" x14ac:dyDescent="0.3">
      <c r="A7820">
        <v>2887</v>
      </c>
      <c r="B7820">
        <v>1967</v>
      </c>
      <c r="C7820" t="s">
        <v>1154</v>
      </c>
      <c r="D7820">
        <v>60</v>
      </c>
      <c r="E7820" s="13">
        <v>1840.29999999999</v>
      </c>
      <c r="F7820" s="14">
        <v>34.700000000000003</v>
      </c>
      <c r="G7820" s="12">
        <v>1805.5999999999899</v>
      </c>
      <c r="H7820" s="12">
        <v>1805.5999999999899</v>
      </c>
      <c r="I7820">
        <v>1</v>
      </c>
      <c r="J7820">
        <v>1.885562136608172E-2</v>
      </c>
      <c r="K7820">
        <v>53.034582132564545</v>
      </c>
      <c r="L7820">
        <v>1</v>
      </c>
      <c r="M7820">
        <v>0.98114437863391823</v>
      </c>
      <c r="N7820" s="17" t="s">
        <v>1332</v>
      </c>
    </row>
    <row r="7821" spans="1:14" x14ac:dyDescent="0.3">
      <c r="A7821">
        <v>7484</v>
      </c>
      <c r="B7821">
        <v>1975</v>
      </c>
      <c r="C7821" t="s">
        <v>1154</v>
      </c>
      <c r="D7821">
        <v>60</v>
      </c>
      <c r="E7821" s="13">
        <v>2342.1</v>
      </c>
      <c r="F7821" s="14">
        <v>43.9</v>
      </c>
      <c r="G7821" s="12">
        <v>2298.1999999999998</v>
      </c>
      <c r="H7821" s="12">
        <v>2298.1999999999998</v>
      </c>
      <c r="I7821">
        <v>1</v>
      </c>
      <c r="J7821">
        <v>1.8743862345758082E-2</v>
      </c>
      <c r="K7821">
        <v>53.350797266514803</v>
      </c>
      <c r="L7821">
        <v>1</v>
      </c>
      <c r="M7821">
        <v>0.98125613765424191</v>
      </c>
      <c r="N7821" s="17" t="s">
        <v>1332</v>
      </c>
    </row>
    <row r="7822" spans="1:14" x14ac:dyDescent="0.3">
      <c r="A7822">
        <v>3254</v>
      </c>
      <c r="B7822">
        <v>1968</v>
      </c>
      <c r="C7822" t="s">
        <v>1154</v>
      </c>
      <c r="D7822">
        <v>60</v>
      </c>
      <c r="E7822" s="13">
        <v>1951.8</v>
      </c>
      <c r="F7822" s="14">
        <v>36.5</v>
      </c>
      <c r="G7822" s="12">
        <v>1915.3</v>
      </c>
      <c r="H7822" s="12">
        <v>1915.3</v>
      </c>
      <c r="I7822">
        <v>1</v>
      </c>
      <c r="J7822">
        <v>1.8700686545752639E-2</v>
      </c>
      <c r="K7822">
        <v>53.473972602739728</v>
      </c>
      <c r="L7822">
        <v>1</v>
      </c>
      <c r="M7822">
        <v>0.98129931345424737</v>
      </c>
      <c r="N7822" s="17" t="s">
        <v>1332</v>
      </c>
    </row>
    <row r="7823" spans="1:14" x14ac:dyDescent="0.3">
      <c r="A7823">
        <v>6184</v>
      </c>
      <c r="B7823">
        <v>1973</v>
      </c>
      <c r="C7823" t="s">
        <v>1154</v>
      </c>
      <c r="D7823">
        <v>60</v>
      </c>
      <c r="E7823" s="13">
        <v>2419.9</v>
      </c>
      <c r="F7823" s="14">
        <v>45.1</v>
      </c>
      <c r="G7823" s="12">
        <v>2374.8000000000002</v>
      </c>
      <c r="H7823" s="12">
        <v>2374.8000000000002</v>
      </c>
      <c r="I7823">
        <v>1</v>
      </c>
      <c r="J7823">
        <v>1.8637133765858092E-2</v>
      </c>
      <c r="K7823">
        <v>53.656319290465632</v>
      </c>
      <c r="L7823">
        <v>1</v>
      </c>
      <c r="M7823">
        <v>0.98136286623414193</v>
      </c>
      <c r="N7823" s="17" t="s">
        <v>1332</v>
      </c>
    </row>
    <row r="7824" spans="1:14" x14ac:dyDescent="0.3">
      <c r="A7824">
        <v>16635</v>
      </c>
      <c r="B7824">
        <v>1989</v>
      </c>
      <c r="C7824" t="s">
        <v>1154</v>
      </c>
      <c r="D7824">
        <v>60</v>
      </c>
      <c r="E7824" s="13">
        <v>2874.9</v>
      </c>
      <c r="F7824" s="14">
        <v>53.4</v>
      </c>
      <c r="G7824" s="12">
        <v>2821.5</v>
      </c>
      <c r="H7824" s="12">
        <v>2821.5</v>
      </c>
      <c r="I7824">
        <v>1</v>
      </c>
      <c r="J7824">
        <v>1.8574559115099653E-2</v>
      </c>
      <c r="K7824">
        <v>53.837078651685395</v>
      </c>
      <c r="L7824">
        <v>1</v>
      </c>
      <c r="M7824">
        <v>0.98142544088490036</v>
      </c>
      <c r="N7824" s="17" t="s">
        <v>1332</v>
      </c>
    </row>
    <row r="7825" spans="1:14" x14ac:dyDescent="0.3">
      <c r="A7825">
        <v>15979</v>
      </c>
      <c r="B7825">
        <v>1988</v>
      </c>
      <c r="C7825" t="s">
        <v>1154</v>
      </c>
      <c r="D7825">
        <v>60</v>
      </c>
      <c r="E7825" s="13">
        <v>2773.8999999999901</v>
      </c>
      <c r="F7825" s="14">
        <v>51.5</v>
      </c>
      <c r="G7825" s="12">
        <v>2722.3999999999901</v>
      </c>
      <c r="H7825" s="12">
        <v>2722.3999999999901</v>
      </c>
      <c r="I7825">
        <v>1</v>
      </c>
      <c r="J7825">
        <v>1.8565918021558162E-2</v>
      </c>
      <c r="K7825">
        <v>53.862135922329905</v>
      </c>
      <c r="L7825">
        <v>1</v>
      </c>
      <c r="M7825">
        <v>0.98143408197844184</v>
      </c>
      <c r="N7825" s="17" t="s">
        <v>1332</v>
      </c>
    </row>
    <row r="7826" spans="1:14" x14ac:dyDescent="0.3">
      <c r="A7826">
        <v>6834</v>
      </c>
      <c r="B7826">
        <v>1974</v>
      </c>
      <c r="C7826" t="s">
        <v>1154</v>
      </c>
      <c r="D7826">
        <v>60</v>
      </c>
      <c r="E7826" s="13">
        <v>2368.9</v>
      </c>
      <c r="F7826" s="14">
        <v>43.9</v>
      </c>
      <c r="G7826" s="12">
        <v>2325</v>
      </c>
      <c r="H7826" s="12">
        <v>2325</v>
      </c>
      <c r="I7826">
        <v>1</v>
      </c>
      <c r="J7826">
        <v>1.8531808012157539E-2</v>
      </c>
      <c r="K7826">
        <v>53.961275626423692</v>
      </c>
      <c r="L7826">
        <v>1</v>
      </c>
      <c r="M7826">
        <v>0.98146819198784241</v>
      </c>
      <c r="N7826" s="17" t="s">
        <v>1332</v>
      </c>
    </row>
    <row r="7827" spans="1:14" x14ac:dyDescent="0.3">
      <c r="A7827">
        <v>14014</v>
      </c>
      <c r="B7827">
        <v>1985</v>
      </c>
      <c r="C7827" t="s">
        <v>1154</v>
      </c>
      <c r="D7827">
        <v>60</v>
      </c>
      <c r="E7827" s="13">
        <v>2609.1</v>
      </c>
      <c r="F7827" s="14">
        <v>48.1</v>
      </c>
      <c r="G7827" s="12">
        <v>2561</v>
      </c>
      <c r="H7827" s="12">
        <v>2561</v>
      </c>
      <c r="I7827">
        <v>1</v>
      </c>
      <c r="J7827">
        <v>1.8435475834578975E-2</v>
      </c>
      <c r="K7827">
        <v>54.243243243243242</v>
      </c>
      <c r="L7827">
        <v>1</v>
      </c>
      <c r="M7827">
        <v>0.98156452416542106</v>
      </c>
      <c r="N7827" s="17" t="s">
        <v>1332</v>
      </c>
    </row>
    <row r="7828" spans="1:14" x14ac:dyDescent="0.3">
      <c r="A7828">
        <v>13359</v>
      </c>
      <c r="B7828">
        <v>1984</v>
      </c>
      <c r="C7828" t="s">
        <v>1154</v>
      </c>
      <c r="D7828">
        <v>60</v>
      </c>
      <c r="E7828" s="13">
        <v>2626</v>
      </c>
      <c r="F7828" s="14">
        <v>48.4</v>
      </c>
      <c r="G7828" s="12">
        <v>2577.6</v>
      </c>
      <c r="H7828" s="12">
        <v>2577.6</v>
      </c>
      <c r="I7828">
        <v>1</v>
      </c>
      <c r="J7828">
        <v>1.843107387661843E-2</v>
      </c>
      <c r="K7828">
        <v>54.256198347107443</v>
      </c>
      <c r="L7828">
        <v>1</v>
      </c>
      <c r="M7828">
        <v>0.98156892612338154</v>
      </c>
      <c r="N7828" s="17" t="s">
        <v>1332</v>
      </c>
    </row>
    <row r="7829" spans="1:14" x14ac:dyDescent="0.3">
      <c r="A7829">
        <v>17292</v>
      </c>
      <c r="B7829">
        <v>1990</v>
      </c>
      <c r="C7829" t="s">
        <v>1154</v>
      </c>
      <c r="D7829">
        <v>60</v>
      </c>
      <c r="E7829" s="13">
        <v>2909.3</v>
      </c>
      <c r="F7829" s="14">
        <v>53.4</v>
      </c>
      <c r="G7829" s="12">
        <v>2855.9</v>
      </c>
      <c r="H7829" s="12">
        <v>2855.9</v>
      </c>
      <c r="I7829">
        <v>1</v>
      </c>
      <c r="J7829">
        <v>1.8354930739353108E-2</v>
      </c>
      <c r="K7829">
        <v>54.481273408239709</v>
      </c>
      <c r="L7829">
        <v>1</v>
      </c>
      <c r="M7829">
        <v>0.98164506926064687</v>
      </c>
      <c r="N7829" s="17" t="s">
        <v>1332</v>
      </c>
    </row>
    <row r="7830" spans="1:14" x14ac:dyDescent="0.3">
      <c r="A7830">
        <v>18606</v>
      </c>
      <c r="B7830">
        <v>1992</v>
      </c>
      <c r="C7830" t="s">
        <v>1154</v>
      </c>
      <c r="D7830">
        <v>60</v>
      </c>
      <c r="E7830" s="13">
        <v>2862</v>
      </c>
      <c r="F7830" s="14">
        <v>52.5</v>
      </c>
      <c r="G7830" s="12">
        <v>2809.5</v>
      </c>
      <c r="H7830" s="12">
        <v>2809.5</v>
      </c>
      <c r="I7830">
        <v>1</v>
      </c>
      <c r="J7830">
        <v>1.8343815513626835E-2</v>
      </c>
      <c r="K7830">
        <v>54.514285714285712</v>
      </c>
      <c r="L7830">
        <v>1</v>
      </c>
      <c r="M7830">
        <v>0.98165618448637315</v>
      </c>
      <c r="N7830" s="17" t="s">
        <v>1332</v>
      </c>
    </row>
    <row r="7831" spans="1:14" x14ac:dyDescent="0.3">
      <c r="A7831">
        <v>4884</v>
      </c>
      <c r="B7831">
        <v>1971</v>
      </c>
      <c r="C7831" t="s">
        <v>1154</v>
      </c>
      <c r="D7831">
        <v>60</v>
      </c>
      <c r="E7831" s="13">
        <v>2284.7999999999902</v>
      </c>
      <c r="F7831" s="14">
        <v>41.9</v>
      </c>
      <c r="G7831" s="12">
        <v>2242.8999999999901</v>
      </c>
      <c r="H7831" s="12">
        <v>2242.8999999999901</v>
      </c>
      <c r="I7831">
        <v>1</v>
      </c>
      <c r="J7831">
        <v>1.8338585434173747E-2</v>
      </c>
      <c r="K7831">
        <v>54.529832935560627</v>
      </c>
      <c r="L7831">
        <v>1</v>
      </c>
      <c r="M7831">
        <v>0.98166141456582623</v>
      </c>
      <c r="N7831" s="17" t="s">
        <v>1332</v>
      </c>
    </row>
    <row r="7832" spans="1:14" x14ac:dyDescent="0.3">
      <c r="A7832">
        <v>3621</v>
      </c>
      <c r="B7832">
        <v>1969</v>
      </c>
      <c r="C7832" t="s">
        <v>1154</v>
      </c>
      <c r="D7832">
        <v>60</v>
      </c>
      <c r="E7832" s="13">
        <v>2106.8999999999901</v>
      </c>
      <c r="F7832" s="14">
        <v>38.6</v>
      </c>
      <c r="G7832" s="12">
        <v>2068.2999999999902</v>
      </c>
      <c r="H7832" s="12">
        <v>2068.2999999999902</v>
      </c>
      <c r="I7832">
        <v>1</v>
      </c>
      <c r="J7832">
        <v>1.8320755612511359E-2</v>
      </c>
      <c r="K7832">
        <v>54.58290155440389</v>
      </c>
      <c r="L7832">
        <v>1</v>
      </c>
      <c r="M7832">
        <v>0.98167924438748866</v>
      </c>
      <c r="N7832" s="17" t="s">
        <v>1332</v>
      </c>
    </row>
    <row r="7833" spans="1:14" x14ac:dyDescent="0.3">
      <c r="A7833">
        <v>4234</v>
      </c>
      <c r="B7833">
        <v>1970</v>
      </c>
      <c r="C7833" t="s">
        <v>1154</v>
      </c>
      <c r="D7833">
        <v>60</v>
      </c>
      <c r="E7833" s="13">
        <v>2217.6999999999998</v>
      </c>
      <c r="F7833" s="14">
        <v>40.6</v>
      </c>
      <c r="G7833" s="12">
        <v>2177.1</v>
      </c>
      <c r="H7833" s="12">
        <v>2177.1</v>
      </c>
      <c r="I7833">
        <v>1</v>
      </c>
      <c r="J7833">
        <v>1.8307255264463185E-2</v>
      </c>
      <c r="K7833">
        <v>54.623152709359601</v>
      </c>
      <c r="L7833">
        <v>1</v>
      </c>
      <c r="M7833">
        <v>0.9816927447355368</v>
      </c>
      <c r="N7833" s="17" t="s">
        <v>1332</v>
      </c>
    </row>
    <row r="7834" spans="1:14" x14ac:dyDescent="0.3">
      <c r="A7834">
        <v>5534</v>
      </c>
      <c r="B7834">
        <v>1972</v>
      </c>
      <c r="C7834" t="s">
        <v>1154</v>
      </c>
      <c r="D7834">
        <v>60</v>
      </c>
      <c r="E7834" s="13">
        <v>2395</v>
      </c>
      <c r="F7834" s="14">
        <v>43.8</v>
      </c>
      <c r="G7834" s="12">
        <v>2351.1999999999998</v>
      </c>
      <c r="H7834" s="12">
        <v>2351.1999999999998</v>
      </c>
      <c r="I7834">
        <v>1</v>
      </c>
      <c r="J7834">
        <v>1.8288100208768265E-2</v>
      </c>
      <c r="K7834">
        <v>54.680365296803657</v>
      </c>
      <c r="L7834">
        <v>1</v>
      </c>
      <c r="M7834">
        <v>0.98171189979123163</v>
      </c>
      <c r="N7834" s="17" t="s">
        <v>1332</v>
      </c>
    </row>
    <row r="7835" spans="1:14" x14ac:dyDescent="0.3">
      <c r="A7835">
        <v>17949</v>
      </c>
      <c r="B7835">
        <v>1991</v>
      </c>
      <c r="C7835" t="s">
        <v>1154</v>
      </c>
      <c r="D7835">
        <v>60</v>
      </c>
      <c r="E7835" s="13">
        <v>2923.5</v>
      </c>
      <c r="F7835" s="14">
        <v>53.4</v>
      </c>
      <c r="G7835" s="12">
        <v>2870.1</v>
      </c>
      <c r="H7835" s="12">
        <v>2870.1</v>
      </c>
      <c r="I7835">
        <v>1</v>
      </c>
      <c r="J7835">
        <v>1.8265777321703439E-2</v>
      </c>
      <c r="K7835">
        <v>54.747191011235955</v>
      </c>
      <c r="L7835">
        <v>1</v>
      </c>
      <c r="M7835">
        <v>0.98173422267829658</v>
      </c>
      <c r="N7835" s="17" t="s">
        <v>1332</v>
      </c>
    </row>
    <row r="7836" spans="1:14" x14ac:dyDescent="0.3">
      <c r="A7836">
        <v>15324</v>
      </c>
      <c r="B7836">
        <v>1987</v>
      </c>
      <c r="C7836" t="s">
        <v>1154</v>
      </c>
      <c r="D7836">
        <v>60</v>
      </c>
      <c r="E7836" s="13">
        <v>2693.99999999999</v>
      </c>
      <c r="F7836" s="14">
        <v>49.2</v>
      </c>
      <c r="G7836" s="12">
        <v>2644.7999999999902</v>
      </c>
      <c r="H7836" s="12">
        <v>2644.7999999999902</v>
      </c>
      <c r="I7836">
        <v>1</v>
      </c>
      <c r="J7836">
        <v>1.8262806236080249E-2</v>
      </c>
      <c r="K7836">
        <v>54.756097560975405</v>
      </c>
      <c r="L7836">
        <v>1</v>
      </c>
      <c r="M7836">
        <v>0.98173719376391977</v>
      </c>
      <c r="N7836" s="17" t="s">
        <v>1332</v>
      </c>
    </row>
    <row r="7837" spans="1:14" x14ac:dyDescent="0.3">
      <c r="A7837">
        <v>19259</v>
      </c>
      <c r="B7837">
        <v>1993</v>
      </c>
      <c r="C7837" t="s">
        <v>1154</v>
      </c>
      <c r="D7837">
        <v>60</v>
      </c>
      <c r="E7837" s="13">
        <v>2916.6</v>
      </c>
      <c r="F7837" s="14">
        <v>53.2</v>
      </c>
      <c r="G7837" s="12">
        <v>2863.4</v>
      </c>
      <c r="H7837" s="12">
        <v>2863.4</v>
      </c>
      <c r="I7837">
        <v>1</v>
      </c>
      <c r="J7837">
        <v>1.8240416923815402E-2</v>
      </c>
      <c r="K7837">
        <v>54.823308270676684</v>
      </c>
      <c r="L7837">
        <v>1</v>
      </c>
      <c r="M7837">
        <v>0.98175958307618461</v>
      </c>
      <c r="N7837" s="17" t="s">
        <v>1332</v>
      </c>
    </row>
    <row r="7838" spans="1:14" x14ac:dyDescent="0.3">
      <c r="A7838">
        <v>23187</v>
      </c>
      <c r="B7838">
        <v>1999</v>
      </c>
      <c r="C7838" t="s">
        <v>1154</v>
      </c>
      <c r="D7838">
        <v>60</v>
      </c>
      <c r="E7838" s="13">
        <v>3247.7</v>
      </c>
      <c r="F7838" s="14">
        <v>58.8</v>
      </c>
      <c r="G7838" s="12">
        <v>3188.9</v>
      </c>
      <c r="H7838" s="12">
        <v>3188.9</v>
      </c>
      <c r="I7838">
        <v>1</v>
      </c>
      <c r="J7838">
        <v>1.8105120546848538E-2</v>
      </c>
      <c r="K7838">
        <v>55.232993197278908</v>
      </c>
      <c r="L7838">
        <v>1</v>
      </c>
      <c r="M7838">
        <v>0.98189487945315157</v>
      </c>
      <c r="N7838" s="17" t="s">
        <v>1332</v>
      </c>
    </row>
    <row r="7839" spans="1:14" x14ac:dyDescent="0.3">
      <c r="A7839">
        <v>22530</v>
      </c>
      <c r="B7839">
        <v>1998</v>
      </c>
      <c r="C7839" t="s">
        <v>1154</v>
      </c>
      <c r="D7839">
        <v>60</v>
      </c>
      <c r="E7839" s="13">
        <v>3207.6</v>
      </c>
      <c r="F7839" s="14">
        <v>58</v>
      </c>
      <c r="G7839" s="12">
        <v>3149.6</v>
      </c>
      <c r="H7839" s="12">
        <v>3149.6</v>
      </c>
      <c r="I7839">
        <v>1</v>
      </c>
      <c r="J7839">
        <v>1.8082055119092156E-2</v>
      </c>
      <c r="K7839">
        <v>55.303448275862067</v>
      </c>
      <c r="L7839">
        <v>1</v>
      </c>
      <c r="M7839">
        <v>0.98191794488090789</v>
      </c>
      <c r="N7839" s="17" t="s">
        <v>1332</v>
      </c>
    </row>
    <row r="7840" spans="1:14" x14ac:dyDescent="0.3">
      <c r="A7840">
        <v>20565</v>
      </c>
      <c r="B7840">
        <v>1995</v>
      </c>
      <c r="C7840" t="s">
        <v>1154</v>
      </c>
      <c r="D7840">
        <v>60</v>
      </c>
      <c r="E7840" s="13">
        <v>3059.49999999999</v>
      </c>
      <c r="F7840" s="14">
        <v>55.3</v>
      </c>
      <c r="G7840" s="12">
        <v>3004.1999999999898</v>
      </c>
      <c r="H7840" s="12">
        <v>3004.1999999999898</v>
      </c>
      <c r="I7840">
        <v>1</v>
      </c>
      <c r="J7840">
        <v>1.8074848831508474E-2</v>
      </c>
      <c r="K7840">
        <v>55.325497287522424</v>
      </c>
      <c r="L7840">
        <v>1</v>
      </c>
      <c r="M7840">
        <v>0.98192515116849144</v>
      </c>
      <c r="N7840" s="17" t="s">
        <v>1332</v>
      </c>
    </row>
    <row r="7841" spans="1:14" x14ac:dyDescent="0.3">
      <c r="A7841">
        <v>14669</v>
      </c>
      <c r="B7841">
        <v>1986</v>
      </c>
      <c r="C7841" t="s">
        <v>1154</v>
      </c>
      <c r="D7841">
        <v>60</v>
      </c>
      <c r="E7841" s="13">
        <v>2673.4</v>
      </c>
      <c r="F7841" s="14">
        <v>48.3</v>
      </c>
      <c r="G7841" s="12">
        <v>2625.1</v>
      </c>
      <c r="H7841" s="12">
        <v>2625.1</v>
      </c>
      <c r="I7841">
        <v>1</v>
      </c>
      <c r="J7841">
        <v>1.8066881125158973E-2</v>
      </c>
      <c r="K7841">
        <v>55.349896480331267</v>
      </c>
      <c r="L7841">
        <v>1</v>
      </c>
      <c r="M7841">
        <v>0.98193311887484092</v>
      </c>
      <c r="N7841" s="17" t="s">
        <v>1332</v>
      </c>
    </row>
    <row r="7842" spans="1:14" x14ac:dyDescent="0.3">
      <c r="A7842">
        <v>21873</v>
      </c>
      <c r="B7842">
        <v>1997</v>
      </c>
      <c r="C7842" t="s">
        <v>1154</v>
      </c>
      <c r="D7842">
        <v>60</v>
      </c>
      <c r="E7842" s="13">
        <v>3195.7</v>
      </c>
      <c r="F7842" s="14">
        <v>57.7</v>
      </c>
      <c r="G7842" s="12">
        <v>3138</v>
      </c>
      <c r="H7842" s="12">
        <v>3138</v>
      </c>
      <c r="I7842">
        <v>1</v>
      </c>
      <c r="J7842">
        <v>1.8055512094376822E-2</v>
      </c>
      <c r="K7842">
        <v>55.384748700173304</v>
      </c>
      <c r="L7842">
        <v>1</v>
      </c>
      <c r="M7842">
        <v>0.98194448790562328</v>
      </c>
      <c r="N7842" s="17" t="s">
        <v>1332</v>
      </c>
    </row>
    <row r="7843" spans="1:14" x14ac:dyDescent="0.3">
      <c r="A7843">
        <v>23844</v>
      </c>
      <c r="B7843">
        <v>2000</v>
      </c>
      <c r="C7843" t="s">
        <v>1154</v>
      </c>
      <c r="D7843">
        <v>60</v>
      </c>
      <c r="E7843" s="13">
        <v>3400.7</v>
      </c>
      <c r="F7843" s="14">
        <v>60.9</v>
      </c>
      <c r="G7843" s="12">
        <v>3339.7999999999902</v>
      </c>
      <c r="H7843" s="12">
        <v>3339.7999999999902</v>
      </c>
      <c r="I7843">
        <v>1</v>
      </c>
      <c r="J7843">
        <v>1.7908077748698799E-2</v>
      </c>
      <c r="K7843">
        <v>55.840722495894909</v>
      </c>
      <c r="L7843">
        <v>1</v>
      </c>
      <c r="M7843">
        <v>0.98209192225129838</v>
      </c>
      <c r="N7843" s="17" t="s">
        <v>1332</v>
      </c>
    </row>
    <row r="7844" spans="1:14" x14ac:dyDescent="0.3">
      <c r="A7844">
        <v>24501</v>
      </c>
      <c r="B7844">
        <v>2001</v>
      </c>
      <c r="C7844" t="s">
        <v>1154</v>
      </c>
      <c r="D7844">
        <v>60</v>
      </c>
      <c r="E7844" s="13">
        <v>3372.5</v>
      </c>
      <c r="F7844" s="14">
        <v>60.2</v>
      </c>
      <c r="G7844" s="12">
        <v>3312.3</v>
      </c>
      <c r="H7844" s="12">
        <v>3312.3</v>
      </c>
      <c r="I7844">
        <v>1</v>
      </c>
      <c r="J7844">
        <v>1.7850259451445517E-2</v>
      </c>
      <c r="K7844">
        <v>56.021594684385377</v>
      </c>
      <c r="L7844">
        <v>1</v>
      </c>
      <c r="M7844">
        <v>0.98214974054855453</v>
      </c>
      <c r="N7844" s="17" t="s">
        <v>1332</v>
      </c>
    </row>
    <row r="7845" spans="1:14" x14ac:dyDescent="0.3">
      <c r="A7845">
        <v>26472</v>
      </c>
      <c r="B7845">
        <v>2004</v>
      </c>
      <c r="C7845" t="s">
        <v>1154</v>
      </c>
      <c r="D7845">
        <v>60</v>
      </c>
      <c r="E7845" s="13">
        <v>3379.4</v>
      </c>
      <c r="F7845" s="14">
        <v>60.3</v>
      </c>
      <c r="G7845" s="12">
        <v>3319.1</v>
      </c>
      <c r="H7845" s="12">
        <v>3319.1</v>
      </c>
      <c r="I7845">
        <v>1</v>
      </c>
      <c r="J7845">
        <v>1.7843404154583652E-2</v>
      </c>
      <c r="K7845">
        <v>56.043117744610285</v>
      </c>
      <c r="L7845">
        <v>1</v>
      </c>
      <c r="M7845">
        <v>0.98215659584541626</v>
      </c>
      <c r="N7845" s="17" t="s">
        <v>1332</v>
      </c>
    </row>
    <row r="7846" spans="1:14" x14ac:dyDescent="0.3">
      <c r="A7846">
        <v>19912</v>
      </c>
      <c r="B7846">
        <v>1994</v>
      </c>
      <c r="C7846" t="s">
        <v>1154</v>
      </c>
      <c r="D7846">
        <v>60</v>
      </c>
      <c r="E7846" s="13">
        <v>3007.7</v>
      </c>
      <c r="F7846" s="14">
        <v>53.6</v>
      </c>
      <c r="G7846" s="12">
        <v>2954.1</v>
      </c>
      <c r="H7846" s="12">
        <v>2954.1</v>
      </c>
      <c r="I7846">
        <v>1</v>
      </c>
      <c r="J7846">
        <v>1.7820926289191078E-2</v>
      </c>
      <c r="K7846">
        <v>56.113805970149251</v>
      </c>
      <c r="L7846">
        <v>1</v>
      </c>
      <c r="M7846">
        <v>0.98217907371080893</v>
      </c>
      <c r="N7846" s="17" t="s">
        <v>1332</v>
      </c>
    </row>
    <row r="7847" spans="1:14" x14ac:dyDescent="0.3">
      <c r="A7847">
        <v>21218</v>
      </c>
      <c r="B7847">
        <v>1996</v>
      </c>
      <c r="C7847" t="s">
        <v>1154</v>
      </c>
      <c r="D7847">
        <v>60</v>
      </c>
      <c r="E7847" s="13">
        <v>3165.99999999999</v>
      </c>
      <c r="F7847" s="14">
        <v>56.4</v>
      </c>
      <c r="G7847" s="12">
        <v>3109.5999999999899</v>
      </c>
      <c r="H7847" s="12">
        <v>3109.5999999999899</v>
      </c>
      <c r="I7847">
        <v>1</v>
      </c>
      <c r="J7847">
        <v>1.7814276689829493E-2</v>
      </c>
      <c r="K7847">
        <v>56.134751773049473</v>
      </c>
      <c r="L7847">
        <v>1</v>
      </c>
      <c r="M7847">
        <v>0.98218572331017051</v>
      </c>
      <c r="N7847" s="17" t="s">
        <v>1332</v>
      </c>
    </row>
    <row r="7848" spans="1:14" x14ac:dyDescent="0.3">
      <c r="A7848">
        <v>25815</v>
      </c>
      <c r="B7848">
        <v>2003</v>
      </c>
      <c r="C7848" t="s">
        <v>1154</v>
      </c>
      <c r="D7848">
        <v>60</v>
      </c>
      <c r="E7848" s="13">
        <v>3364.3</v>
      </c>
      <c r="F7848" s="14">
        <v>59.8</v>
      </c>
      <c r="G7848" s="12">
        <v>3304.5</v>
      </c>
      <c r="H7848" s="12">
        <v>3304.5</v>
      </c>
      <c r="I7848">
        <v>1</v>
      </c>
      <c r="J7848">
        <v>1.7774871444282612E-2</v>
      </c>
      <c r="K7848">
        <v>56.259197324414721</v>
      </c>
      <c r="L7848">
        <v>1</v>
      </c>
      <c r="M7848">
        <v>0.98222512855571731</v>
      </c>
      <c r="N7848" s="17" t="s">
        <v>1332</v>
      </c>
    </row>
    <row r="7849" spans="1:14" x14ac:dyDescent="0.3">
      <c r="A7849">
        <v>25158</v>
      </c>
      <c r="B7849">
        <v>2002</v>
      </c>
      <c r="C7849" t="s">
        <v>1154</v>
      </c>
      <c r="D7849">
        <v>60</v>
      </c>
      <c r="E7849" s="13">
        <v>3398.5</v>
      </c>
      <c r="F7849" s="14">
        <v>60.4</v>
      </c>
      <c r="G7849" s="12">
        <v>3338.1</v>
      </c>
      <c r="H7849" s="12">
        <v>3338.1</v>
      </c>
      <c r="I7849">
        <v>1</v>
      </c>
      <c r="J7849">
        <v>1.7772546711784611E-2</v>
      </c>
      <c r="K7849">
        <v>56.266556291390728</v>
      </c>
      <c r="L7849">
        <v>1</v>
      </c>
      <c r="M7849">
        <v>0.98222745328821537</v>
      </c>
      <c r="N7849" s="17" t="s">
        <v>1332</v>
      </c>
    </row>
    <row r="7850" spans="1:14" x14ac:dyDescent="0.3">
      <c r="A7850">
        <v>34762</v>
      </c>
      <c r="B7850">
        <v>2016</v>
      </c>
      <c r="C7850" t="s">
        <v>1154</v>
      </c>
      <c r="D7850">
        <v>60</v>
      </c>
      <c r="E7850" s="13">
        <v>3136.8999999999901</v>
      </c>
      <c r="F7850" s="14">
        <v>55.7</v>
      </c>
      <c r="G7850" s="12">
        <v>3081.2</v>
      </c>
      <c r="H7850" s="12">
        <v>3081.2</v>
      </c>
      <c r="I7850">
        <v>1</v>
      </c>
      <c r="J7850">
        <v>1.7756383690905091E-2</v>
      </c>
      <c r="K7850">
        <v>56.317773788150625</v>
      </c>
      <c r="L7850">
        <v>1</v>
      </c>
      <c r="M7850">
        <v>0.98224361630909807</v>
      </c>
      <c r="N7850" s="17" t="s">
        <v>1332</v>
      </c>
    </row>
    <row r="7851" spans="1:14" x14ac:dyDescent="0.3">
      <c r="A7851">
        <v>27129</v>
      </c>
      <c r="B7851">
        <v>2005</v>
      </c>
      <c r="C7851" t="s">
        <v>1154</v>
      </c>
      <c r="D7851">
        <v>60</v>
      </c>
      <c r="E7851" s="13">
        <v>3401.7999999999902</v>
      </c>
      <c r="F7851" s="14">
        <v>60.4</v>
      </c>
      <c r="G7851" s="12">
        <v>3341.3999999999901</v>
      </c>
      <c r="H7851" s="12">
        <v>3341.3999999999901</v>
      </c>
      <c r="I7851">
        <v>1</v>
      </c>
      <c r="J7851">
        <v>1.7755306014462981E-2</v>
      </c>
      <c r="K7851">
        <v>56.321192052979974</v>
      </c>
      <c r="L7851">
        <v>1</v>
      </c>
      <c r="M7851">
        <v>0.98224469398553704</v>
      </c>
      <c r="N7851" s="17" t="s">
        <v>1332</v>
      </c>
    </row>
    <row r="7852" spans="1:14" x14ac:dyDescent="0.3">
      <c r="A7852">
        <v>29100</v>
      </c>
      <c r="B7852">
        <v>2008</v>
      </c>
      <c r="C7852" t="s">
        <v>1154</v>
      </c>
      <c r="D7852">
        <v>60</v>
      </c>
      <c r="E7852" s="13">
        <v>3403.7</v>
      </c>
      <c r="F7852" s="14">
        <v>60.3</v>
      </c>
      <c r="G7852" s="12">
        <v>3343.4</v>
      </c>
      <c r="H7852" s="12">
        <v>3343.4</v>
      </c>
      <c r="I7852">
        <v>1</v>
      </c>
      <c r="J7852">
        <v>1.7716014924934631E-2</v>
      </c>
      <c r="K7852">
        <v>56.446102819237147</v>
      </c>
      <c r="L7852">
        <v>1</v>
      </c>
      <c r="M7852">
        <v>0.98228398507506542</v>
      </c>
      <c r="N7852" s="17" t="s">
        <v>1332</v>
      </c>
    </row>
    <row r="7853" spans="1:14" x14ac:dyDescent="0.3">
      <c r="A7853">
        <v>29757</v>
      </c>
      <c r="B7853">
        <v>2009</v>
      </c>
      <c r="C7853" t="s">
        <v>1154</v>
      </c>
      <c r="D7853">
        <v>60</v>
      </c>
      <c r="E7853" s="13">
        <v>3286.5</v>
      </c>
      <c r="F7853" s="14">
        <v>58.2</v>
      </c>
      <c r="G7853" s="12">
        <v>3228.3</v>
      </c>
      <c r="H7853" s="12">
        <v>3228.3</v>
      </c>
      <c r="I7853">
        <v>1</v>
      </c>
      <c r="J7853">
        <v>1.7708808763121864E-2</v>
      </c>
      <c r="K7853">
        <v>56.46907216494845</v>
      </c>
      <c r="L7853">
        <v>1</v>
      </c>
      <c r="M7853">
        <v>0.98229119123687825</v>
      </c>
      <c r="N7853" s="17" t="s">
        <v>1332</v>
      </c>
    </row>
    <row r="7854" spans="1:14" x14ac:dyDescent="0.3">
      <c r="A7854">
        <v>31902</v>
      </c>
      <c r="B7854">
        <v>2012</v>
      </c>
      <c r="C7854" t="s">
        <v>1154</v>
      </c>
      <c r="D7854">
        <v>60</v>
      </c>
      <c r="E7854" s="13">
        <v>3124.1</v>
      </c>
      <c r="F7854" s="14">
        <v>55.3</v>
      </c>
      <c r="G7854" s="12">
        <v>3068.7999999999902</v>
      </c>
      <c r="H7854" s="12">
        <v>3068.7999999999902</v>
      </c>
      <c r="I7854">
        <v>1</v>
      </c>
      <c r="J7854">
        <v>1.7701097916199865E-2</v>
      </c>
      <c r="K7854">
        <v>56.493670886075954</v>
      </c>
      <c r="L7854">
        <v>1</v>
      </c>
      <c r="M7854">
        <v>0.982298902083797</v>
      </c>
      <c r="N7854" s="17" t="s">
        <v>1332</v>
      </c>
    </row>
    <row r="7855" spans="1:14" x14ac:dyDescent="0.3">
      <c r="A7855">
        <v>33332</v>
      </c>
      <c r="B7855">
        <v>2014</v>
      </c>
      <c r="C7855" t="s">
        <v>1154</v>
      </c>
      <c r="D7855">
        <v>60</v>
      </c>
      <c r="E7855" s="13">
        <v>3232.5</v>
      </c>
      <c r="F7855" s="14">
        <v>57.2</v>
      </c>
      <c r="G7855" s="12">
        <v>3175.3</v>
      </c>
      <c r="H7855" s="12">
        <v>3175.3</v>
      </c>
      <c r="I7855">
        <v>1</v>
      </c>
      <c r="J7855">
        <v>1.7695282289249808E-2</v>
      </c>
      <c r="K7855">
        <v>56.51223776223776</v>
      </c>
      <c r="L7855">
        <v>1</v>
      </c>
      <c r="M7855">
        <v>0.98230471771075023</v>
      </c>
      <c r="N7855" s="17" t="s">
        <v>1332</v>
      </c>
    </row>
    <row r="7856" spans="1:14" x14ac:dyDescent="0.3">
      <c r="A7856">
        <v>27786</v>
      </c>
      <c r="B7856">
        <v>2006</v>
      </c>
      <c r="C7856" t="s">
        <v>1154</v>
      </c>
      <c r="D7856">
        <v>60</v>
      </c>
      <c r="E7856" s="13">
        <v>3352.5999999999899</v>
      </c>
      <c r="F7856" s="14">
        <v>59.3</v>
      </c>
      <c r="G7856" s="12">
        <v>3293.2999999999902</v>
      </c>
      <c r="H7856" s="12">
        <v>3293.2999999999902</v>
      </c>
      <c r="I7856">
        <v>1</v>
      </c>
      <c r="J7856">
        <v>1.7687764719918921E-2</v>
      </c>
      <c r="K7856">
        <v>56.536256323777238</v>
      </c>
      <c r="L7856">
        <v>1</v>
      </c>
      <c r="M7856">
        <v>0.98231223528008116</v>
      </c>
      <c r="N7856" s="17" t="s">
        <v>1332</v>
      </c>
    </row>
    <row r="7857" spans="1:14" x14ac:dyDescent="0.3">
      <c r="A7857">
        <v>35477</v>
      </c>
      <c r="B7857">
        <v>2017</v>
      </c>
      <c r="C7857" t="s">
        <v>1154</v>
      </c>
      <c r="D7857">
        <v>60</v>
      </c>
      <c r="E7857" s="13">
        <v>3104.2999999999902</v>
      </c>
      <c r="F7857" s="14">
        <v>54.9</v>
      </c>
      <c r="G7857" s="12">
        <v>3049.3999999999901</v>
      </c>
      <c r="H7857" s="12">
        <v>3049.3999999999901</v>
      </c>
      <c r="I7857">
        <v>1</v>
      </c>
      <c r="J7857">
        <v>1.7685146409818695E-2</v>
      </c>
      <c r="K7857">
        <v>56.544626593806747</v>
      </c>
      <c r="L7857">
        <v>1</v>
      </c>
      <c r="M7857">
        <v>0.98231485359018123</v>
      </c>
      <c r="N7857" s="17" t="s">
        <v>1332</v>
      </c>
    </row>
    <row r="7858" spans="1:14" x14ac:dyDescent="0.3">
      <c r="A7858">
        <v>30472</v>
      </c>
      <c r="B7858">
        <v>2010</v>
      </c>
      <c r="C7858" t="s">
        <v>1154</v>
      </c>
      <c r="D7858">
        <v>60</v>
      </c>
      <c r="E7858" s="13">
        <v>3292.3</v>
      </c>
      <c r="F7858" s="14">
        <v>58.2</v>
      </c>
      <c r="G7858" s="12">
        <v>3234.1</v>
      </c>
      <c r="H7858" s="12">
        <v>3234.1</v>
      </c>
      <c r="I7858">
        <v>1</v>
      </c>
      <c r="J7858">
        <v>1.7677611396288311E-2</v>
      </c>
      <c r="K7858">
        <v>56.56872852233677</v>
      </c>
      <c r="L7858">
        <v>1</v>
      </c>
      <c r="M7858">
        <v>0.98232238860371157</v>
      </c>
      <c r="N7858" s="17" t="s">
        <v>1332</v>
      </c>
    </row>
    <row r="7859" spans="1:14" x14ac:dyDescent="0.3">
      <c r="A7859">
        <v>28443</v>
      </c>
      <c r="B7859">
        <v>2007</v>
      </c>
      <c r="C7859" t="s">
        <v>1154</v>
      </c>
      <c r="D7859">
        <v>60</v>
      </c>
      <c r="E7859" s="13">
        <v>3423.7</v>
      </c>
      <c r="F7859" s="14">
        <v>60.5</v>
      </c>
      <c r="G7859" s="12">
        <v>3363.2</v>
      </c>
      <c r="H7859" s="12">
        <v>3363.2</v>
      </c>
      <c r="I7859">
        <v>1</v>
      </c>
      <c r="J7859">
        <v>1.7670940795046296E-2</v>
      </c>
      <c r="K7859">
        <v>56.590082644628097</v>
      </c>
      <c r="L7859">
        <v>1</v>
      </c>
      <c r="M7859">
        <v>0.98232905920495373</v>
      </c>
      <c r="N7859" s="17" t="s">
        <v>1332</v>
      </c>
    </row>
    <row r="7860" spans="1:14" x14ac:dyDescent="0.3">
      <c r="A7860">
        <v>34047</v>
      </c>
      <c r="B7860">
        <v>2015</v>
      </c>
      <c r="C7860" t="s">
        <v>1154</v>
      </c>
      <c r="D7860">
        <v>60</v>
      </c>
      <c r="E7860" s="13">
        <v>3197.3999999999901</v>
      </c>
      <c r="F7860" s="14">
        <v>56.5</v>
      </c>
      <c r="G7860" s="12">
        <v>3140.8999999999901</v>
      </c>
      <c r="H7860" s="12">
        <v>3140.8999999999901</v>
      </c>
      <c r="I7860">
        <v>1</v>
      </c>
      <c r="J7860">
        <v>1.7670607368486951E-2</v>
      </c>
      <c r="K7860">
        <v>56.591150442477698</v>
      </c>
      <c r="L7860">
        <v>1</v>
      </c>
      <c r="M7860">
        <v>0.98232939263151309</v>
      </c>
      <c r="N7860" s="17" t="s">
        <v>1332</v>
      </c>
    </row>
    <row r="7861" spans="1:14" x14ac:dyDescent="0.3">
      <c r="A7861">
        <v>31187</v>
      </c>
      <c r="B7861">
        <v>2011</v>
      </c>
      <c r="C7861" t="s">
        <v>1154</v>
      </c>
      <c r="D7861">
        <v>60</v>
      </c>
      <c r="E7861" s="13">
        <v>3261.5</v>
      </c>
      <c r="F7861" s="14">
        <v>57.6</v>
      </c>
      <c r="G7861" s="12">
        <v>3203.9</v>
      </c>
      <c r="H7861" s="12">
        <v>3203.9</v>
      </c>
      <c r="I7861">
        <v>1</v>
      </c>
      <c r="J7861">
        <v>1.7660585620113446E-2</v>
      </c>
      <c r="K7861">
        <v>56.623263888888886</v>
      </c>
      <c r="L7861">
        <v>1</v>
      </c>
      <c r="M7861">
        <v>0.98233941437988659</v>
      </c>
      <c r="N7861" s="17" t="s">
        <v>1332</v>
      </c>
    </row>
    <row r="7862" spans="1:14" x14ac:dyDescent="0.3">
      <c r="A7862">
        <v>32617</v>
      </c>
      <c r="B7862">
        <v>2013</v>
      </c>
      <c r="C7862" t="s">
        <v>1154</v>
      </c>
      <c r="D7862">
        <v>60</v>
      </c>
      <c r="E7862" s="13">
        <v>3209.5</v>
      </c>
      <c r="F7862" s="14">
        <v>56.6</v>
      </c>
      <c r="G7862" s="12">
        <v>3152.9</v>
      </c>
      <c r="H7862" s="12">
        <v>3152.9</v>
      </c>
      <c r="I7862">
        <v>1</v>
      </c>
      <c r="J7862">
        <v>1.7635145661317964E-2</v>
      </c>
      <c r="K7862">
        <v>56.704946996466433</v>
      </c>
      <c r="L7862">
        <v>1</v>
      </c>
      <c r="M7862">
        <v>0.98236485433868204</v>
      </c>
      <c r="N7862" s="17" t="s">
        <v>1332</v>
      </c>
    </row>
    <row r="7863" spans="1:14" x14ac:dyDescent="0.3">
      <c r="A7863">
        <v>36192</v>
      </c>
      <c r="B7863">
        <v>2018</v>
      </c>
      <c r="C7863" t="s">
        <v>1154</v>
      </c>
      <c r="D7863">
        <v>60</v>
      </c>
      <c r="E7863" s="13">
        <v>3194.2</v>
      </c>
      <c r="F7863" s="14">
        <v>56.3</v>
      </c>
      <c r="G7863" s="12">
        <v>3137.8999999999901</v>
      </c>
      <c r="H7863" s="12">
        <v>3137.8999999999901</v>
      </c>
      <c r="I7863">
        <v>1</v>
      </c>
      <c r="J7863">
        <v>1.7625696575042264E-2</v>
      </c>
      <c r="K7863">
        <v>56.735346358792185</v>
      </c>
      <c r="L7863">
        <v>1</v>
      </c>
      <c r="M7863">
        <v>0.98237430342495469</v>
      </c>
      <c r="N7863" s="17" t="s">
        <v>1332</v>
      </c>
    </row>
    <row r="7864" spans="1:14" x14ac:dyDescent="0.3">
      <c r="A7864">
        <v>36907</v>
      </c>
      <c r="B7864">
        <v>2019</v>
      </c>
      <c r="C7864" t="s">
        <v>1154</v>
      </c>
      <c r="D7864">
        <v>60</v>
      </c>
      <c r="E7864" s="13">
        <v>3125</v>
      </c>
      <c r="F7864" s="14">
        <v>54.8</v>
      </c>
      <c r="G7864" s="12">
        <v>3070.2</v>
      </c>
      <c r="H7864" s="12">
        <v>3070.2</v>
      </c>
      <c r="I7864">
        <v>1</v>
      </c>
      <c r="J7864">
        <v>1.7536E-2</v>
      </c>
      <c r="K7864">
        <v>57.025547445255476</v>
      </c>
      <c r="L7864">
        <v>1</v>
      </c>
      <c r="M7864">
        <v>0.98246399999999989</v>
      </c>
      <c r="N7864" s="17" t="s">
        <v>1332</v>
      </c>
    </row>
    <row r="7865" spans="1:14" x14ac:dyDescent="0.3">
      <c r="A7865">
        <v>321</v>
      </c>
      <c r="B7865">
        <v>1960</v>
      </c>
      <c r="C7865" t="s">
        <v>1167</v>
      </c>
      <c r="D7865">
        <v>60</v>
      </c>
      <c r="E7865" s="13">
        <v>5660.3</v>
      </c>
      <c r="F7865" s="14">
        <v>115.1</v>
      </c>
      <c r="G7865" s="12">
        <v>5545.2</v>
      </c>
      <c r="H7865" s="12">
        <v>5545.2</v>
      </c>
      <c r="I7865">
        <v>1</v>
      </c>
      <c r="J7865">
        <v>2.0334611239686939E-2</v>
      </c>
      <c r="K7865">
        <v>49.177237185056477</v>
      </c>
      <c r="L7865">
        <v>1</v>
      </c>
      <c r="M7865">
        <v>0.97966538876031295</v>
      </c>
      <c r="N7865" s="17" t="s">
        <v>1332</v>
      </c>
    </row>
    <row r="7866" spans="1:14" x14ac:dyDescent="0.3">
      <c r="A7866">
        <v>2156</v>
      </c>
      <c r="B7866">
        <v>1965</v>
      </c>
      <c r="C7866" t="s">
        <v>1167</v>
      </c>
      <c r="D7866">
        <v>60</v>
      </c>
      <c r="E7866" s="13">
        <v>6405.5999999999904</v>
      </c>
      <c r="F7866" s="14">
        <v>129</v>
      </c>
      <c r="G7866" s="12">
        <v>6276.5999999999904</v>
      </c>
      <c r="H7866" s="12">
        <v>6276.5999999999904</v>
      </c>
      <c r="I7866">
        <v>1</v>
      </c>
      <c r="J7866">
        <v>2.0138628699887629E-2</v>
      </c>
      <c r="K7866">
        <v>49.655813953488298</v>
      </c>
      <c r="L7866">
        <v>1</v>
      </c>
      <c r="M7866">
        <v>0.97986137130011242</v>
      </c>
      <c r="N7866" s="17" t="s">
        <v>1332</v>
      </c>
    </row>
    <row r="7867" spans="1:14" x14ac:dyDescent="0.3">
      <c r="A7867">
        <v>688</v>
      </c>
      <c r="B7867">
        <v>1961</v>
      </c>
      <c r="C7867" t="s">
        <v>1167</v>
      </c>
      <c r="D7867">
        <v>60</v>
      </c>
      <c r="E7867" s="13">
        <v>5715</v>
      </c>
      <c r="F7867" s="14">
        <v>113.8</v>
      </c>
      <c r="G7867" s="12">
        <v>5601.2</v>
      </c>
      <c r="H7867" s="12">
        <v>5601.2</v>
      </c>
      <c r="I7867">
        <v>1</v>
      </c>
      <c r="J7867">
        <v>1.9912510936132981E-2</v>
      </c>
      <c r="K7867">
        <v>50.219683655536031</v>
      </c>
      <c r="L7867">
        <v>1</v>
      </c>
      <c r="M7867">
        <v>0.980087489063867</v>
      </c>
      <c r="N7867" s="17" t="s">
        <v>1332</v>
      </c>
    </row>
    <row r="7868" spans="1:14" x14ac:dyDescent="0.3">
      <c r="A7868">
        <v>1789</v>
      </c>
      <c r="B7868">
        <v>1964</v>
      </c>
      <c r="C7868" t="s">
        <v>1167</v>
      </c>
      <c r="D7868">
        <v>60</v>
      </c>
      <c r="E7868" s="13">
        <v>6315.1</v>
      </c>
      <c r="F7868" s="14">
        <v>125.5</v>
      </c>
      <c r="G7868" s="12">
        <v>6189.6</v>
      </c>
      <c r="H7868" s="12">
        <v>6189.6</v>
      </c>
      <c r="I7868">
        <v>1</v>
      </c>
      <c r="J7868">
        <v>1.9873002802805972E-2</v>
      </c>
      <c r="K7868">
        <v>50.319521912350602</v>
      </c>
      <c r="L7868">
        <v>1</v>
      </c>
      <c r="M7868">
        <v>0.98012699719719398</v>
      </c>
      <c r="N7868" s="17" t="s">
        <v>1332</v>
      </c>
    </row>
    <row r="7869" spans="1:14" x14ac:dyDescent="0.3">
      <c r="A7869">
        <v>2523</v>
      </c>
      <c r="B7869">
        <v>1966</v>
      </c>
      <c r="C7869" t="s">
        <v>1167</v>
      </c>
      <c r="D7869">
        <v>60</v>
      </c>
      <c r="E7869" s="13">
        <v>6753.7999999999902</v>
      </c>
      <c r="F7869" s="14">
        <v>134.19999999999999</v>
      </c>
      <c r="G7869" s="12">
        <v>6619.5999999999904</v>
      </c>
      <c r="H7869" s="12">
        <v>6619.5999999999904</v>
      </c>
      <c r="I7869">
        <v>1</v>
      </c>
      <c r="J7869">
        <v>1.9870295241197575E-2</v>
      </c>
      <c r="K7869">
        <v>50.326378539493227</v>
      </c>
      <c r="L7869">
        <v>1</v>
      </c>
      <c r="M7869">
        <v>0.98012970475880246</v>
      </c>
      <c r="N7869" s="17" t="s">
        <v>1332</v>
      </c>
    </row>
    <row r="7870" spans="1:14" x14ac:dyDescent="0.3">
      <c r="A7870">
        <v>1422</v>
      </c>
      <c r="B7870">
        <v>1963</v>
      </c>
      <c r="C7870" t="s">
        <v>1167</v>
      </c>
      <c r="D7870">
        <v>60</v>
      </c>
      <c r="E7870" s="13">
        <v>6061.6</v>
      </c>
      <c r="F7870" s="14">
        <v>120.1</v>
      </c>
      <c r="G7870" s="12">
        <v>5941.5</v>
      </c>
      <c r="H7870" s="12">
        <v>5941.5</v>
      </c>
      <c r="I7870">
        <v>1</v>
      </c>
      <c r="J7870">
        <v>1.9813250626897188E-2</v>
      </c>
      <c r="K7870">
        <v>50.471273938384684</v>
      </c>
      <c r="L7870">
        <v>1</v>
      </c>
      <c r="M7870">
        <v>0.98018674937310279</v>
      </c>
      <c r="N7870" s="17" t="s">
        <v>1332</v>
      </c>
    </row>
    <row r="7871" spans="1:14" x14ac:dyDescent="0.3">
      <c r="A7871">
        <v>2890</v>
      </c>
      <c r="B7871">
        <v>1967</v>
      </c>
      <c r="C7871" t="s">
        <v>1167</v>
      </c>
      <c r="D7871">
        <v>60</v>
      </c>
      <c r="E7871" s="13">
        <v>6774.49999999999</v>
      </c>
      <c r="F7871" s="14">
        <v>134.1</v>
      </c>
      <c r="G7871" s="12">
        <v>6640.3999999999896</v>
      </c>
      <c r="H7871" s="12">
        <v>6640.3999999999896</v>
      </c>
      <c r="I7871">
        <v>1</v>
      </c>
      <c r="J7871">
        <v>1.9794818805815954E-2</v>
      </c>
      <c r="K7871">
        <v>50.518269947800079</v>
      </c>
      <c r="L7871">
        <v>1</v>
      </c>
      <c r="M7871">
        <v>0.98020518119418398</v>
      </c>
      <c r="N7871" s="17" t="s">
        <v>1332</v>
      </c>
    </row>
    <row r="7872" spans="1:14" x14ac:dyDescent="0.3">
      <c r="A7872">
        <v>1055</v>
      </c>
      <c r="B7872">
        <v>1962</v>
      </c>
      <c r="C7872" t="s">
        <v>1167</v>
      </c>
      <c r="D7872">
        <v>60</v>
      </c>
      <c r="E7872" s="13">
        <v>5919.8</v>
      </c>
      <c r="F7872" s="14">
        <v>116.6</v>
      </c>
      <c r="G7872" s="12">
        <v>5803.2</v>
      </c>
      <c r="H7872" s="12">
        <v>5803.2</v>
      </c>
      <c r="I7872">
        <v>1</v>
      </c>
      <c r="J7872">
        <v>1.9696611372005811E-2</v>
      </c>
      <c r="K7872">
        <v>50.770154373927966</v>
      </c>
      <c r="L7872">
        <v>1</v>
      </c>
      <c r="M7872">
        <v>0.98030338862799415</v>
      </c>
      <c r="N7872" s="17" t="s">
        <v>1332</v>
      </c>
    </row>
    <row r="7873" spans="1:14" x14ac:dyDescent="0.3">
      <c r="A7873">
        <v>3257</v>
      </c>
      <c r="B7873">
        <v>1968</v>
      </c>
      <c r="C7873" t="s">
        <v>1167</v>
      </c>
      <c r="D7873">
        <v>60</v>
      </c>
      <c r="E7873" s="13">
        <v>7115.0999999999904</v>
      </c>
      <c r="F7873" s="14">
        <v>138.9</v>
      </c>
      <c r="G7873" s="12">
        <v>6976.2</v>
      </c>
      <c r="H7873" s="12">
        <v>6976.2</v>
      </c>
      <c r="I7873">
        <v>1</v>
      </c>
      <c r="J7873">
        <v>1.9521861955559331E-2</v>
      </c>
      <c r="K7873">
        <v>51.224622030237512</v>
      </c>
      <c r="L7873">
        <v>1</v>
      </c>
      <c r="M7873">
        <v>0.98047813804444195</v>
      </c>
      <c r="N7873" s="17" t="s">
        <v>1332</v>
      </c>
    </row>
    <row r="7874" spans="1:14" x14ac:dyDescent="0.3">
      <c r="A7874">
        <v>6839</v>
      </c>
      <c r="B7874">
        <v>1974</v>
      </c>
      <c r="C7874" t="s">
        <v>1167</v>
      </c>
      <c r="D7874">
        <v>60</v>
      </c>
      <c r="E7874" s="13">
        <v>7670.49999999999</v>
      </c>
      <c r="F7874" s="14">
        <v>148.5</v>
      </c>
      <c r="G7874" s="12">
        <v>7521.99999999999</v>
      </c>
      <c r="H7874" s="12">
        <v>7521.99999999999</v>
      </c>
      <c r="I7874">
        <v>1</v>
      </c>
      <c r="J7874">
        <v>1.9359885274753953E-2</v>
      </c>
      <c r="K7874">
        <v>51.653198653198586</v>
      </c>
      <c r="L7874">
        <v>1</v>
      </c>
      <c r="M7874">
        <v>0.98064011472524604</v>
      </c>
      <c r="N7874" s="17" t="s">
        <v>1332</v>
      </c>
    </row>
    <row r="7875" spans="1:14" x14ac:dyDescent="0.3">
      <c r="A7875">
        <v>6189</v>
      </c>
      <c r="B7875">
        <v>1973</v>
      </c>
      <c r="C7875" t="s">
        <v>1167</v>
      </c>
      <c r="D7875">
        <v>60</v>
      </c>
      <c r="E7875" s="13">
        <v>7981</v>
      </c>
      <c r="F7875" s="14">
        <v>154</v>
      </c>
      <c r="G7875" s="12">
        <v>7827</v>
      </c>
      <c r="H7875" s="12">
        <v>7827</v>
      </c>
      <c r="I7875">
        <v>1</v>
      </c>
      <c r="J7875">
        <v>1.9295827590527503E-2</v>
      </c>
      <c r="K7875">
        <v>51.824675324675326</v>
      </c>
      <c r="L7875">
        <v>1</v>
      </c>
      <c r="M7875">
        <v>0.9807041724094725</v>
      </c>
      <c r="N7875" s="17" t="s">
        <v>1332</v>
      </c>
    </row>
    <row r="7876" spans="1:14" x14ac:dyDescent="0.3">
      <c r="A7876">
        <v>3624</v>
      </c>
      <c r="B7876">
        <v>1969</v>
      </c>
      <c r="C7876" t="s">
        <v>1167</v>
      </c>
      <c r="D7876">
        <v>60</v>
      </c>
      <c r="E7876" s="13">
        <v>7489.7999999999902</v>
      </c>
      <c r="F7876" s="14">
        <v>143.5</v>
      </c>
      <c r="G7876" s="12">
        <v>7346.2999999999902</v>
      </c>
      <c r="H7876" s="12">
        <v>7346.2999999999902</v>
      </c>
      <c r="I7876">
        <v>1</v>
      </c>
      <c r="J7876">
        <v>1.9159390103874629E-2</v>
      </c>
      <c r="K7876">
        <v>52.193728222996448</v>
      </c>
      <c r="L7876">
        <v>1</v>
      </c>
      <c r="M7876">
        <v>0.98084060989612543</v>
      </c>
      <c r="N7876" s="17" t="s">
        <v>1332</v>
      </c>
    </row>
    <row r="7877" spans="1:14" x14ac:dyDescent="0.3">
      <c r="A7877">
        <v>4239</v>
      </c>
      <c r="B7877">
        <v>1970</v>
      </c>
      <c r="C7877" t="s">
        <v>1167</v>
      </c>
      <c r="D7877">
        <v>60</v>
      </c>
      <c r="E7877" s="13">
        <v>7544.1</v>
      </c>
      <c r="F7877" s="14">
        <v>144.19999999999999</v>
      </c>
      <c r="G7877" s="12">
        <v>7399.9</v>
      </c>
      <c r="H7877" s="12">
        <v>7399.9</v>
      </c>
      <c r="I7877">
        <v>1</v>
      </c>
      <c r="J7877">
        <v>1.9114274731246932E-2</v>
      </c>
      <c r="K7877">
        <v>52.316920943134541</v>
      </c>
      <c r="L7877">
        <v>1</v>
      </c>
      <c r="M7877">
        <v>0.98088572526875295</v>
      </c>
      <c r="N7877" s="17" t="s">
        <v>1332</v>
      </c>
    </row>
    <row r="7878" spans="1:14" x14ac:dyDescent="0.3">
      <c r="A7878">
        <v>11399</v>
      </c>
      <c r="B7878">
        <v>1981</v>
      </c>
      <c r="C7878" t="s">
        <v>1167</v>
      </c>
      <c r="D7878">
        <v>60</v>
      </c>
      <c r="E7878" s="13">
        <v>7030.3</v>
      </c>
      <c r="F7878" s="14">
        <v>133.9</v>
      </c>
      <c r="G7878" s="12">
        <v>6896.4</v>
      </c>
      <c r="H7878" s="12">
        <v>6896.4</v>
      </c>
      <c r="I7878">
        <v>1</v>
      </c>
      <c r="J7878">
        <v>1.9046128899193493E-2</v>
      </c>
      <c r="K7878">
        <v>52.504107542942492</v>
      </c>
      <c r="L7878">
        <v>1</v>
      </c>
      <c r="M7878">
        <v>0.98095387110080645</v>
      </c>
      <c r="N7878" s="17" t="s">
        <v>1332</v>
      </c>
    </row>
    <row r="7879" spans="1:14" x14ac:dyDescent="0.3">
      <c r="A7879">
        <v>7489</v>
      </c>
      <c r="B7879">
        <v>1975</v>
      </c>
      <c r="C7879" t="s">
        <v>1167</v>
      </c>
      <c r="D7879">
        <v>60</v>
      </c>
      <c r="E7879" s="13">
        <v>7151.7</v>
      </c>
      <c r="F7879" s="14">
        <v>136.1</v>
      </c>
      <c r="G7879" s="12">
        <v>7015.5999999999904</v>
      </c>
      <c r="H7879" s="12">
        <v>7015.5999999999904</v>
      </c>
      <c r="I7879">
        <v>1</v>
      </c>
      <c r="J7879">
        <v>1.9030440314890165E-2</v>
      </c>
      <c r="K7879">
        <v>52.547391623806028</v>
      </c>
      <c r="L7879">
        <v>1</v>
      </c>
      <c r="M7879">
        <v>0.98096955968510846</v>
      </c>
      <c r="N7879" s="17" t="s">
        <v>1332</v>
      </c>
    </row>
    <row r="7880" spans="1:14" x14ac:dyDescent="0.3">
      <c r="A7880">
        <v>10744</v>
      </c>
      <c r="B7880">
        <v>1980</v>
      </c>
      <c r="C7880" t="s">
        <v>1167</v>
      </c>
      <c r="D7880">
        <v>60</v>
      </c>
      <c r="E7880" s="13">
        <v>7415.3999999999896</v>
      </c>
      <c r="F7880" s="14">
        <v>141</v>
      </c>
      <c r="G7880" s="12">
        <v>7274.3999999999896</v>
      </c>
      <c r="H7880" s="12">
        <v>7274.3999999999896</v>
      </c>
      <c r="I7880">
        <v>1</v>
      </c>
      <c r="J7880">
        <v>1.9014483372441163E-2</v>
      </c>
      <c r="K7880">
        <v>52.591489361702052</v>
      </c>
      <c r="L7880">
        <v>1</v>
      </c>
      <c r="M7880">
        <v>0.98098551662755884</v>
      </c>
      <c r="N7880" s="17" t="s">
        <v>1332</v>
      </c>
    </row>
    <row r="7881" spans="1:14" x14ac:dyDescent="0.3">
      <c r="A7881">
        <v>8789</v>
      </c>
      <c r="B7881">
        <v>1977</v>
      </c>
      <c r="C7881" t="s">
        <v>1167</v>
      </c>
      <c r="D7881">
        <v>60</v>
      </c>
      <c r="E7881" s="13">
        <v>7707.9</v>
      </c>
      <c r="F7881" s="14">
        <v>146.5</v>
      </c>
      <c r="G7881" s="12">
        <v>7561.4</v>
      </c>
      <c r="H7881" s="12">
        <v>7561.4</v>
      </c>
      <c r="I7881">
        <v>1</v>
      </c>
      <c r="J7881">
        <v>1.900647387745041E-2</v>
      </c>
      <c r="K7881">
        <v>52.613651877133101</v>
      </c>
      <c r="L7881">
        <v>1</v>
      </c>
      <c r="M7881">
        <v>0.98099352612254964</v>
      </c>
      <c r="N7881" s="17" t="s">
        <v>1332</v>
      </c>
    </row>
    <row r="7882" spans="1:14" x14ac:dyDescent="0.3">
      <c r="A7882">
        <v>10089</v>
      </c>
      <c r="B7882">
        <v>1979</v>
      </c>
      <c r="C7882" t="s">
        <v>1167</v>
      </c>
      <c r="D7882">
        <v>60</v>
      </c>
      <c r="E7882" s="13">
        <v>7924.7</v>
      </c>
      <c r="F7882" s="14">
        <v>150.6</v>
      </c>
      <c r="G7882" s="12">
        <v>7774.0999999999904</v>
      </c>
      <c r="H7882" s="12">
        <v>7774.0999999999904</v>
      </c>
      <c r="I7882">
        <v>1</v>
      </c>
      <c r="J7882">
        <v>1.9003873963683169E-2</v>
      </c>
      <c r="K7882">
        <v>52.62084993359894</v>
      </c>
      <c r="L7882">
        <v>1</v>
      </c>
      <c r="M7882">
        <v>0.98099612603631559</v>
      </c>
      <c r="N7882" s="17" t="s">
        <v>1332</v>
      </c>
    </row>
    <row r="7883" spans="1:14" x14ac:dyDescent="0.3">
      <c r="A7883">
        <v>4889</v>
      </c>
      <c r="B7883">
        <v>1971</v>
      </c>
      <c r="C7883" t="s">
        <v>1167</v>
      </c>
      <c r="D7883">
        <v>60</v>
      </c>
      <c r="E7883" s="13">
        <v>7491.7</v>
      </c>
      <c r="F7883" s="14">
        <v>142.19999999999999</v>
      </c>
      <c r="G7883" s="12">
        <v>7349.5</v>
      </c>
      <c r="H7883" s="12">
        <v>7349.5</v>
      </c>
      <c r="I7883">
        <v>1</v>
      </c>
      <c r="J7883">
        <v>1.8981005646248515E-2</v>
      </c>
      <c r="K7883">
        <v>52.684247538677923</v>
      </c>
      <c r="L7883">
        <v>1</v>
      </c>
      <c r="M7883">
        <v>0.98101899435375151</v>
      </c>
      <c r="N7883" s="17" t="s">
        <v>1332</v>
      </c>
    </row>
    <row r="7884" spans="1:14" x14ac:dyDescent="0.3">
      <c r="A7884">
        <v>9439</v>
      </c>
      <c r="B7884">
        <v>1978</v>
      </c>
      <c r="C7884" t="s">
        <v>1167</v>
      </c>
      <c r="D7884">
        <v>60</v>
      </c>
      <c r="E7884" s="13">
        <v>7739.5</v>
      </c>
      <c r="F7884" s="14">
        <v>146.9</v>
      </c>
      <c r="G7884" s="12">
        <v>7592.6</v>
      </c>
      <c r="H7884" s="12">
        <v>7592.6</v>
      </c>
      <c r="I7884">
        <v>1</v>
      </c>
      <c r="J7884">
        <v>1.8980554299373346E-2</v>
      </c>
      <c r="K7884">
        <v>52.685500340367597</v>
      </c>
      <c r="L7884">
        <v>1</v>
      </c>
      <c r="M7884">
        <v>0.98101944570062671</v>
      </c>
      <c r="N7884" s="17" t="s">
        <v>1332</v>
      </c>
    </row>
    <row r="7885" spans="1:14" x14ac:dyDescent="0.3">
      <c r="A7885">
        <v>5539</v>
      </c>
      <c r="B7885">
        <v>1972</v>
      </c>
      <c r="C7885" t="s">
        <v>1167</v>
      </c>
      <c r="D7885">
        <v>60</v>
      </c>
      <c r="E7885" s="13">
        <v>7764</v>
      </c>
      <c r="F7885" s="14">
        <v>147.30000000000001</v>
      </c>
      <c r="G7885" s="12">
        <v>7616.7</v>
      </c>
      <c r="H7885" s="12">
        <v>7616.7</v>
      </c>
      <c r="I7885">
        <v>1</v>
      </c>
      <c r="J7885">
        <v>1.8972179289026277E-2</v>
      </c>
      <c r="K7885">
        <v>52.708757637474541</v>
      </c>
      <c r="L7885">
        <v>1</v>
      </c>
      <c r="M7885">
        <v>0.98102782071097372</v>
      </c>
      <c r="N7885" s="17" t="s">
        <v>1332</v>
      </c>
    </row>
    <row r="7886" spans="1:14" x14ac:dyDescent="0.3">
      <c r="A7886">
        <v>8139</v>
      </c>
      <c r="B7886">
        <v>1976</v>
      </c>
      <c r="C7886" t="s">
        <v>1167</v>
      </c>
      <c r="D7886">
        <v>60</v>
      </c>
      <c r="E7886" s="13">
        <v>7593.5</v>
      </c>
      <c r="F7886" s="14">
        <v>143.9</v>
      </c>
      <c r="G7886" s="12">
        <v>7449.6</v>
      </c>
      <c r="H7886" s="12">
        <v>7449.6</v>
      </c>
      <c r="I7886">
        <v>1</v>
      </c>
      <c r="J7886">
        <v>1.8950418120761179E-2</v>
      </c>
      <c r="K7886">
        <v>52.769284225156355</v>
      </c>
      <c r="L7886">
        <v>1</v>
      </c>
      <c r="M7886">
        <v>0.98104958187923885</v>
      </c>
      <c r="N7886" s="17" t="s">
        <v>1332</v>
      </c>
    </row>
    <row r="7887" spans="1:14" x14ac:dyDescent="0.3">
      <c r="A7887">
        <v>13364</v>
      </c>
      <c r="B7887">
        <v>1984</v>
      </c>
      <c r="C7887" t="s">
        <v>1167</v>
      </c>
      <c r="D7887">
        <v>60</v>
      </c>
      <c r="E7887" s="13">
        <v>6921.8</v>
      </c>
      <c r="F7887" s="14">
        <v>125.2</v>
      </c>
      <c r="G7887" s="12">
        <v>6796.6</v>
      </c>
      <c r="H7887" s="12">
        <v>6796.6</v>
      </c>
      <c r="I7887">
        <v>1</v>
      </c>
      <c r="J7887">
        <v>1.8087780635094919E-2</v>
      </c>
      <c r="K7887">
        <v>55.285942492012779</v>
      </c>
      <c r="L7887">
        <v>1</v>
      </c>
      <c r="M7887">
        <v>0.98191221936490514</v>
      </c>
      <c r="N7887" s="17" t="s">
        <v>1332</v>
      </c>
    </row>
    <row r="7888" spans="1:14" x14ac:dyDescent="0.3">
      <c r="A7888">
        <v>14019</v>
      </c>
      <c r="B7888">
        <v>1985</v>
      </c>
      <c r="C7888" t="s">
        <v>1167</v>
      </c>
      <c r="D7888">
        <v>60</v>
      </c>
      <c r="E7888" s="13">
        <v>6738.99999999999</v>
      </c>
      <c r="F7888" s="14">
        <v>121.1</v>
      </c>
      <c r="G7888" s="12">
        <v>6617.8999999999896</v>
      </c>
      <c r="H7888" s="12">
        <v>6617.8999999999896</v>
      </c>
      <c r="I7888">
        <v>1</v>
      </c>
      <c r="J7888">
        <v>1.7970025226294727E-2</v>
      </c>
      <c r="K7888">
        <v>55.648224607762103</v>
      </c>
      <c r="L7888">
        <v>1</v>
      </c>
      <c r="M7888">
        <v>0.98202997477370524</v>
      </c>
      <c r="N7888" s="17" t="s">
        <v>1332</v>
      </c>
    </row>
    <row r="7889" spans="1:14" x14ac:dyDescent="0.3">
      <c r="A7889">
        <v>12709</v>
      </c>
      <c r="B7889">
        <v>1983</v>
      </c>
      <c r="C7889" t="s">
        <v>1167</v>
      </c>
      <c r="D7889">
        <v>60</v>
      </c>
      <c r="E7889" s="13">
        <v>6546.5</v>
      </c>
      <c r="F7889" s="14">
        <v>117.1</v>
      </c>
      <c r="G7889" s="12">
        <v>6429.4</v>
      </c>
      <c r="H7889" s="12">
        <v>6429.4</v>
      </c>
      <c r="I7889">
        <v>1</v>
      </c>
      <c r="J7889">
        <v>1.7887420759184296E-2</v>
      </c>
      <c r="K7889">
        <v>55.905209222886427</v>
      </c>
      <c r="L7889">
        <v>1</v>
      </c>
      <c r="M7889">
        <v>0.98211257924081563</v>
      </c>
      <c r="N7889" s="17" t="s">
        <v>1332</v>
      </c>
    </row>
    <row r="7890" spans="1:14" x14ac:dyDescent="0.3">
      <c r="A7890">
        <v>14674</v>
      </c>
      <c r="B7890">
        <v>1986</v>
      </c>
      <c r="C7890" t="s">
        <v>1167</v>
      </c>
      <c r="D7890">
        <v>60</v>
      </c>
      <c r="E7890" s="13">
        <v>6599.8999999999896</v>
      </c>
      <c r="F7890" s="14">
        <v>117.7</v>
      </c>
      <c r="G7890" s="12">
        <v>6482.1999999999898</v>
      </c>
      <c r="H7890" s="12">
        <v>6482.1999999999898</v>
      </c>
      <c r="I7890">
        <v>1</v>
      </c>
      <c r="J7890">
        <v>1.7833603539447594E-2</v>
      </c>
      <c r="K7890">
        <v>56.073916737468053</v>
      </c>
      <c r="L7890">
        <v>1</v>
      </c>
      <c r="M7890">
        <v>0.98216639646055248</v>
      </c>
      <c r="N7890" s="17" t="s">
        <v>1332</v>
      </c>
    </row>
    <row r="7891" spans="1:14" x14ac:dyDescent="0.3">
      <c r="A7891">
        <v>12054</v>
      </c>
      <c r="B7891">
        <v>1982</v>
      </c>
      <c r="C7891" t="s">
        <v>1167</v>
      </c>
      <c r="D7891">
        <v>60</v>
      </c>
      <c r="E7891" s="13">
        <v>6701.9</v>
      </c>
      <c r="F7891" s="14">
        <v>119</v>
      </c>
      <c r="G7891" s="12">
        <v>6582.9</v>
      </c>
      <c r="H7891" s="12">
        <v>6582.9</v>
      </c>
      <c r="I7891">
        <v>1</v>
      </c>
      <c r="J7891">
        <v>1.7756158701263822E-2</v>
      </c>
      <c r="K7891">
        <v>56.318487394957977</v>
      </c>
      <c r="L7891">
        <v>1</v>
      </c>
      <c r="M7891">
        <v>0.98224384129873621</v>
      </c>
      <c r="N7891" s="17" t="s">
        <v>1332</v>
      </c>
    </row>
    <row r="7892" spans="1:14" x14ac:dyDescent="0.3">
      <c r="A7892">
        <v>15329</v>
      </c>
      <c r="B7892">
        <v>1987</v>
      </c>
      <c r="C7892" t="s">
        <v>1167</v>
      </c>
      <c r="D7892">
        <v>60</v>
      </c>
      <c r="E7892" s="13">
        <v>6835.7</v>
      </c>
      <c r="F7892" s="14">
        <v>121.1</v>
      </c>
      <c r="G7892" s="12">
        <v>6714.5999999999904</v>
      </c>
      <c r="H7892" s="12">
        <v>6714.5999999999904</v>
      </c>
      <c r="I7892">
        <v>1</v>
      </c>
      <c r="J7892">
        <v>1.7715815498047016E-2</v>
      </c>
      <c r="K7892">
        <v>56.4467382328654</v>
      </c>
      <c r="L7892">
        <v>1</v>
      </c>
      <c r="M7892">
        <v>0.98228418450195165</v>
      </c>
      <c r="N7892" s="17" t="s">
        <v>1332</v>
      </c>
    </row>
    <row r="7893" spans="1:14" x14ac:dyDescent="0.3">
      <c r="A7893">
        <v>15984</v>
      </c>
      <c r="B7893">
        <v>1988</v>
      </c>
      <c r="C7893" t="s">
        <v>1167</v>
      </c>
      <c r="D7893">
        <v>60</v>
      </c>
      <c r="E7893" s="13">
        <v>7177.6</v>
      </c>
      <c r="F7893" s="14">
        <v>125.5</v>
      </c>
      <c r="G7893" s="12">
        <v>7052.1</v>
      </c>
      <c r="H7893" s="12">
        <v>7052.1</v>
      </c>
      <c r="I7893">
        <v>1</v>
      </c>
      <c r="J7893">
        <v>1.7484953187695051E-2</v>
      </c>
      <c r="K7893">
        <v>57.192031872509965</v>
      </c>
      <c r="L7893">
        <v>1</v>
      </c>
      <c r="M7893">
        <v>0.98251504681230495</v>
      </c>
      <c r="N7893" s="17" t="s">
        <v>1332</v>
      </c>
    </row>
    <row r="7894" spans="1:14" x14ac:dyDescent="0.3">
      <c r="A7894">
        <v>16640</v>
      </c>
      <c r="B7894">
        <v>1989</v>
      </c>
      <c r="C7894" t="s">
        <v>1167</v>
      </c>
      <c r="D7894">
        <v>60</v>
      </c>
      <c r="E7894" s="13">
        <v>7387.5</v>
      </c>
      <c r="F7894" s="14">
        <v>126.8</v>
      </c>
      <c r="G7894" s="12">
        <v>7260.7</v>
      </c>
      <c r="H7894" s="12">
        <v>7260.7</v>
      </c>
      <c r="I7894">
        <v>1</v>
      </c>
      <c r="J7894">
        <v>1.7164128595600677E-2</v>
      </c>
      <c r="K7894">
        <v>58.261041009463725</v>
      </c>
      <c r="L7894">
        <v>1</v>
      </c>
      <c r="M7894">
        <v>0.98283587140439932</v>
      </c>
      <c r="N7894" s="17" t="s">
        <v>1332</v>
      </c>
    </row>
    <row r="7895" spans="1:14" x14ac:dyDescent="0.3">
      <c r="A7895">
        <v>21879</v>
      </c>
      <c r="B7895">
        <v>1997</v>
      </c>
      <c r="C7895" t="s">
        <v>1167</v>
      </c>
      <c r="D7895">
        <v>60</v>
      </c>
      <c r="E7895" s="13">
        <v>7538.5</v>
      </c>
      <c r="F7895" s="14">
        <v>129.30000000000001</v>
      </c>
      <c r="G7895" s="12">
        <v>7409.2</v>
      </c>
      <c r="H7895" s="12">
        <v>7409.2</v>
      </c>
      <c r="I7895">
        <v>1</v>
      </c>
      <c r="J7895">
        <v>1.7151953306360684E-2</v>
      </c>
      <c r="K7895">
        <v>58.302397525135341</v>
      </c>
      <c r="L7895">
        <v>1</v>
      </c>
      <c r="M7895">
        <v>0.98284804669363934</v>
      </c>
      <c r="N7895" s="17" t="s">
        <v>1332</v>
      </c>
    </row>
    <row r="7896" spans="1:14" x14ac:dyDescent="0.3">
      <c r="A7896">
        <v>17297</v>
      </c>
      <c r="B7896">
        <v>1990</v>
      </c>
      <c r="C7896" t="s">
        <v>1167</v>
      </c>
      <c r="D7896">
        <v>60</v>
      </c>
      <c r="E7896" s="13">
        <v>7488.7</v>
      </c>
      <c r="F7896" s="14">
        <v>127.3</v>
      </c>
      <c r="G7896" s="12">
        <v>7361.4</v>
      </c>
      <c r="H7896" s="12">
        <v>7361.4</v>
      </c>
      <c r="I7896">
        <v>1</v>
      </c>
      <c r="J7896">
        <v>1.6998945077249722E-2</v>
      </c>
      <c r="K7896">
        <v>58.827179890023565</v>
      </c>
      <c r="L7896">
        <v>1</v>
      </c>
      <c r="M7896">
        <v>0.98300105492275025</v>
      </c>
      <c r="N7896" s="17" t="s">
        <v>1332</v>
      </c>
    </row>
    <row r="7897" spans="1:14" x14ac:dyDescent="0.3">
      <c r="A7897">
        <v>22536</v>
      </c>
      <c r="B7897">
        <v>1998</v>
      </c>
      <c r="C7897" t="s">
        <v>1167</v>
      </c>
      <c r="D7897">
        <v>60</v>
      </c>
      <c r="E7897" s="13">
        <v>7425.9</v>
      </c>
      <c r="F7897" s="14">
        <v>126</v>
      </c>
      <c r="G7897" s="12">
        <v>7299.9</v>
      </c>
      <c r="H7897" s="12">
        <v>7299.9</v>
      </c>
      <c r="I7897">
        <v>1</v>
      </c>
      <c r="J7897">
        <v>1.6967640286025938E-2</v>
      </c>
      <c r="K7897">
        <v>58.935714285714283</v>
      </c>
      <c r="L7897">
        <v>1</v>
      </c>
      <c r="M7897">
        <v>0.98303235971397407</v>
      </c>
      <c r="N7897" s="17" t="s">
        <v>1332</v>
      </c>
    </row>
    <row r="7898" spans="1:14" x14ac:dyDescent="0.3">
      <c r="A7898">
        <v>19917</v>
      </c>
      <c r="B7898">
        <v>1994</v>
      </c>
      <c r="C7898" t="s">
        <v>1167</v>
      </c>
      <c r="D7898">
        <v>60</v>
      </c>
      <c r="E7898" s="13">
        <v>7517.4</v>
      </c>
      <c r="F7898" s="14">
        <v>127.3</v>
      </c>
      <c r="G7898" s="12">
        <v>7390.0999999999904</v>
      </c>
      <c r="H7898" s="12">
        <v>7390.0999999999904</v>
      </c>
      <c r="I7898">
        <v>1</v>
      </c>
      <c r="J7898">
        <v>1.6934046345811051E-2</v>
      </c>
      <c r="K7898">
        <v>59.05263157894737</v>
      </c>
      <c r="L7898">
        <v>1</v>
      </c>
      <c r="M7898">
        <v>0.9830659536541877</v>
      </c>
      <c r="N7898" s="17" t="s">
        <v>1332</v>
      </c>
    </row>
    <row r="7899" spans="1:14" x14ac:dyDescent="0.3">
      <c r="A7899">
        <v>21223</v>
      </c>
      <c r="B7899">
        <v>1996</v>
      </c>
      <c r="C7899" t="s">
        <v>1167</v>
      </c>
      <c r="D7899">
        <v>60</v>
      </c>
      <c r="E7899" s="13">
        <v>7655.0999999999904</v>
      </c>
      <c r="F7899" s="14">
        <v>129.5</v>
      </c>
      <c r="G7899" s="12">
        <v>7525.5999999999904</v>
      </c>
      <c r="H7899" s="12">
        <v>7525.5999999999904</v>
      </c>
      <c r="I7899">
        <v>1</v>
      </c>
      <c r="J7899">
        <v>1.6916826690702953E-2</v>
      </c>
      <c r="K7899">
        <v>59.112741312741235</v>
      </c>
      <c r="L7899">
        <v>1</v>
      </c>
      <c r="M7899">
        <v>0.98308317330929706</v>
      </c>
      <c r="N7899" s="17" t="s">
        <v>1332</v>
      </c>
    </row>
    <row r="7900" spans="1:14" x14ac:dyDescent="0.3">
      <c r="A7900">
        <v>17954</v>
      </c>
      <c r="B7900">
        <v>1991</v>
      </c>
      <c r="C7900" t="s">
        <v>1167</v>
      </c>
      <c r="D7900">
        <v>60</v>
      </c>
      <c r="E7900" s="13">
        <v>7334.4</v>
      </c>
      <c r="F7900" s="14">
        <v>123.9</v>
      </c>
      <c r="G7900" s="12">
        <v>7210.5</v>
      </c>
      <c r="H7900" s="12">
        <v>7210.5</v>
      </c>
      <c r="I7900">
        <v>1</v>
      </c>
      <c r="J7900">
        <v>1.6892997382198953E-2</v>
      </c>
      <c r="K7900">
        <v>59.196125907990307</v>
      </c>
      <c r="L7900">
        <v>1</v>
      </c>
      <c r="M7900">
        <v>0.98310700261780115</v>
      </c>
      <c r="N7900" s="17" t="s">
        <v>1332</v>
      </c>
    </row>
    <row r="7901" spans="1:14" x14ac:dyDescent="0.3">
      <c r="A7901">
        <v>23193</v>
      </c>
      <c r="B7901">
        <v>1999</v>
      </c>
      <c r="C7901" t="s">
        <v>1167</v>
      </c>
      <c r="D7901">
        <v>60</v>
      </c>
      <c r="E7901" s="13">
        <v>7367.8</v>
      </c>
      <c r="F7901" s="14">
        <v>124.2</v>
      </c>
      <c r="G7901" s="12">
        <v>7243.6</v>
      </c>
      <c r="H7901" s="12">
        <v>7243.6</v>
      </c>
      <c r="I7901">
        <v>1</v>
      </c>
      <c r="J7901">
        <v>1.6857135101387116E-2</v>
      </c>
      <c r="K7901">
        <v>59.32206119162641</v>
      </c>
      <c r="L7901">
        <v>1</v>
      </c>
      <c r="M7901">
        <v>0.98314286489861291</v>
      </c>
      <c r="N7901" s="17" t="s">
        <v>1332</v>
      </c>
    </row>
    <row r="7902" spans="1:14" x14ac:dyDescent="0.3">
      <c r="A7902">
        <v>19264</v>
      </c>
      <c r="B7902">
        <v>1993</v>
      </c>
      <c r="C7902" t="s">
        <v>1167</v>
      </c>
      <c r="D7902">
        <v>60</v>
      </c>
      <c r="E7902" s="13">
        <v>7446.2999999999902</v>
      </c>
      <c r="F7902" s="14">
        <v>125.3</v>
      </c>
      <c r="G7902" s="12">
        <v>7320.99999999999</v>
      </c>
      <c r="H7902" s="12">
        <v>7320.99999999999</v>
      </c>
      <c r="I7902">
        <v>1</v>
      </c>
      <c r="J7902">
        <v>1.682714905389256E-2</v>
      </c>
      <c r="K7902">
        <v>59.427773343974387</v>
      </c>
      <c r="L7902">
        <v>1</v>
      </c>
      <c r="M7902">
        <v>0.9831728509461074</v>
      </c>
      <c r="N7902" s="17" t="s">
        <v>1332</v>
      </c>
    </row>
    <row r="7903" spans="1:14" x14ac:dyDescent="0.3">
      <c r="A7903">
        <v>20570</v>
      </c>
      <c r="B7903">
        <v>1995</v>
      </c>
      <c r="C7903" t="s">
        <v>1167</v>
      </c>
      <c r="D7903">
        <v>60</v>
      </c>
      <c r="E7903" s="13">
        <v>7582.6</v>
      </c>
      <c r="F7903" s="14">
        <v>127.5</v>
      </c>
      <c r="G7903" s="12">
        <v>7455.1</v>
      </c>
      <c r="H7903" s="12">
        <v>7455.1</v>
      </c>
      <c r="I7903">
        <v>1</v>
      </c>
      <c r="J7903">
        <v>1.6814812861023921E-2</v>
      </c>
      <c r="K7903">
        <v>59.471372549019613</v>
      </c>
      <c r="L7903">
        <v>1</v>
      </c>
      <c r="M7903">
        <v>0.98318518713897607</v>
      </c>
      <c r="N7903" s="17" t="s">
        <v>1332</v>
      </c>
    </row>
    <row r="7904" spans="1:14" x14ac:dyDescent="0.3">
      <c r="A7904">
        <v>18611</v>
      </c>
      <c r="B7904">
        <v>1992</v>
      </c>
      <c r="C7904" t="s">
        <v>1167</v>
      </c>
      <c r="D7904">
        <v>60</v>
      </c>
      <c r="E7904" s="13">
        <v>7595.5999999999904</v>
      </c>
      <c r="F7904" s="14">
        <v>126.8</v>
      </c>
      <c r="G7904" s="12">
        <v>7468.7999999999902</v>
      </c>
      <c r="H7904" s="12">
        <v>7468.7999999999902</v>
      </c>
      <c r="I7904">
        <v>1</v>
      </c>
      <c r="J7904">
        <v>1.6693875401548285E-2</v>
      </c>
      <c r="K7904">
        <v>59.90220820189267</v>
      </c>
      <c r="L7904">
        <v>1</v>
      </c>
      <c r="M7904">
        <v>0.98330612459845168</v>
      </c>
      <c r="N7904" s="17" t="s">
        <v>1332</v>
      </c>
    </row>
    <row r="7905" spans="1:14" x14ac:dyDescent="0.3">
      <c r="A7905">
        <v>23850</v>
      </c>
      <c r="B7905">
        <v>2000</v>
      </c>
      <c r="C7905" t="s">
        <v>1167</v>
      </c>
      <c r="D7905">
        <v>60</v>
      </c>
      <c r="E7905" s="13">
        <v>7351</v>
      </c>
      <c r="F7905" s="14">
        <v>122.6</v>
      </c>
      <c r="G7905" s="12">
        <v>7228.4</v>
      </c>
      <c r="H7905" s="12">
        <v>7228.4</v>
      </c>
      <c r="I7905">
        <v>1</v>
      </c>
      <c r="J7905">
        <v>1.6678002992790097E-2</v>
      </c>
      <c r="K7905">
        <v>59.959216965742257</v>
      </c>
      <c r="L7905">
        <v>1</v>
      </c>
      <c r="M7905">
        <v>0.9833219970072099</v>
      </c>
      <c r="N7905" s="17" t="s">
        <v>1332</v>
      </c>
    </row>
    <row r="7906" spans="1:14" x14ac:dyDescent="0.3">
      <c r="A7906">
        <v>24507</v>
      </c>
      <c r="B7906">
        <v>2001</v>
      </c>
      <c r="C7906" t="s">
        <v>1167</v>
      </c>
      <c r="D7906">
        <v>60</v>
      </c>
      <c r="E7906" s="13">
        <v>6906.4</v>
      </c>
      <c r="F7906" s="14">
        <v>114.4</v>
      </c>
      <c r="G7906" s="12">
        <v>6792</v>
      </c>
      <c r="H7906" s="12">
        <v>6792</v>
      </c>
      <c r="I7906">
        <v>1</v>
      </c>
      <c r="J7906">
        <v>1.6564346113749566E-2</v>
      </c>
      <c r="K7906">
        <v>60.370629370629366</v>
      </c>
      <c r="L7906">
        <v>1</v>
      </c>
      <c r="M7906">
        <v>0.98343565388625054</v>
      </c>
      <c r="N7906" s="17" t="s">
        <v>1332</v>
      </c>
    </row>
    <row r="7907" spans="1:14" x14ac:dyDescent="0.3">
      <c r="A7907">
        <v>26478</v>
      </c>
      <c r="B7907">
        <v>2004</v>
      </c>
      <c r="C7907" t="s">
        <v>1167</v>
      </c>
      <c r="D7907">
        <v>60</v>
      </c>
      <c r="E7907" s="13">
        <v>6913.49999999999</v>
      </c>
      <c r="F7907" s="14">
        <v>114.3</v>
      </c>
      <c r="G7907" s="12">
        <v>6799.1999999999898</v>
      </c>
      <c r="H7907" s="12">
        <v>6799.1999999999898</v>
      </c>
      <c r="I7907">
        <v>1</v>
      </c>
      <c r="J7907">
        <v>1.6532870470817987E-2</v>
      </c>
      <c r="K7907">
        <v>60.485564304461853</v>
      </c>
      <c r="L7907">
        <v>1</v>
      </c>
      <c r="M7907">
        <v>0.98346712952918203</v>
      </c>
      <c r="N7907" s="17" t="s">
        <v>1332</v>
      </c>
    </row>
    <row r="7908" spans="1:14" x14ac:dyDescent="0.3">
      <c r="A7908">
        <v>25164</v>
      </c>
      <c r="B7908">
        <v>2002</v>
      </c>
      <c r="C7908" t="s">
        <v>1167</v>
      </c>
      <c r="D7908">
        <v>60</v>
      </c>
      <c r="E7908" s="13">
        <v>6866.7</v>
      </c>
      <c r="F7908" s="14">
        <v>113.3</v>
      </c>
      <c r="G7908" s="12">
        <v>6753.4</v>
      </c>
      <c r="H7908" s="12">
        <v>6753.4</v>
      </c>
      <c r="I7908">
        <v>1</v>
      </c>
      <c r="J7908">
        <v>1.6499919903301439E-2</v>
      </c>
      <c r="K7908">
        <v>60.606354810238308</v>
      </c>
      <c r="L7908">
        <v>1</v>
      </c>
      <c r="M7908">
        <v>0.98350008009669854</v>
      </c>
      <c r="N7908" s="17" t="s">
        <v>1332</v>
      </c>
    </row>
    <row r="7909" spans="1:14" x14ac:dyDescent="0.3">
      <c r="A7909">
        <v>25821</v>
      </c>
      <c r="B7909">
        <v>2003</v>
      </c>
      <c r="C7909" t="s">
        <v>1167</v>
      </c>
      <c r="D7909">
        <v>60</v>
      </c>
      <c r="E7909" s="13">
        <v>6795.2</v>
      </c>
      <c r="F7909" s="14">
        <v>112.1</v>
      </c>
      <c r="G7909" s="12">
        <v>6683.1</v>
      </c>
      <c r="H7909" s="12">
        <v>6683.1</v>
      </c>
      <c r="I7909">
        <v>1</v>
      </c>
      <c r="J7909">
        <v>1.6496939015775841E-2</v>
      </c>
      <c r="K7909">
        <v>60.617305976806428</v>
      </c>
      <c r="L7909">
        <v>1</v>
      </c>
      <c r="M7909">
        <v>0.98350306098422424</v>
      </c>
      <c r="N7909" s="17" t="s">
        <v>1332</v>
      </c>
    </row>
    <row r="7910" spans="1:14" x14ac:dyDescent="0.3">
      <c r="A7910">
        <v>27135</v>
      </c>
      <c r="B7910">
        <v>2005</v>
      </c>
      <c r="C7910" t="s">
        <v>1167</v>
      </c>
      <c r="D7910">
        <v>60</v>
      </c>
      <c r="E7910" s="13">
        <v>6832.3</v>
      </c>
      <c r="F7910" s="14">
        <v>109.7</v>
      </c>
      <c r="G7910" s="12">
        <v>6722.6</v>
      </c>
      <c r="H7910" s="12">
        <v>6722.6</v>
      </c>
      <c r="I7910">
        <v>1</v>
      </c>
      <c r="J7910">
        <v>1.605608653015822E-2</v>
      </c>
      <c r="K7910">
        <v>62.281677301731996</v>
      </c>
      <c r="L7910">
        <v>1</v>
      </c>
      <c r="M7910">
        <v>0.98394391346984178</v>
      </c>
      <c r="N7910" s="17" t="s">
        <v>1332</v>
      </c>
    </row>
    <row r="7911" spans="1:14" x14ac:dyDescent="0.3">
      <c r="A7911">
        <v>27792</v>
      </c>
      <c r="B7911">
        <v>2006</v>
      </c>
      <c r="C7911" t="s">
        <v>1167</v>
      </c>
      <c r="D7911">
        <v>60</v>
      </c>
      <c r="E7911" s="13">
        <v>6800.1</v>
      </c>
      <c r="F7911" s="14">
        <v>108.4</v>
      </c>
      <c r="G7911" s="12">
        <v>6691.7</v>
      </c>
      <c r="H7911" s="12">
        <v>6691.7</v>
      </c>
      <c r="I7911">
        <v>1</v>
      </c>
      <c r="J7911">
        <v>1.5940942044969927E-2</v>
      </c>
      <c r="K7911">
        <v>62.731549815498155</v>
      </c>
      <c r="L7911">
        <v>1</v>
      </c>
      <c r="M7911">
        <v>0.98405905795503001</v>
      </c>
      <c r="N7911" s="17" t="s">
        <v>1332</v>
      </c>
    </row>
    <row r="7912" spans="1:14" x14ac:dyDescent="0.3">
      <c r="A7912">
        <v>28449</v>
      </c>
      <c r="B7912">
        <v>2007</v>
      </c>
      <c r="C7912" t="s">
        <v>1167</v>
      </c>
      <c r="D7912">
        <v>60</v>
      </c>
      <c r="E7912" s="13">
        <v>6893.3</v>
      </c>
      <c r="F7912" s="14">
        <v>107.5</v>
      </c>
      <c r="G7912" s="12">
        <v>6785.8</v>
      </c>
      <c r="H7912" s="12">
        <v>6785.8</v>
      </c>
      <c r="I7912">
        <v>1</v>
      </c>
      <c r="J7912">
        <v>1.5594852973176853E-2</v>
      </c>
      <c r="K7912">
        <v>64.123720930232565</v>
      </c>
      <c r="L7912">
        <v>1</v>
      </c>
      <c r="M7912">
        <v>0.98440514702682314</v>
      </c>
      <c r="N7912" s="17" t="s">
        <v>1332</v>
      </c>
    </row>
    <row r="7913" spans="1:14" x14ac:dyDescent="0.3">
      <c r="A7913">
        <v>34768</v>
      </c>
      <c r="B7913">
        <v>2016</v>
      </c>
      <c r="C7913" t="s">
        <v>1167</v>
      </c>
      <c r="D7913">
        <v>60</v>
      </c>
      <c r="E7913" s="13">
        <v>6240.7</v>
      </c>
      <c r="F7913" s="14">
        <v>97.2</v>
      </c>
      <c r="G7913" s="12">
        <v>6143.5</v>
      </c>
      <c r="H7913" s="12">
        <v>6143.5</v>
      </c>
      <c r="I7913">
        <v>1</v>
      </c>
      <c r="J7913">
        <v>1.5575175861682184E-2</v>
      </c>
      <c r="K7913">
        <v>64.204732510288068</v>
      </c>
      <c r="L7913">
        <v>1</v>
      </c>
      <c r="M7913">
        <v>0.98442482413831789</v>
      </c>
      <c r="N7913" s="17" t="s">
        <v>1332</v>
      </c>
    </row>
    <row r="7914" spans="1:14" x14ac:dyDescent="0.3">
      <c r="A7914">
        <v>34053</v>
      </c>
      <c r="B7914">
        <v>2015</v>
      </c>
      <c r="C7914" t="s">
        <v>1167</v>
      </c>
      <c r="D7914">
        <v>60</v>
      </c>
      <c r="E7914" s="13">
        <v>6316.4</v>
      </c>
      <c r="F7914" s="14">
        <v>98</v>
      </c>
      <c r="G7914" s="12">
        <v>6218.4</v>
      </c>
      <c r="H7914" s="12">
        <v>6218.4</v>
      </c>
      <c r="I7914">
        <v>1</v>
      </c>
      <c r="J7914">
        <v>1.5515166867202838E-2</v>
      </c>
      <c r="K7914">
        <v>64.453061224489787</v>
      </c>
      <c r="L7914">
        <v>1</v>
      </c>
      <c r="M7914">
        <v>0.98448483313279711</v>
      </c>
      <c r="N7914" s="17" t="s">
        <v>1332</v>
      </c>
    </row>
    <row r="7915" spans="1:14" x14ac:dyDescent="0.3">
      <c r="A7915">
        <v>32623</v>
      </c>
      <c r="B7915">
        <v>2013</v>
      </c>
      <c r="C7915" t="s">
        <v>1167</v>
      </c>
      <c r="D7915">
        <v>60</v>
      </c>
      <c r="E7915" s="13">
        <v>6475</v>
      </c>
      <c r="F7915" s="14">
        <v>99.9</v>
      </c>
      <c r="G7915" s="12">
        <v>6375.1</v>
      </c>
      <c r="H7915" s="12">
        <v>6375.1</v>
      </c>
      <c r="I7915">
        <v>1</v>
      </c>
      <c r="J7915">
        <v>1.5428571428571429E-2</v>
      </c>
      <c r="K7915">
        <v>64.81481481481481</v>
      </c>
      <c r="L7915">
        <v>1</v>
      </c>
      <c r="M7915">
        <v>0.98457142857142865</v>
      </c>
      <c r="N7915" s="17" t="s">
        <v>1332</v>
      </c>
    </row>
    <row r="7916" spans="1:14" x14ac:dyDescent="0.3">
      <c r="A7916">
        <v>36913</v>
      </c>
      <c r="B7916">
        <v>2019</v>
      </c>
      <c r="C7916" t="s">
        <v>1167</v>
      </c>
      <c r="D7916">
        <v>60</v>
      </c>
      <c r="E7916" s="13">
        <v>6494.7</v>
      </c>
      <c r="F7916" s="14">
        <v>99.7</v>
      </c>
      <c r="G7916" s="12">
        <v>6395</v>
      </c>
      <c r="H7916" s="12">
        <v>6395</v>
      </c>
      <c r="I7916">
        <v>1</v>
      </c>
      <c r="J7916">
        <v>1.5350978490153511E-2</v>
      </c>
      <c r="K7916">
        <v>65.142427281845528</v>
      </c>
      <c r="L7916">
        <v>1</v>
      </c>
      <c r="M7916">
        <v>0.98464902150984657</v>
      </c>
      <c r="N7916" s="17" t="s">
        <v>1332</v>
      </c>
    </row>
    <row r="7917" spans="1:14" x14ac:dyDescent="0.3">
      <c r="A7917">
        <v>30478</v>
      </c>
      <c r="B7917">
        <v>2010</v>
      </c>
      <c r="C7917" t="s">
        <v>1167</v>
      </c>
      <c r="D7917">
        <v>60</v>
      </c>
      <c r="E7917" s="13">
        <v>6457.6</v>
      </c>
      <c r="F7917" s="14">
        <v>99.1</v>
      </c>
      <c r="G7917" s="12">
        <v>6358.5</v>
      </c>
      <c r="H7917" s="12">
        <v>6358.5</v>
      </c>
      <c r="I7917">
        <v>1</v>
      </c>
      <c r="J7917">
        <v>1.5346258671952426E-2</v>
      </c>
      <c r="K7917">
        <v>65.162462159434924</v>
      </c>
      <c r="L7917">
        <v>1</v>
      </c>
      <c r="M7917">
        <v>0.9846537413280475</v>
      </c>
      <c r="N7917" s="17" t="s">
        <v>1332</v>
      </c>
    </row>
    <row r="7918" spans="1:14" x14ac:dyDescent="0.3">
      <c r="A7918">
        <v>36198</v>
      </c>
      <c r="B7918">
        <v>2018</v>
      </c>
      <c r="C7918" t="s">
        <v>1167</v>
      </c>
      <c r="D7918">
        <v>60</v>
      </c>
      <c r="E7918" s="13">
        <v>6536.4</v>
      </c>
      <c r="F7918" s="14">
        <v>100.3</v>
      </c>
      <c r="G7918" s="12">
        <v>6436.0999999999904</v>
      </c>
      <c r="H7918" s="12">
        <v>6436.0999999999904</v>
      </c>
      <c r="I7918">
        <v>1</v>
      </c>
      <c r="J7918">
        <v>1.5344838137200906E-2</v>
      </c>
      <c r="K7918">
        <v>65.16849451645065</v>
      </c>
      <c r="L7918">
        <v>1</v>
      </c>
      <c r="M7918">
        <v>0.98465516186279767</v>
      </c>
      <c r="N7918" s="17" t="s">
        <v>1332</v>
      </c>
    </row>
    <row r="7919" spans="1:14" x14ac:dyDescent="0.3">
      <c r="A7919">
        <v>33338</v>
      </c>
      <c r="B7919">
        <v>2014</v>
      </c>
      <c r="C7919" t="s">
        <v>1167</v>
      </c>
      <c r="D7919">
        <v>60</v>
      </c>
      <c r="E7919" s="13">
        <v>6505.1</v>
      </c>
      <c r="F7919" s="14">
        <v>99.8</v>
      </c>
      <c r="G7919" s="12">
        <v>6405.3</v>
      </c>
      <c r="H7919" s="12">
        <v>6405.3</v>
      </c>
      <c r="I7919">
        <v>1</v>
      </c>
      <c r="J7919">
        <v>1.5341808734685092E-2</v>
      </c>
      <c r="K7919">
        <v>65.18136272545091</v>
      </c>
      <c r="L7919">
        <v>1</v>
      </c>
      <c r="M7919">
        <v>0.98465819126531484</v>
      </c>
      <c r="N7919" s="17" t="s">
        <v>1332</v>
      </c>
    </row>
    <row r="7920" spans="1:14" x14ac:dyDescent="0.3">
      <c r="A7920">
        <v>29106</v>
      </c>
      <c r="B7920">
        <v>2008</v>
      </c>
      <c r="C7920" t="s">
        <v>1167</v>
      </c>
      <c r="D7920">
        <v>60</v>
      </c>
      <c r="E7920" s="13">
        <v>6721.99999999999</v>
      </c>
      <c r="F7920" s="14">
        <v>103</v>
      </c>
      <c r="G7920" s="12">
        <v>6618.99999999999</v>
      </c>
      <c r="H7920" s="12">
        <v>6618.99999999999</v>
      </c>
      <c r="I7920">
        <v>1</v>
      </c>
      <c r="J7920">
        <v>1.5322820589110407E-2</v>
      </c>
      <c r="K7920">
        <v>65.262135922330003</v>
      </c>
      <c r="L7920">
        <v>1</v>
      </c>
      <c r="M7920">
        <v>0.98467717941088961</v>
      </c>
      <c r="N7920" s="17" t="s">
        <v>1332</v>
      </c>
    </row>
    <row r="7921" spans="1:14" x14ac:dyDescent="0.3">
      <c r="A7921">
        <v>35483</v>
      </c>
      <c r="B7921">
        <v>2017</v>
      </c>
      <c r="C7921" t="s">
        <v>1167</v>
      </c>
      <c r="D7921">
        <v>60</v>
      </c>
      <c r="E7921" s="13">
        <v>6411.0999999999904</v>
      </c>
      <c r="F7921" s="14">
        <v>98</v>
      </c>
      <c r="G7921" s="12">
        <v>6313.0999999999904</v>
      </c>
      <c r="H7921" s="12">
        <v>6313.0999999999904</v>
      </c>
      <c r="I7921">
        <v>1</v>
      </c>
      <c r="J7921">
        <v>1.528598836393133E-2</v>
      </c>
      <c r="K7921">
        <v>65.419387755101937</v>
      </c>
      <c r="L7921">
        <v>1</v>
      </c>
      <c r="M7921">
        <v>0.98471401163606864</v>
      </c>
      <c r="N7921" s="17" t="s">
        <v>1332</v>
      </c>
    </row>
    <row r="7922" spans="1:14" x14ac:dyDescent="0.3">
      <c r="A7922">
        <v>31193</v>
      </c>
      <c r="B7922">
        <v>2011</v>
      </c>
      <c r="C7922" t="s">
        <v>1167</v>
      </c>
      <c r="D7922">
        <v>60</v>
      </c>
      <c r="E7922" s="13">
        <v>6552.9</v>
      </c>
      <c r="F7922" s="14">
        <v>99.4</v>
      </c>
      <c r="G7922" s="12">
        <v>6453.5</v>
      </c>
      <c r="H7922" s="12">
        <v>6453.5</v>
      </c>
      <c r="I7922">
        <v>1</v>
      </c>
      <c r="J7922">
        <v>1.5168856536800503E-2</v>
      </c>
      <c r="K7922">
        <v>65.924547283702211</v>
      </c>
      <c r="L7922">
        <v>1</v>
      </c>
      <c r="M7922">
        <v>0.98483114346319955</v>
      </c>
      <c r="N7922" s="17" t="s">
        <v>1332</v>
      </c>
    </row>
    <row r="7923" spans="1:14" x14ac:dyDescent="0.3">
      <c r="A7923">
        <v>31908</v>
      </c>
      <c r="B7923">
        <v>2012</v>
      </c>
      <c r="C7923" t="s">
        <v>1167</v>
      </c>
      <c r="D7923">
        <v>60</v>
      </c>
      <c r="E7923" s="13">
        <v>6523.2999999999902</v>
      </c>
      <c r="F7923" s="14">
        <v>98.9</v>
      </c>
      <c r="G7923" s="12">
        <v>6424.4</v>
      </c>
      <c r="H7923" s="12">
        <v>6424.4</v>
      </c>
      <c r="I7923">
        <v>1</v>
      </c>
      <c r="J7923">
        <v>1.5161038124875471E-2</v>
      </c>
      <c r="K7923">
        <v>65.95854398382194</v>
      </c>
      <c r="L7923">
        <v>1</v>
      </c>
      <c r="M7923">
        <v>0.98483896187512598</v>
      </c>
      <c r="N7923" s="17" t="s">
        <v>1332</v>
      </c>
    </row>
    <row r="7924" spans="1:14" x14ac:dyDescent="0.3">
      <c r="A7924">
        <v>29763</v>
      </c>
      <c r="B7924">
        <v>2009</v>
      </c>
      <c r="C7924" t="s">
        <v>1167</v>
      </c>
      <c r="D7924">
        <v>60</v>
      </c>
      <c r="E7924" s="13">
        <v>6152.4</v>
      </c>
      <c r="F7924" s="14">
        <v>92.7</v>
      </c>
      <c r="G7924" s="12">
        <v>6059.7</v>
      </c>
      <c r="H7924" s="12">
        <v>6059.7</v>
      </c>
      <c r="I7924">
        <v>1</v>
      </c>
      <c r="J7924">
        <v>1.5067290813341136E-2</v>
      </c>
      <c r="K7924">
        <v>66.368932038834942</v>
      </c>
      <c r="L7924">
        <v>1</v>
      </c>
      <c r="M7924">
        <v>0.98493270918665887</v>
      </c>
      <c r="N7924" s="17" t="s">
        <v>1332</v>
      </c>
    </row>
    <row r="7925" spans="1:14" x14ac:dyDescent="0.3">
      <c r="A7925">
        <v>2159</v>
      </c>
      <c r="B7925">
        <v>1965</v>
      </c>
      <c r="C7925" t="s">
        <v>1181</v>
      </c>
      <c r="D7925">
        <v>60</v>
      </c>
      <c r="E7925" s="13">
        <v>2797.7999999999902</v>
      </c>
      <c r="F7925" s="14">
        <v>54.7</v>
      </c>
      <c r="G7925" s="12">
        <v>2743.1</v>
      </c>
      <c r="H7925" s="12">
        <v>2743.1</v>
      </c>
      <c r="I7925">
        <v>1</v>
      </c>
      <c r="J7925">
        <v>1.9551075845307096E-2</v>
      </c>
      <c r="K7925">
        <v>51.148080438756672</v>
      </c>
      <c r="L7925">
        <v>1</v>
      </c>
      <c r="M7925">
        <v>0.98044892415469642</v>
      </c>
      <c r="N7925" s="17" t="s">
        <v>1332</v>
      </c>
    </row>
    <row r="7926" spans="1:14" x14ac:dyDescent="0.3">
      <c r="A7926">
        <v>1058</v>
      </c>
      <c r="B7926">
        <v>1962</v>
      </c>
      <c r="C7926" t="s">
        <v>1181</v>
      </c>
      <c r="D7926">
        <v>60</v>
      </c>
      <c r="E7926" s="13">
        <v>2688.9</v>
      </c>
      <c r="F7926" s="14">
        <v>52.4</v>
      </c>
      <c r="G7926" s="12">
        <v>2636.5</v>
      </c>
      <c r="H7926" s="12">
        <v>2636.5</v>
      </c>
      <c r="I7926">
        <v>1</v>
      </c>
      <c r="J7926">
        <v>1.9487522778831493E-2</v>
      </c>
      <c r="K7926">
        <v>51.314885496183209</v>
      </c>
      <c r="L7926">
        <v>1</v>
      </c>
      <c r="M7926">
        <v>0.98051247722116852</v>
      </c>
      <c r="N7926" s="17" t="s">
        <v>1332</v>
      </c>
    </row>
    <row r="7927" spans="1:14" x14ac:dyDescent="0.3">
      <c r="A7927">
        <v>324</v>
      </c>
      <c r="B7927">
        <v>1960</v>
      </c>
      <c r="C7927" t="s">
        <v>1181</v>
      </c>
      <c r="D7927">
        <v>60</v>
      </c>
      <c r="E7927" s="13">
        <v>2566.7999999999902</v>
      </c>
      <c r="F7927" s="14">
        <v>50</v>
      </c>
      <c r="G7927" s="12">
        <v>2516.7999999999902</v>
      </c>
      <c r="H7927" s="12">
        <v>2516.7999999999902</v>
      </c>
      <c r="I7927">
        <v>1</v>
      </c>
      <c r="J7927">
        <v>1.9479507558049006E-2</v>
      </c>
      <c r="K7927">
        <v>51.335999999999807</v>
      </c>
      <c r="L7927">
        <v>1</v>
      </c>
      <c r="M7927">
        <v>0.98052049244195094</v>
      </c>
      <c r="N7927" s="17" t="s">
        <v>1332</v>
      </c>
    </row>
    <row r="7928" spans="1:14" x14ac:dyDescent="0.3">
      <c r="A7928">
        <v>2526</v>
      </c>
      <c r="B7928">
        <v>1966</v>
      </c>
      <c r="C7928" t="s">
        <v>1181</v>
      </c>
      <c r="D7928">
        <v>60</v>
      </c>
      <c r="E7928" s="13">
        <v>2922.6</v>
      </c>
      <c r="F7928" s="14">
        <v>56.8</v>
      </c>
      <c r="G7928" s="12">
        <v>2865.7999999999902</v>
      </c>
      <c r="H7928" s="12">
        <v>2865.7999999999902</v>
      </c>
      <c r="I7928">
        <v>1</v>
      </c>
      <c r="J7928">
        <v>1.9434749880243619E-2</v>
      </c>
      <c r="K7928">
        <v>51.45422535211268</v>
      </c>
      <c r="L7928">
        <v>1</v>
      </c>
      <c r="M7928">
        <v>0.98056525011975304</v>
      </c>
      <c r="N7928" s="17" t="s">
        <v>1332</v>
      </c>
    </row>
    <row r="7929" spans="1:14" x14ac:dyDescent="0.3">
      <c r="A7929">
        <v>1425</v>
      </c>
      <c r="B7929">
        <v>1963</v>
      </c>
      <c r="C7929" t="s">
        <v>1181</v>
      </c>
      <c r="D7929">
        <v>60</v>
      </c>
      <c r="E7929" s="13">
        <v>2713.6</v>
      </c>
      <c r="F7929" s="14">
        <v>52.7</v>
      </c>
      <c r="G7929" s="12">
        <v>2660.9</v>
      </c>
      <c r="H7929" s="12">
        <v>2660.9</v>
      </c>
      <c r="I7929">
        <v>1</v>
      </c>
      <c r="J7929">
        <v>1.9420695754716982E-2</v>
      </c>
      <c r="K7929">
        <v>51.491461100569254</v>
      </c>
      <c r="L7929">
        <v>1</v>
      </c>
      <c r="M7929">
        <v>0.98057930424528306</v>
      </c>
      <c r="N7929" s="17" t="s">
        <v>1332</v>
      </c>
    </row>
    <row r="7930" spans="1:14" x14ac:dyDescent="0.3">
      <c r="A7930">
        <v>691</v>
      </c>
      <c r="B7930">
        <v>1961</v>
      </c>
      <c r="C7930" t="s">
        <v>1181</v>
      </c>
      <c r="D7930">
        <v>60</v>
      </c>
      <c r="E7930" s="13">
        <v>2605.9</v>
      </c>
      <c r="F7930" s="14">
        <v>50.5</v>
      </c>
      <c r="G7930" s="12">
        <v>2555.4</v>
      </c>
      <c r="H7930" s="12">
        <v>2555.4</v>
      </c>
      <c r="I7930">
        <v>1</v>
      </c>
      <c r="J7930">
        <v>1.9379101270194557E-2</v>
      </c>
      <c r="K7930">
        <v>51.601980198019803</v>
      </c>
      <c r="L7930">
        <v>1</v>
      </c>
      <c r="M7930">
        <v>0.9806208987298054</v>
      </c>
      <c r="N7930" s="17" t="s">
        <v>1332</v>
      </c>
    </row>
    <row r="7931" spans="1:14" x14ac:dyDescent="0.3">
      <c r="A7931">
        <v>1792</v>
      </c>
      <c r="B7931">
        <v>1964</v>
      </c>
      <c r="C7931" t="s">
        <v>1181</v>
      </c>
      <c r="D7931">
        <v>60</v>
      </c>
      <c r="E7931" s="13">
        <v>2750.6</v>
      </c>
      <c r="F7931" s="14">
        <v>53.3</v>
      </c>
      <c r="G7931" s="12">
        <v>2697.3</v>
      </c>
      <c r="H7931" s="12">
        <v>2697.3</v>
      </c>
      <c r="I7931">
        <v>1</v>
      </c>
      <c r="J7931">
        <v>1.9377590343924962E-2</v>
      </c>
      <c r="K7931">
        <v>51.606003752345217</v>
      </c>
      <c r="L7931">
        <v>1</v>
      </c>
      <c r="M7931">
        <v>0.98062240965607517</v>
      </c>
      <c r="N7931" s="17" t="s">
        <v>1332</v>
      </c>
    </row>
    <row r="7932" spans="1:14" x14ac:dyDescent="0.3">
      <c r="A7932">
        <v>2893</v>
      </c>
      <c r="B7932">
        <v>1967</v>
      </c>
      <c r="C7932" t="s">
        <v>1181</v>
      </c>
      <c r="D7932">
        <v>60</v>
      </c>
      <c r="E7932" s="13">
        <v>3026.1</v>
      </c>
      <c r="F7932" s="14">
        <v>58.5</v>
      </c>
      <c r="G7932" s="12">
        <v>2967.6</v>
      </c>
      <c r="H7932" s="12">
        <v>2967.6</v>
      </c>
      <c r="I7932">
        <v>1</v>
      </c>
      <c r="J7932">
        <v>1.9331813224942998E-2</v>
      </c>
      <c r="K7932">
        <v>51.728205128205126</v>
      </c>
      <c r="L7932">
        <v>1</v>
      </c>
      <c r="M7932">
        <v>0.98066818677505696</v>
      </c>
      <c r="N7932" s="17" t="s">
        <v>1332</v>
      </c>
    </row>
    <row r="7933" spans="1:14" x14ac:dyDescent="0.3">
      <c r="A7933">
        <v>11406</v>
      </c>
      <c r="B7933">
        <v>1981</v>
      </c>
      <c r="C7933" t="s">
        <v>1181</v>
      </c>
      <c r="D7933">
        <v>60</v>
      </c>
      <c r="E7933" s="13">
        <v>3447.8</v>
      </c>
      <c r="F7933" s="14">
        <v>66.400000000000006</v>
      </c>
      <c r="G7933" s="12">
        <v>3381.4</v>
      </c>
      <c r="H7933" s="12">
        <v>3381.4</v>
      </c>
      <c r="I7933">
        <v>1</v>
      </c>
      <c r="J7933">
        <v>1.9258657694761878E-2</v>
      </c>
      <c r="K7933">
        <v>51.924698795180724</v>
      </c>
      <c r="L7933">
        <v>1</v>
      </c>
      <c r="M7933">
        <v>0.98074134230523813</v>
      </c>
      <c r="N7933" s="17" t="s">
        <v>1332</v>
      </c>
    </row>
    <row r="7934" spans="1:14" x14ac:dyDescent="0.3">
      <c r="A7934">
        <v>6196</v>
      </c>
      <c r="B7934">
        <v>1973</v>
      </c>
      <c r="C7934" t="s">
        <v>1181</v>
      </c>
      <c r="D7934">
        <v>60</v>
      </c>
      <c r="E7934" s="13">
        <v>3662.2</v>
      </c>
      <c r="F7934" s="14">
        <v>70.400000000000006</v>
      </c>
      <c r="G7934" s="12">
        <v>3591.8</v>
      </c>
      <c r="H7934" s="12">
        <v>3591.8</v>
      </c>
      <c r="I7934">
        <v>1</v>
      </c>
      <c r="J7934">
        <v>1.9223417617825353E-2</v>
      </c>
      <c r="K7934">
        <v>52.01988636363636</v>
      </c>
      <c r="L7934">
        <v>1</v>
      </c>
      <c r="M7934">
        <v>0.9807765823821748</v>
      </c>
      <c r="N7934" s="17" t="s">
        <v>1332</v>
      </c>
    </row>
    <row r="7935" spans="1:14" x14ac:dyDescent="0.3">
      <c r="A7935">
        <v>6846</v>
      </c>
      <c r="B7935">
        <v>1974</v>
      </c>
      <c r="C7935" t="s">
        <v>1181</v>
      </c>
      <c r="D7935">
        <v>60</v>
      </c>
      <c r="E7935" s="13">
        <v>3568.4</v>
      </c>
      <c r="F7935" s="14">
        <v>68.5</v>
      </c>
      <c r="G7935" s="12">
        <v>3499.9</v>
      </c>
      <c r="H7935" s="12">
        <v>3499.9</v>
      </c>
      <c r="I7935">
        <v>1</v>
      </c>
      <c r="J7935">
        <v>1.9196278444120612E-2</v>
      </c>
      <c r="K7935">
        <v>52.093430656934309</v>
      </c>
      <c r="L7935">
        <v>1</v>
      </c>
      <c r="M7935">
        <v>0.98080372155587936</v>
      </c>
      <c r="N7935" s="17" t="s">
        <v>1332</v>
      </c>
    </row>
    <row r="7936" spans="1:14" x14ac:dyDescent="0.3">
      <c r="A7936">
        <v>10751</v>
      </c>
      <c r="B7936">
        <v>1980</v>
      </c>
      <c r="C7936" t="s">
        <v>1181</v>
      </c>
      <c r="D7936">
        <v>60</v>
      </c>
      <c r="E7936" s="13">
        <v>3611.8</v>
      </c>
      <c r="F7936" s="14">
        <v>69.2</v>
      </c>
      <c r="G7936" s="12">
        <v>3542.6</v>
      </c>
      <c r="H7936" s="12">
        <v>3542.6</v>
      </c>
      <c r="I7936">
        <v>1</v>
      </c>
      <c r="J7936">
        <v>1.9159421894900049E-2</v>
      </c>
      <c r="K7936">
        <v>52.193641618497111</v>
      </c>
      <c r="L7936">
        <v>1</v>
      </c>
      <c r="M7936">
        <v>0.98084057810509984</v>
      </c>
      <c r="N7936" s="17" t="s">
        <v>1332</v>
      </c>
    </row>
    <row r="7937" spans="1:14" x14ac:dyDescent="0.3">
      <c r="A7937">
        <v>15336</v>
      </c>
      <c r="B7937">
        <v>1987</v>
      </c>
      <c r="C7937" t="s">
        <v>1181</v>
      </c>
      <c r="D7937">
        <v>60</v>
      </c>
      <c r="E7937" s="13">
        <v>3499.9</v>
      </c>
      <c r="F7937" s="14">
        <v>67</v>
      </c>
      <c r="G7937" s="12">
        <v>3432.9</v>
      </c>
      <c r="H7937" s="12">
        <v>3432.9</v>
      </c>
      <c r="I7937">
        <v>1</v>
      </c>
      <c r="J7937">
        <v>1.9143404097259922E-2</v>
      </c>
      <c r="K7937">
        <v>52.237313432835819</v>
      </c>
      <c r="L7937">
        <v>1</v>
      </c>
      <c r="M7937">
        <v>0.9808565959027401</v>
      </c>
      <c r="N7937" s="17" t="s">
        <v>1332</v>
      </c>
    </row>
    <row r="7938" spans="1:14" x14ac:dyDescent="0.3">
      <c r="A7938">
        <v>3260</v>
      </c>
      <c r="B7938">
        <v>1968</v>
      </c>
      <c r="C7938" t="s">
        <v>1181</v>
      </c>
      <c r="D7938">
        <v>60</v>
      </c>
      <c r="E7938" s="13">
        <v>3208</v>
      </c>
      <c r="F7938" s="14">
        <v>61.4</v>
      </c>
      <c r="G7938" s="12">
        <v>3146.6</v>
      </c>
      <c r="H7938" s="12">
        <v>3146.6</v>
      </c>
      <c r="I7938">
        <v>1</v>
      </c>
      <c r="J7938">
        <v>1.9139650872817954E-2</v>
      </c>
      <c r="K7938">
        <v>52.247557003257327</v>
      </c>
      <c r="L7938">
        <v>1</v>
      </c>
      <c r="M7938">
        <v>0.98086034912718201</v>
      </c>
      <c r="N7938" s="17" t="s">
        <v>1332</v>
      </c>
    </row>
    <row r="7939" spans="1:14" x14ac:dyDescent="0.3">
      <c r="A7939">
        <v>3627</v>
      </c>
      <c r="B7939">
        <v>1969</v>
      </c>
      <c r="C7939" t="s">
        <v>1181</v>
      </c>
      <c r="D7939">
        <v>60</v>
      </c>
      <c r="E7939" s="13">
        <v>3397.5</v>
      </c>
      <c r="F7939" s="14">
        <v>64.900000000000006</v>
      </c>
      <c r="G7939" s="12">
        <v>3332.6</v>
      </c>
      <c r="H7939" s="12">
        <v>3332.6</v>
      </c>
      <c r="I7939">
        <v>1</v>
      </c>
      <c r="J7939">
        <v>1.9102281089036059E-2</v>
      </c>
      <c r="K7939">
        <v>52.349768875192602</v>
      </c>
      <c r="L7939">
        <v>1</v>
      </c>
      <c r="M7939">
        <v>0.98089771891096389</v>
      </c>
      <c r="N7939" s="17" t="s">
        <v>1332</v>
      </c>
    </row>
    <row r="7940" spans="1:14" x14ac:dyDescent="0.3">
      <c r="A7940">
        <v>15991</v>
      </c>
      <c r="B7940">
        <v>1988</v>
      </c>
      <c r="C7940" t="s">
        <v>1181</v>
      </c>
      <c r="D7940">
        <v>60</v>
      </c>
      <c r="E7940" s="13">
        <v>3672</v>
      </c>
      <c r="F7940" s="14">
        <v>70.099999999999994</v>
      </c>
      <c r="G7940" s="12">
        <v>3601.9</v>
      </c>
      <c r="H7940" s="12">
        <v>3601.9</v>
      </c>
      <c r="I7940">
        <v>1</v>
      </c>
      <c r="J7940">
        <v>1.9090413943355117E-2</v>
      </c>
      <c r="K7940">
        <v>52.382310984308134</v>
      </c>
      <c r="L7940">
        <v>1</v>
      </c>
      <c r="M7940">
        <v>0.98090958605664491</v>
      </c>
      <c r="N7940" s="17" t="s">
        <v>1332</v>
      </c>
    </row>
    <row r="7941" spans="1:14" x14ac:dyDescent="0.3">
      <c r="A7941">
        <v>7496</v>
      </c>
      <c r="B7941">
        <v>1975</v>
      </c>
      <c r="C7941" t="s">
        <v>1181</v>
      </c>
      <c r="D7941">
        <v>60</v>
      </c>
      <c r="E7941" s="13">
        <v>3603.8</v>
      </c>
      <c r="F7941" s="14">
        <v>68.599999999999994</v>
      </c>
      <c r="G7941" s="12">
        <v>3535.2</v>
      </c>
      <c r="H7941" s="12">
        <v>3535.2</v>
      </c>
      <c r="I7941">
        <v>1</v>
      </c>
      <c r="J7941">
        <v>1.9035462567290079E-2</v>
      </c>
      <c r="K7941">
        <v>52.533527696793008</v>
      </c>
      <c r="L7941">
        <v>1</v>
      </c>
      <c r="M7941">
        <v>0.98096453743270984</v>
      </c>
      <c r="N7941" s="17" t="s">
        <v>1332</v>
      </c>
    </row>
    <row r="7942" spans="1:14" x14ac:dyDescent="0.3">
      <c r="A7942">
        <v>8796</v>
      </c>
      <c r="B7942">
        <v>1977</v>
      </c>
      <c r="C7942" t="s">
        <v>1181</v>
      </c>
      <c r="D7942">
        <v>60</v>
      </c>
      <c r="E7942" s="13">
        <v>3737.5</v>
      </c>
      <c r="F7942" s="14">
        <v>71.099999999999994</v>
      </c>
      <c r="G7942" s="12">
        <v>3666.4</v>
      </c>
      <c r="H7942" s="12">
        <v>3666.4</v>
      </c>
      <c r="I7942">
        <v>1</v>
      </c>
      <c r="J7942">
        <v>1.9023411371237458E-2</v>
      </c>
      <c r="K7942">
        <v>52.566807313642762</v>
      </c>
      <c r="L7942">
        <v>1</v>
      </c>
      <c r="M7942">
        <v>0.98097658862876258</v>
      </c>
      <c r="N7942" s="17" t="s">
        <v>1332</v>
      </c>
    </row>
    <row r="7943" spans="1:14" x14ac:dyDescent="0.3">
      <c r="A7943">
        <v>16647</v>
      </c>
      <c r="B7943">
        <v>1989</v>
      </c>
      <c r="C7943" t="s">
        <v>1181</v>
      </c>
      <c r="D7943">
        <v>60</v>
      </c>
      <c r="E7943" s="13">
        <v>3785.3</v>
      </c>
      <c r="F7943" s="14">
        <v>72</v>
      </c>
      <c r="G7943" s="12">
        <v>3713.3</v>
      </c>
      <c r="H7943" s="12">
        <v>3713.3</v>
      </c>
      <c r="I7943">
        <v>1</v>
      </c>
      <c r="J7943">
        <v>1.9020949462393997E-2</v>
      </c>
      <c r="K7943">
        <v>52.573611111111113</v>
      </c>
      <c r="L7943">
        <v>1</v>
      </c>
      <c r="M7943">
        <v>0.98097905053760603</v>
      </c>
      <c r="N7943" s="17" t="s">
        <v>1332</v>
      </c>
    </row>
    <row r="7944" spans="1:14" x14ac:dyDescent="0.3">
      <c r="A7944">
        <v>4896</v>
      </c>
      <c r="B7944">
        <v>1971</v>
      </c>
      <c r="C7944" t="s">
        <v>1181</v>
      </c>
      <c r="D7944">
        <v>60</v>
      </c>
      <c r="E7944" s="13">
        <v>3597.6</v>
      </c>
      <c r="F7944" s="14">
        <v>68.400000000000006</v>
      </c>
      <c r="G7944" s="12">
        <v>3529.2</v>
      </c>
      <c r="H7944" s="12">
        <v>3529.2</v>
      </c>
      <c r="I7944">
        <v>1</v>
      </c>
      <c r="J7944">
        <v>1.9012675116744499E-2</v>
      </c>
      <c r="K7944">
        <v>52.596491228070171</v>
      </c>
      <c r="L7944">
        <v>1</v>
      </c>
      <c r="M7944">
        <v>0.98098732488325546</v>
      </c>
      <c r="N7944" s="17" t="s">
        <v>1332</v>
      </c>
    </row>
    <row r="7945" spans="1:14" x14ac:dyDescent="0.3">
      <c r="A7945">
        <v>5546</v>
      </c>
      <c r="B7945">
        <v>1972</v>
      </c>
      <c r="C7945" t="s">
        <v>1181</v>
      </c>
      <c r="D7945">
        <v>60</v>
      </c>
      <c r="E7945" s="13">
        <v>3724.1999999999898</v>
      </c>
      <c r="F7945" s="14">
        <v>70.8</v>
      </c>
      <c r="G7945" s="12">
        <v>3653.3999999999901</v>
      </c>
      <c r="H7945" s="12">
        <v>3653.3999999999901</v>
      </c>
      <c r="I7945">
        <v>1</v>
      </c>
      <c r="J7945">
        <v>1.9010794264540085E-2</v>
      </c>
      <c r="K7945">
        <v>52.601694915254093</v>
      </c>
      <c r="L7945">
        <v>1</v>
      </c>
      <c r="M7945">
        <v>0.98098920573546</v>
      </c>
      <c r="N7945" s="17" t="s">
        <v>1332</v>
      </c>
    </row>
    <row r="7946" spans="1:14" x14ac:dyDescent="0.3">
      <c r="A7946">
        <v>4246</v>
      </c>
      <c r="B7946">
        <v>1970</v>
      </c>
      <c r="C7946" t="s">
        <v>1181</v>
      </c>
      <c r="D7946">
        <v>60</v>
      </c>
      <c r="E7946" s="13">
        <v>3530</v>
      </c>
      <c r="F7946" s="14">
        <v>67</v>
      </c>
      <c r="G7946" s="12">
        <v>3463</v>
      </c>
      <c r="H7946" s="12">
        <v>3463</v>
      </c>
      <c r="I7946">
        <v>1</v>
      </c>
      <c r="J7946">
        <v>1.8980169971671387E-2</v>
      </c>
      <c r="K7946">
        <v>52.686567164179102</v>
      </c>
      <c r="L7946">
        <v>1</v>
      </c>
      <c r="M7946">
        <v>0.9810198300283286</v>
      </c>
      <c r="N7946" s="17" t="s">
        <v>1332</v>
      </c>
    </row>
    <row r="7947" spans="1:14" x14ac:dyDescent="0.3">
      <c r="A7947">
        <v>12061</v>
      </c>
      <c r="B7947">
        <v>1982</v>
      </c>
      <c r="C7947" t="s">
        <v>1181</v>
      </c>
      <c r="D7947">
        <v>60</v>
      </c>
      <c r="E7947" s="13">
        <v>3527.6</v>
      </c>
      <c r="F7947" s="14">
        <v>66.900000000000006</v>
      </c>
      <c r="G7947" s="12">
        <v>3460.7</v>
      </c>
      <c r="H7947" s="12">
        <v>3460.7</v>
      </c>
      <c r="I7947">
        <v>1</v>
      </c>
      <c r="J7947">
        <v>1.8964735230751789E-2</v>
      </c>
      <c r="K7947">
        <v>52.729446935724958</v>
      </c>
      <c r="L7947">
        <v>1</v>
      </c>
      <c r="M7947">
        <v>0.98103526476924818</v>
      </c>
      <c r="N7947" s="17" t="s">
        <v>1332</v>
      </c>
    </row>
    <row r="7948" spans="1:14" x14ac:dyDescent="0.3">
      <c r="A7948">
        <v>14681</v>
      </c>
      <c r="B7948">
        <v>1986</v>
      </c>
      <c r="C7948" t="s">
        <v>1181</v>
      </c>
      <c r="D7948">
        <v>60</v>
      </c>
      <c r="E7948" s="13">
        <v>3502.3999999999901</v>
      </c>
      <c r="F7948" s="14">
        <v>66.400000000000006</v>
      </c>
      <c r="G7948" s="12">
        <v>3435.99999999999</v>
      </c>
      <c r="H7948" s="12">
        <v>3435.99999999999</v>
      </c>
      <c r="I7948">
        <v>1</v>
      </c>
      <c r="J7948">
        <v>1.8958428506167253E-2</v>
      </c>
      <c r="K7948">
        <v>52.746987951807078</v>
      </c>
      <c r="L7948">
        <v>1</v>
      </c>
      <c r="M7948">
        <v>0.98104157149383275</v>
      </c>
      <c r="N7948" s="17" t="s">
        <v>1332</v>
      </c>
    </row>
    <row r="7949" spans="1:14" x14ac:dyDescent="0.3">
      <c r="A7949">
        <v>9446</v>
      </c>
      <c r="B7949">
        <v>1978</v>
      </c>
      <c r="C7949" t="s">
        <v>1181</v>
      </c>
      <c r="D7949">
        <v>60</v>
      </c>
      <c r="E7949" s="13">
        <v>3827.5</v>
      </c>
      <c r="F7949" s="14">
        <v>72.5</v>
      </c>
      <c r="G7949" s="12">
        <v>3755</v>
      </c>
      <c r="H7949" s="12">
        <v>3755</v>
      </c>
      <c r="I7949">
        <v>1</v>
      </c>
      <c r="J7949">
        <v>1.8941868060091443E-2</v>
      </c>
      <c r="K7949">
        <v>52.793103448275865</v>
      </c>
      <c r="L7949">
        <v>1</v>
      </c>
      <c r="M7949">
        <v>0.98105813193990854</v>
      </c>
      <c r="N7949" s="17" t="s">
        <v>1332</v>
      </c>
    </row>
    <row r="7950" spans="1:14" x14ac:dyDescent="0.3">
      <c r="A7950">
        <v>8146</v>
      </c>
      <c r="B7950">
        <v>1976</v>
      </c>
      <c r="C7950" t="s">
        <v>1181</v>
      </c>
      <c r="D7950">
        <v>60</v>
      </c>
      <c r="E7950" s="13">
        <v>3736.2</v>
      </c>
      <c r="F7950" s="14">
        <v>70.7</v>
      </c>
      <c r="G7950" s="12">
        <v>3665.5</v>
      </c>
      <c r="H7950" s="12">
        <v>3665.5</v>
      </c>
      <c r="I7950">
        <v>1</v>
      </c>
      <c r="J7950">
        <v>1.8922969862427065E-2</v>
      </c>
      <c r="K7950">
        <v>52.84582743988684</v>
      </c>
      <c r="L7950">
        <v>1</v>
      </c>
      <c r="M7950">
        <v>0.98107703013757297</v>
      </c>
      <c r="N7950" s="17" t="s">
        <v>1332</v>
      </c>
    </row>
    <row r="7951" spans="1:14" x14ac:dyDescent="0.3">
      <c r="A7951">
        <v>12716</v>
      </c>
      <c r="B7951">
        <v>1983</v>
      </c>
      <c r="C7951" t="s">
        <v>1181</v>
      </c>
      <c r="D7951">
        <v>60</v>
      </c>
      <c r="E7951" s="13">
        <v>3489.3</v>
      </c>
      <c r="F7951" s="14">
        <v>65.900000000000006</v>
      </c>
      <c r="G7951" s="12">
        <v>3423.4</v>
      </c>
      <c r="H7951" s="12">
        <v>3423.4</v>
      </c>
      <c r="I7951">
        <v>1</v>
      </c>
      <c r="J7951">
        <v>1.8886309574986389E-2</v>
      </c>
      <c r="K7951">
        <v>52.948406676783002</v>
      </c>
      <c r="L7951">
        <v>1</v>
      </c>
      <c r="M7951">
        <v>0.98111369042501362</v>
      </c>
      <c r="N7951" s="17" t="s">
        <v>1332</v>
      </c>
    </row>
    <row r="7952" spans="1:14" x14ac:dyDescent="0.3">
      <c r="A7952">
        <v>13371</v>
      </c>
      <c r="B7952">
        <v>1984</v>
      </c>
      <c r="C7952" t="s">
        <v>1181</v>
      </c>
      <c r="D7952">
        <v>60</v>
      </c>
      <c r="E7952" s="13">
        <v>3574.4</v>
      </c>
      <c r="F7952" s="14">
        <v>67.5</v>
      </c>
      <c r="G7952" s="12">
        <v>3506.9</v>
      </c>
      <c r="H7952" s="12">
        <v>3506.9</v>
      </c>
      <c r="I7952">
        <v>1</v>
      </c>
      <c r="J7952">
        <v>1.8884288272157563E-2</v>
      </c>
      <c r="K7952">
        <v>52.954074074074079</v>
      </c>
      <c r="L7952">
        <v>1</v>
      </c>
      <c r="M7952">
        <v>0.9811157117278424</v>
      </c>
      <c r="N7952" s="17" t="s">
        <v>1332</v>
      </c>
    </row>
    <row r="7953" spans="1:14" x14ac:dyDescent="0.3">
      <c r="A7953">
        <v>18618</v>
      </c>
      <c r="B7953">
        <v>1992</v>
      </c>
      <c r="C7953" t="s">
        <v>1181</v>
      </c>
      <c r="D7953">
        <v>60</v>
      </c>
      <c r="E7953" s="13">
        <v>3590.2</v>
      </c>
      <c r="F7953" s="14">
        <v>67.599999999999994</v>
      </c>
      <c r="G7953" s="12">
        <v>3522.6</v>
      </c>
      <c r="H7953" s="12">
        <v>3522.6</v>
      </c>
      <c r="I7953">
        <v>1</v>
      </c>
      <c r="J7953">
        <v>1.8829034594173025E-2</v>
      </c>
      <c r="K7953">
        <v>53.109467455621306</v>
      </c>
      <c r="L7953">
        <v>1</v>
      </c>
      <c r="M7953">
        <v>0.98117096540582704</v>
      </c>
      <c r="N7953" s="17" t="s">
        <v>1332</v>
      </c>
    </row>
    <row r="7954" spans="1:14" x14ac:dyDescent="0.3">
      <c r="A7954">
        <v>22543</v>
      </c>
      <c r="B7954">
        <v>1998</v>
      </c>
      <c r="C7954" t="s">
        <v>1181</v>
      </c>
      <c r="D7954">
        <v>60</v>
      </c>
      <c r="E7954" s="13">
        <v>3650.5</v>
      </c>
      <c r="F7954" s="14">
        <v>68.7</v>
      </c>
      <c r="G7954" s="12">
        <v>3581.8</v>
      </c>
      <c r="H7954" s="12">
        <v>3581.8</v>
      </c>
      <c r="I7954">
        <v>1</v>
      </c>
      <c r="J7954">
        <v>1.8819339816463498E-2</v>
      </c>
      <c r="K7954">
        <v>53.136826783114991</v>
      </c>
      <c r="L7954">
        <v>1</v>
      </c>
      <c r="M7954">
        <v>0.98118066018353656</v>
      </c>
      <c r="N7954" s="17" t="s">
        <v>1332</v>
      </c>
    </row>
    <row r="7955" spans="1:14" x14ac:dyDescent="0.3">
      <c r="A7955">
        <v>23200</v>
      </c>
      <c r="B7955">
        <v>1999</v>
      </c>
      <c r="C7955" t="s">
        <v>1181</v>
      </c>
      <c r="D7955">
        <v>60</v>
      </c>
      <c r="E7955" s="13">
        <v>3721.1</v>
      </c>
      <c r="F7955" s="14">
        <v>70</v>
      </c>
      <c r="G7955" s="12">
        <v>3651.1</v>
      </c>
      <c r="H7955" s="12">
        <v>3651.1</v>
      </c>
      <c r="I7955">
        <v>1</v>
      </c>
      <c r="J7955">
        <v>1.8811641718846576E-2</v>
      </c>
      <c r="K7955">
        <v>53.158571428571427</v>
      </c>
      <c r="L7955">
        <v>1</v>
      </c>
      <c r="M7955">
        <v>0.98118835828115347</v>
      </c>
      <c r="N7955" s="17" t="s">
        <v>1332</v>
      </c>
    </row>
    <row r="7956" spans="1:14" x14ac:dyDescent="0.3">
      <c r="A7956">
        <v>10096</v>
      </c>
      <c r="B7956">
        <v>1979</v>
      </c>
      <c r="C7956" t="s">
        <v>1181</v>
      </c>
      <c r="D7956">
        <v>60</v>
      </c>
      <c r="E7956" s="13">
        <v>3737.9</v>
      </c>
      <c r="F7956" s="14">
        <v>70.3</v>
      </c>
      <c r="G7956" s="12">
        <v>3667.6</v>
      </c>
      <c r="H7956" s="12">
        <v>3667.6</v>
      </c>
      <c r="I7956">
        <v>1</v>
      </c>
      <c r="J7956">
        <v>1.8807351721554882E-2</v>
      </c>
      <c r="K7956">
        <v>53.170697012802279</v>
      </c>
      <c r="L7956">
        <v>1</v>
      </c>
      <c r="M7956">
        <v>0.9811926482784451</v>
      </c>
      <c r="N7956" s="17" t="s">
        <v>1332</v>
      </c>
    </row>
    <row r="7957" spans="1:14" x14ac:dyDescent="0.3">
      <c r="A7957">
        <v>14026</v>
      </c>
      <c r="B7957">
        <v>1985</v>
      </c>
      <c r="C7957" t="s">
        <v>1181</v>
      </c>
      <c r="D7957">
        <v>60</v>
      </c>
      <c r="E7957" s="13">
        <v>3589.0999999999899</v>
      </c>
      <c r="F7957" s="14">
        <v>67.400000000000006</v>
      </c>
      <c r="G7957" s="12">
        <v>3521.6999999999898</v>
      </c>
      <c r="H7957" s="12">
        <v>3521.6999999999898</v>
      </c>
      <c r="I7957">
        <v>1</v>
      </c>
      <c r="J7957">
        <v>1.8779081106684182E-2</v>
      </c>
      <c r="K7957">
        <v>53.250741839762455</v>
      </c>
      <c r="L7957">
        <v>1</v>
      </c>
      <c r="M7957">
        <v>0.98122091889331575</v>
      </c>
      <c r="N7957" s="17" t="s">
        <v>1332</v>
      </c>
    </row>
    <row r="7958" spans="1:14" x14ac:dyDescent="0.3">
      <c r="A7958">
        <v>19924</v>
      </c>
      <c r="B7958">
        <v>1994</v>
      </c>
      <c r="C7958" t="s">
        <v>1181</v>
      </c>
      <c r="D7958">
        <v>60</v>
      </c>
      <c r="E7958" s="13">
        <v>3671.9</v>
      </c>
      <c r="F7958" s="14">
        <v>68.8</v>
      </c>
      <c r="G7958" s="12">
        <v>3603.1</v>
      </c>
      <c r="H7958" s="12">
        <v>3603.1</v>
      </c>
      <c r="I7958">
        <v>1</v>
      </c>
      <c r="J7958">
        <v>1.8736893706255614E-2</v>
      </c>
      <c r="K7958">
        <v>53.370639534883722</v>
      </c>
      <c r="L7958">
        <v>1</v>
      </c>
      <c r="M7958">
        <v>0.98126310629374436</v>
      </c>
      <c r="N7958" s="17" t="s">
        <v>1332</v>
      </c>
    </row>
    <row r="7959" spans="1:14" x14ac:dyDescent="0.3">
      <c r="A7959">
        <v>20577</v>
      </c>
      <c r="B7959">
        <v>1995</v>
      </c>
      <c r="C7959" t="s">
        <v>1181</v>
      </c>
      <c r="D7959">
        <v>60</v>
      </c>
      <c r="E7959" s="13">
        <v>3712.5999999999899</v>
      </c>
      <c r="F7959" s="14">
        <v>69.5</v>
      </c>
      <c r="G7959" s="12">
        <v>3643.0999999999899</v>
      </c>
      <c r="H7959" s="12">
        <v>3643.0999999999899</v>
      </c>
      <c r="I7959">
        <v>1</v>
      </c>
      <c r="J7959">
        <v>1.872003447718585E-2</v>
      </c>
      <c r="K7959">
        <v>53.41870503597108</v>
      </c>
      <c r="L7959">
        <v>1</v>
      </c>
      <c r="M7959">
        <v>0.98127996552281416</v>
      </c>
      <c r="N7959" s="17" t="s">
        <v>1332</v>
      </c>
    </row>
    <row r="7960" spans="1:14" x14ac:dyDescent="0.3">
      <c r="A7960">
        <v>17304</v>
      </c>
      <c r="B7960">
        <v>1990</v>
      </c>
      <c r="C7960" t="s">
        <v>1181</v>
      </c>
      <c r="D7960">
        <v>60</v>
      </c>
      <c r="E7960" s="13">
        <v>3621.7999999999902</v>
      </c>
      <c r="F7960" s="14">
        <v>67.8</v>
      </c>
      <c r="G7960" s="12">
        <v>3553.99999999999</v>
      </c>
      <c r="H7960" s="12">
        <v>3553.99999999999</v>
      </c>
      <c r="I7960">
        <v>1</v>
      </c>
      <c r="J7960">
        <v>1.8719973493842891E-2</v>
      </c>
      <c r="K7960">
        <v>53.418879056047054</v>
      </c>
      <c r="L7960">
        <v>1</v>
      </c>
      <c r="M7960">
        <v>0.98128002650615709</v>
      </c>
      <c r="N7960" s="17" t="s">
        <v>1332</v>
      </c>
    </row>
    <row r="7961" spans="1:14" x14ac:dyDescent="0.3">
      <c r="A7961">
        <v>17961</v>
      </c>
      <c r="B7961">
        <v>1991</v>
      </c>
      <c r="C7961" t="s">
        <v>1181</v>
      </c>
      <c r="D7961">
        <v>60</v>
      </c>
      <c r="E7961" s="13">
        <v>3681.6999999999898</v>
      </c>
      <c r="F7961" s="14">
        <v>68.8</v>
      </c>
      <c r="G7961" s="12">
        <v>3612.8999999999901</v>
      </c>
      <c r="H7961" s="12">
        <v>3612.8999999999901</v>
      </c>
      <c r="I7961">
        <v>1</v>
      </c>
      <c r="J7961">
        <v>1.8687019583344702E-2</v>
      </c>
      <c r="K7961">
        <v>53.513081395348692</v>
      </c>
      <c r="L7961">
        <v>1</v>
      </c>
      <c r="M7961">
        <v>0.98131298041665538</v>
      </c>
      <c r="N7961" s="17" t="s">
        <v>1332</v>
      </c>
    </row>
    <row r="7962" spans="1:14" x14ac:dyDescent="0.3">
      <c r="A7962">
        <v>23857</v>
      </c>
      <c r="B7962">
        <v>2000</v>
      </c>
      <c r="C7962" t="s">
        <v>1181</v>
      </c>
      <c r="D7962">
        <v>60</v>
      </c>
      <c r="E7962" s="13">
        <v>3867.6</v>
      </c>
      <c r="F7962" s="14">
        <v>72.2</v>
      </c>
      <c r="G7962" s="12">
        <v>3795.4</v>
      </c>
      <c r="H7962" s="12">
        <v>3795.4</v>
      </c>
      <c r="I7962">
        <v>1</v>
      </c>
      <c r="J7962">
        <v>1.8667907746406042E-2</v>
      </c>
      <c r="K7962">
        <v>53.56786703601108</v>
      </c>
      <c r="L7962">
        <v>1</v>
      </c>
      <c r="M7962">
        <v>0.98133209225359397</v>
      </c>
      <c r="N7962" s="17" t="s">
        <v>1332</v>
      </c>
    </row>
    <row r="7963" spans="1:14" x14ac:dyDescent="0.3">
      <c r="A7963">
        <v>19271</v>
      </c>
      <c r="B7963">
        <v>1993</v>
      </c>
      <c r="C7963" t="s">
        <v>1181</v>
      </c>
      <c r="D7963">
        <v>60</v>
      </c>
      <c r="E7963" s="13">
        <v>3755.6</v>
      </c>
      <c r="F7963" s="14">
        <v>70.099999999999994</v>
      </c>
      <c r="G7963" s="12">
        <v>3685.5</v>
      </c>
      <c r="H7963" s="12">
        <v>3685.5</v>
      </c>
      <c r="I7963">
        <v>1</v>
      </c>
      <c r="J7963">
        <v>1.8665459580359995E-2</v>
      </c>
      <c r="K7963">
        <v>53.574893009985736</v>
      </c>
      <c r="L7963">
        <v>1</v>
      </c>
      <c r="M7963">
        <v>0.98133454041964008</v>
      </c>
      <c r="N7963" s="17" t="s">
        <v>1332</v>
      </c>
    </row>
    <row r="7964" spans="1:14" x14ac:dyDescent="0.3">
      <c r="A7964">
        <v>21886</v>
      </c>
      <c r="B7964">
        <v>1997</v>
      </c>
      <c r="C7964" t="s">
        <v>1181</v>
      </c>
      <c r="D7964">
        <v>60</v>
      </c>
      <c r="E7964" s="13">
        <v>3724.1</v>
      </c>
      <c r="F7964" s="14">
        <v>69.5</v>
      </c>
      <c r="G7964" s="12">
        <v>3654.6</v>
      </c>
      <c r="H7964" s="12">
        <v>3654.6</v>
      </c>
      <c r="I7964">
        <v>1</v>
      </c>
      <c r="J7964">
        <v>1.8662227115276174E-2</v>
      </c>
      <c r="K7964">
        <v>53.584172661870504</v>
      </c>
      <c r="L7964">
        <v>1</v>
      </c>
      <c r="M7964">
        <v>0.98133777288472379</v>
      </c>
      <c r="N7964" s="17" t="s">
        <v>1332</v>
      </c>
    </row>
    <row r="7965" spans="1:14" x14ac:dyDescent="0.3">
      <c r="A7965">
        <v>21230</v>
      </c>
      <c r="B7965">
        <v>1996</v>
      </c>
      <c r="C7965" t="s">
        <v>1181</v>
      </c>
      <c r="D7965">
        <v>60</v>
      </c>
      <c r="E7965" s="13">
        <v>3888.3</v>
      </c>
      <c r="F7965" s="14">
        <v>72.400000000000006</v>
      </c>
      <c r="G7965" s="12">
        <v>3815.9</v>
      </c>
      <c r="H7965" s="12">
        <v>3815.9</v>
      </c>
      <c r="I7965">
        <v>1</v>
      </c>
      <c r="J7965">
        <v>1.8619962451456935E-2</v>
      </c>
      <c r="K7965">
        <v>53.705801104972373</v>
      </c>
      <c r="L7965">
        <v>1</v>
      </c>
      <c r="M7965">
        <v>0.98138003754854308</v>
      </c>
      <c r="N7965" s="17" t="s">
        <v>1332</v>
      </c>
    </row>
    <row r="7966" spans="1:14" x14ac:dyDescent="0.3">
      <c r="A7966">
        <v>25171</v>
      </c>
      <c r="B7966">
        <v>2002</v>
      </c>
      <c r="C7966" t="s">
        <v>1181</v>
      </c>
      <c r="D7966">
        <v>60</v>
      </c>
      <c r="E7966" s="13">
        <v>3880.7</v>
      </c>
      <c r="F7966" s="14">
        <v>72.2</v>
      </c>
      <c r="G7966" s="12">
        <v>3808.5</v>
      </c>
      <c r="H7966" s="12">
        <v>3808.5</v>
      </c>
      <c r="I7966">
        <v>1</v>
      </c>
      <c r="J7966">
        <v>1.8604890870203832E-2</v>
      </c>
      <c r="K7966">
        <v>53.74930747922437</v>
      </c>
      <c r="L7966">
        <v>1</v>
      </c>
      <c r="M7966">
        <v>0.98139510912979622</v>
      </c>
      <c r="N7966" s="17" t="s">
        <v>1332</v>
      </c>
    </row>
    <row r="7967" spans="1:14" x14ac:dyDescent="0.3">
      <c r="A7967">
        <v>24514</v>
      </c>
      <c r="B7967">
        <v>2001</v>
      </c>
      <c r="C7967" t="s">
        <v>1181</v>
      </c>
      <c r="D7967">
        <v>60</v>
      </c>
      <c r="E7967" s="13">
        <v>3782.5</v>
      </c>
      <c r="F7967" s="14">
        <v>70.3</v>
      </c>
      <c r="G7967" s="12">
        <v>3712.2</v>
      </c>
      <c r="H7967" s="12">
        <v>3712.2</v>
      </c>
      <c r="I7967">
        <v>1</v>
      </c>
      <c r="J7967">
        <v>1.858559153998678E-2</v>
      </c>
      <c r="K7967">
        <v>53.805120910384069</v>
      </c>
      <c r="L7967">
        <v>1</v>
      </c>
      <c r="M7967">
        <v>0.98141440846001315</v>
      </c>
      <c r="N7967" s="17" t="s">
        <v>1332</v>
      </c>
    </row>
    <row r="7968" spans="1:14" x14ac:dyDescent="0.3">
      <c r="A7968">
        <v>25828</v>
      </c>
      <c r="B7968">
        <v>2003</v>
      </c>
      <c r="C7968" t="s">
        <v>1181</v>
      </c>
      <c r="D7968">
        <v>60</v>
      </c>
      <c r="E7968" s="13">
        <v>3918.5999999999899</v>
      </c>
      <c r="F7968" s="14">
        <v>72.7</v>
      </c>
      <c r="G7968" s="12">
        <v>3845.8999999999901</v>
      </c>
      <c r="H7968" s="12">
        <v>3845.8999999999901</v>
      </c>
      <c r="I7968">
        <v>1</v>
      </c>
      <c r="J7968">
        <v>1.8552544276016995E-2</v>
      </c>
      <c r="K7968">
        <v>53.900962861072763</v>
      </c>
      <c r="L7968">
        <v>1</v>
      </c>
      <c r="M7968">
        <v>0.98144745572398306</v>
      </c>
      <c r="N7968" s="17" t="s">
        <v>1332</v>
      </c>
    </row>
    <row r="7969" spans="1:14" x14ac:dyDescent="0.3">
      <c r="A7969">
        <v>26485</v>
      </c>
      <c r="B7969">
        <v>2004</v>
      </c>
      <c r="C7969" t="s">
        <v>1181</v>
      </c>
      <c r="D7969">
        <v>60</v>
      </c>
      <c r="E7969" s="13">
        <v>3892.3999999999901</v>
      </c>
      <c r="F7969" s="14">
        <v>71.900000000000006</v>
      </c>
      <c r="G7969" s="12">
        <v>3820.49999999999</v>
      </c>
      <c r="H7969" s="12">
        <v>3820.49999999999</v>
      </c>
      <c r="I7969">
        <v>1</v>
      </c>
      <c r="J7969">
        <v>1.8471893947179168E-2</v>
      </c>
      <c r="K7969">
        <v>54.136300417246034</v>
      </c>
      <c r="L7969">
        <v>1</v>
      </c>
      <c r="M7969">
        <v>0.98152810605282081</v>
      </c>
      <c r="N7969" s="17" t="s">
        <v>1332</v>
      </c>
    </row>
    <row r="7970" spans="1:14" x14ac:dyDescent="0.3">
      <c r="A7970">
        <v>27142</v>
      </c>
      <c r="B7970">
        <v>2005</v>
      </c>
      <c r="C7970" t="s">
        <v>1181</v>
      </c>
      <c r="D7970">
        <v>60</v>
      </c>
      <c r="E7970" s="13">
        <v>3956.5</v>
      </c>
      <c r="F7970" s="14">
        <v>73</v>
      </c>
      <c r="G7970" s="12">
        <v>3883.5</v>
      </c>
      <c r="H7970" s="12">
        <v>3883.5</v>
      </c>
      <c r="I7970">
        <v>1</v>
      </c>
      <c r="J7970">
        <v>1.84506508277518E-2</v>
      </c>
      <c r="K7970">
        <v>54.198630136986303</v>
      </c>
      <c r="L7970">
        <v>1</v>
      </c>
      <c r="M7970">
        <v>0.98154934917224823</v>
      </c>
      <c r="N7970" s="17" t="s">
        <v>1332</v>
      </c>
    </row>
    <row r="7971" spans="1:14" x14ac:dyDescent="0.3">
      <c r="A7971">
        <v>28456</v>
      </c>
      <c r="B7971">
        <v>2007</v>
      </c>
      <c r="C7971" t="s">
        <v>1181</v>
      </c>
      <c r="D7971">
        <v>60</v>
      </c>
      <c r="E7971" s="13">
        <v>3882.2</v>
      </c>
      <c r="F7971" s="14">
        <v>71.3</v>
      </c>
      <c r="G7971" s="12">
        <v>3810.9</v>
      </c>
      <c r="H7971" s="12">
        <v>3810.9</v>
      </c>
      <c r="I7971">
        <v>1</v>
      </c>
      <c r="J7971">
        <v>1.8365875019318943E-2</v>
      </c>
      <c r="K7971">
        <v>54.448807854137449</v>
      </c>
      <c r="L7971">
        <v>1</v>
      </c>
      <c r="M7971">
        <v>0.98163412498068114</v>
      </c>
      <c r="N7971" s="17" t="s">
        <v>1332</v>
      </c>
    </row>
    <row r="7972" spans="1:14" x14ac:dyDescent="0.3">
      <c r="A7972">
        <v>31915</v>
      </c>
      <c r="B7972">
        <v>2012</v>
      </c>
      <c r="C7972" t="s">
        <v>1181</v>
      </c>
      <c r="D7972">
        <v>60</v>
      </c>
      <c r="E7972" s="13">
        <v>3443.2</v>
      </c>
      <c r="F7972" s="14">
        <v>63.2</v>
      </c>
      <c r="G7972" s="12">
        <v>3380</v>
      </c>
      <c r="H7972" s="12">
        <v>3380</v>
      </c>
      <c r="I7972">
        <v>1</v>
      </c>
      <c r="J7972">
        <v>1.8355018587360595E-2</v>
      </c>
      <c r="K7972">
        <v>54.48101265822784</v>
      </c>
      <c r="L7972">
        <v>1</v>
      </c>
      <c r="M7972">
        <v>0.98164498141263945</v>
      </c>
      <c r="N7972" s="17" t="s">
        <v>1332</v>
      </c>
    </row>
    <row r="7973" spans="1:14" x14ac:dyDescent="0.3">
      <c r="A7973">
        <v>27799</v>
      </c>
      <c r="B7973">
        <v>2006</v>
      </c>
      <c r="C7973" t="s">
        <v>1181</v>
      </c>
      <c r="D7973">
        <v>60</v>
      </c>
      <c r="E7973" s="13">
        <v>3768.0999999999899</v>
      </c>
      <c r="F7973" s="14">
        <v>69.099999999999994</v>
      </c>
      <c r="G7973" s="12">
        <v>3698.99999999999</v>
      </c>
      <c r="H7973" s="12">
        <v>3698.99999999999</v>
      </c>
      <c r="I7973">
        <v>1</v>
      </c>
      <c r="J7973">
        <v>1.8338154507576809E-2</v>
      </c>
      <c r="K7973">
        <v>54.531114327062085</v>
      </c>
      <c r="L7973">
        <v>1</v>
      </c>
      <c r="M7973">
        <v>0.98166184549242319</v>
      </c>
      <c r="N7973" s="17" t="s">
        <v>1332</v>
      </c>
    </row>
    <row r="7974" spans="1:14" x14ac:dyDescent="0.3">
      <c r="A7974">
        <v>30485</v>
      </c>
      <c r="B7974">
        <v>2010</v>
      </c>
      <c r="C7974" t="s">
        <v>1181</v>
      </c>
      <c r="D7974">
        <v>60</v>
      </c>
      <c r="E7974" s="13">
        <v>3855.49999999999</v>
      </c>
      <c r="F7974" s="14">
        <v>70.7</v>
      </c>
      <c r="G7974" s="12">
        <v>3784.7999999999902</v>
      </c>
      <c r="H7974" s="12">
        <v>3784.7999999999902</v>
      </c>
      <c r="I7974">
        <v>1</v>
      </c>
      <c r="J7974">
        <v>1.8337440020749628E-2</v>
      </c>
      <c r="K7974">
        <v>54.533239038189393</v>
      </c>
      <c r="L7974">
        <v>1</v>
      </c>
      <c r="M7974">
        <v>0.98166255997925045</v>
      </c>
      <c r="N7974" s="17" t="s">
        <v>1332</v>
      </c>
    </row>
    <row r="7975" spans="1:14" x14ac:dyDescent="0.3">
      <c r="A7975">
        <v>29113</v>
      </c>
      <c r="B7975">
        <v>2008</v>
      </c>
      <c r="C7975" t="s">
        <v>1181</v>
      </c>
      <c r="D7975">
        <v>60</v>
      </c>
      <c r="E7975" s="13">
        <v>3879.5</v>
      </c>
      <c r="F7975" s="14">
        <v>71.099999999999994</v>
      </c>
      <c r="G7975" s="12">
        <v>3808.4</v>
      </c>
      <c r="H7975" s="12">
        <v>3808.4</v>
      </c>
      <c r="I7975">
        <v>1</v>
      </c>
      <c r="J7975">
        <v>1.8327104008248486E-2</v>
      </c>
      <c r="K7975">
        <v>54.563994374120959</v>
      </c>
      <c r="L7975">
        <v>1</v>
      </c>
      <c r="M7975">
        <v>0.98167289599175156</v>
      </c>
      <c r="N7975" s="17" t="s">
        <v>1332</v>
      </c>
    </row>
    <row r="7976" spans="1:14" x14ac:dyDescent="0.3">
      <c r="A7976">
        <v>31200</v>
      </c>
      <c r="B7976">
        <v>2011</v>
      </c>
      <c r="C7976" t="s">
        <v>1181</v>
      </c>
      <c r="D7976">
        <v>60</v>
      </c>
      <c r="E7976" s="13">
        <v>3744.99999999999</v>
      </c>
      <c r="F7976" s="14">
        <v>68.5</v>
      </c>
      <c r="G7976" s="12">
        <v>3676.49999999999</v>
      </c>
      <c r="H7976" s="12">
        <v>3676.49999999999</v>
      </c>
      <c r="I7976">
        <v>1</v>
      </c>
      <c r="J7976">
        <v>1.829105473965292E-2</v>
      </c>
      <c r="K7976">
        <v>54.671532846715181</v>
      </c>
      <c r="L7976">
        <v>1</v>
      </c>
      <c r="M7976">
        <v>0.98170894526034713</v>
      </c>
      <c r="N7976" s="17" t="s">
        <v>1332</v>
      </c>
    </row>
    <row r="7977" spans="1:14" x14ac:dyDescent="0.3">
      <c r="A7977">
        <v>29770</v>
      </c>
      <c r="B7977">
        <v>2009</v>
      </c>
      <c r="C7977" t="s">
        <v>1181</v>
      </c>
      <c r="D7977">
        <v>60</v>
      </c>
      <c r="E7977" s="13">
        <v>3771.4</v>
      </c>
      <c r="F7977" s="14">
        <v>68.599999999999994</v>
      </c>
      <c r="G7977" s="12">
        <v>3702.8</v>
      </c>
      <c r="H7977" s="12">
        <v>3702.8</v>
      </c>
      <c r="I7977">
        <v>1</v>
      </c>
      <c r="J7977">
        <v>1.8189531738876809E-2</v>
      </c>
      <c r="K7977">
        <v>54.976676384839656</v>
      </c>
      <c r="L7977">
        <v>1</v>
      </c>
      <c r="M7977">
        <v>0.98181046826112317</v>
      </c>
      <c r="N7977" s="17" t="s">
        <v>1332</v>
      </c>
    </row>
    <row r="7978" spans="1:14" x14ac:dyDescent="0.3">
      <c r="A7978">
        <v>34775</v>
      </c>
      <c r="B7978">
        <v>2016</v>
      </c>
      <c r="C7978" t="s">
        <v>1181</v>
      </c>
      <c r="D7978">
        <v>60</v>
      </c>
      <c r="E7978" s="13">
        <v>3430.7999999999902</v>
      </c>
      <c r="F7978" s="14">
        <v>62.4</v>
      </c>
      <c r="G7978" s="12">
        <v>3368.3999999999901</v>
      </c>
      <c r="H7978" s="12">
        <v>3368.3999999999901</v>
      </c>
      <c r="I7978">
        <v>1</v>
      </c>
      <c r="J7978">
        <v>1.8188177684505123E-2</v>
      </c>
      <c r="K7978">
        <v>54.980769230769077</v>
      </c>
      <c r="L7978">
        <v>1</v>
      </c>
      <c r="M7978">
        <v>0.9818118223154948</v>
      </c>
      <c r="N7978" s="17" t="s">
        <v>1332</v>
      </c>
    </row>
    <row r="7979" spans="1:14" x14ac:dyDescent="0.3">
      <c r="A7979">
        <v>33345</v>
      </c>
      <c r="B7979">
        <v>2014</v>
      </c>
      <c r="C7979" t="s">
        <v>1181</v>
      </c>
      <c r="D7979">
        <v>60</v>
      </c>
      <c r="E7979" s="13">
        <v>3703.5</v>
      </c>
      <c r="F7979" s="14">
        <v>67.3</v>
      </c>
      <c r="G7979" s="12">
        <v>3636.2</v>
      </c>
      <c r="H7979" s="12">
        <v>3636.2</v>
      </c>
      <c r="I7979">
        <v>1</v>
      </c>
      <c r="J7979">
        <v>1.8171999459970299E-2</v>
      </c>
      <c r="K7979">
        <v>55.029717682020802</v>
      </c>
      <c r="L7979">
        <v>1</v>
      </c>
      <c r="M7979">
        <v>0.98182800054002961</v>
      </c>
      <c r="N7979" s="17" t="s">
        <v>1332</v>
      </c>
    </row>
    <row r="7980" spans="1:14" x14ac:dyDescent="0.3">
      <c r="A7980">
        <v>32630</v>
      </c>
      <c r="B7980">
        <v>2013</v>
      </c>
      <c r="C7980" t="s">
        <v>1181</v>
      </c>
      <c r="D7980">
        <v>60</v>
      </c>
      <c r="E7980" s="13">
        <v>3661.1</v>
      </c>
      <c r="F7980" s="14">
        <v>66.5</v>
      </c>
      <c r="G7980" s="12">
        <v>3594.6</v>
      </c>
      <c r="H7980" s="12">
        <v>3594.6</v>
      </c>
      <c r="I7980">
        <v>1</v>
      </c>
      <c r="J7980">
        <v>1.8163939799513806E-2</v>
      </c>
      <c r="K7980">
        <v>55.054135338345866</v>
      </c>
      <c r="L7980">
        <v>1</v>
      </c>
      <c r="M7980">
        <v>0.98183606020048619</v>
      </c>
      <c r="N7980" s="17" t="s">
        <v>1332</v>
      </c>
    </row>
    <row r="7981" spans="1:14" x14ac:dyDescent="0.3">
      <c r="A7981">
        <v>34060</v>
      </c>
      <c r="B7981">
        <v>2015</v>
      </c>
      <c r="C7981" t="s">
        <v>1181</v>
      </c>
      <c r="D7981">
        <v>60</v>
      </c>
      <c r="E7981" s="13">
        <v>3546.1</v>
      </c>
      <c r="F7981" s="14">
        <v>64.2</v>
      </c>
      <c r="G7981" s="12">
        <v>3481.9</v>
      </c>
      <c r="H7981" s="12">
        <v>3481.9</v>
      </c>
      <c r="I7981">
        <v>1</v>
      </c>
      <c r="J7981">
        <v>1.8104396379120726E-2</v>
      </c>
      <c r="K7981">
        <v>55.235202492211833</v>
      </c>
      <c r="L7981">
        <v>1</v>
      </c>
      <c r="M7981">
        <v>0.98189560362087935</v>
      </c>
      <c r="N7981" s="17" t="s">
        <v>1332</v>
      </c>
    </row>
    <row r="7982" spans="1:14" x14ac:dyDescent="0.3">
      <c r="A7982">
        <v>35490</v>
      </c>
      <c r="B7982">
        <v>2017</v>
      </c>
      <c r="C7982" t="s">
        <v>1181</v>
      </c>
      <c r="D7982">
        <v>60</v>
      </c>
      <c r="E7982" s="13">
        <v>3387.1</v>
      </c>
      <c r="F7982" s="14">
        <v>61.1</v>
      </c>
      <c r="G7982" s="12">
        <v>3326</v>
      </c>
      <c r="H7982" s="12">
        <v>3326</v>
      </c>
      <c r="I7982">
        <v>1</v>
      </c>
      <c r="J7982">
        <v>1.8039030439018632E-2</v>
      </c>
      <c r="K7982">
        <v>55.43535188216039</v>
      </c>
      <c r="L7982">
        <v>1</v>
      </c>
      <c r="M7982">
        <v>0.98196096956098144</v>
      </c>
      <c r="N7982" s="17" t="s">
        <v>1332</v>
      </c>
    </row>
    <row r="7983" spans="1:14" x14ac:dyDescent="0.3">
      <c r="A7983">
        <v>36205</v>
      </c>
      <c r="B7983">
        <v>2018</v>
      </c>
      <c r="C7983" t="s">
        <v>1181</v>
      </c>
      <c r="D7983">
        <v>60</v>
      </c>
      <c r="E7983" s="13">
        <v>3651.9</v>
      </c>
      <c r="F7983" s="14">
        <v>65.7</v>
      </c>
      <c r="G7983" s="12">
        <v>3586.2</v>
      </c>
      <c r="H7983" s="12">
        <v>3586.2</v>
      </c>
      <c r="I7983">
        <v>1</v>
      </c>
      <c r="J7983">
        <v>1.7990635011911608E-2</v>
      </c>
      <c r="K7983">
        <v>55.584474885844749</v>
      </c>
      <c r="L7983">
        <v>1</v>
      </c>
      <c r="M7983">
        <v>0.98200936498808833</v>
      </c>
      <c r="N7983" s="17" t="s">
        <v>1332</v>
      </c>
    </row>
    <row r="7984" spans="1:14" x14ac:dyDescent="0.3">
      <c r="A7984">
        <v>36920</v>
      </c>
      <c r="B7984">
        <v>2019</v>
      </c>
      <c r="C7984" t="s">
        <v>1181</v>
      </c>
      <c r="D7984">
        <v>60</v>
      </c>
      <c r="E7984" s="13">
        <v>3585.2</v>
      </c>
      <c r="F7984" s="14">
        <v>64.099999999999994</v>
      </c>
      <c r="G7984" s="12">
        <v>3521.1</v>
      </c>
      <c r="H7984" s="12">
        <v>3521.1</v>
      </c>
      <c r="I7984">
        <v>1</v>
      </c>
      <c r="J7984">
        <v>1.7879058350998549E-2</v>
      </c>
      <c r="K7984">
        <v>55.931357254290177</v>
      </c>
      <c r="L7984">
        <v>1</v>
      </c>
      <c r="M7984">
        <v>0.98212094164900143</v>
      </c>
      <c r="N7984" s="17" t="s">
        <v>1332</v>
      </c>
    </row>
    <row r="7985" spans="1:14" x14ac:dyDescent="0.3">
      <c r="A7985">
        <v>326</v>
      </c>
      <c r="B7985">
        <v>1960</v>
      </c>
      <c r="C7985" t="s">
        <v>1192</v>
      </c>
      <c r="D7985">
        <v>60</v>
      </c>
      <c r="E7985" s="13">
        <v>12893.9</v>
      </c>
      <c r="F7985" s="14">
        <v>249.3</v>
      </c>
      <c r="G7985" s="12">
        <v>12644.6</v>
      </c>
      <c r="H7985" s="12">
        <v>12644.6</v>
      </c>
      <c r="I7985">
        <v>1</v>
      </c>
      <c r="J7985">
        <v>1.9334724171895239E-2</v>
      </c>
      <c r="K7985">
        <v>51.720417168070597</v>
      </c>
      <c r="L7985">
        <v>1</v>
      </c>
      <c r="M7985">
        <v>0.98066527582810481</v>
      </c>
      <c r="N7985" s="17" t="s">
        <v>1332</v>
      </c>
    </row>
    <row r="7986" spans="1:14" x14ac:dyDescent="0.3">
      <c r="A7986">
        <v>2161</v>
      </c>
      <c r="B7986">
        <v>1965</v>
      </c>
      <c r="C7986" t="s">
        <v>1192</v>
      </c>
      <c r="D7986">
        <v>60</v>
      </c>
      <c r="E7986" s="13">
        <v>14385.9</v>
      </c>
      <c r="F7986" s="14">
        <v>277.7</v>
      </c>
      <c r="G7986" s="12">
        <v>14108.2</v>
      </c>
      <c r="H7986" s="12">
        <v>14108.2</v>
      </c>
      <c r="I7986">
        <v>1</v>
      </c>
      <c r="J7986">
        <v>1.9303623687082491E-2</v>
      </c>
      <c r="K7986">
        <v>51.803745048613614</v>
      </c>
      <c r="L7986">
        <v>1</v>
      </c>
      <c r="M7986">
        <v>0.98069637631291762</v>
      </c>
      <c r="N7986" s="17" t="s">
        <v>1332</v>
      </c>
    </row>
    <row r="7987" spans="1:14" x14ac:dyDescent="0.3">
      <c r="A7987">
        <v>1794</v>
      </c>
      <c r="B7987">
        <v>1964</v>
      </c>
      <c r="C7987" t="s">
        <v>1192</v>
      </c>
      <c r="D7987">
        <v>60</v>
      </c>
      <c r="E7987" s="13">
        <v>14086.6</v>
      </c>
      <c r="F7987" s="14">
        <v>269.8</v>
      </c>
      <c r="G7987" s="12">
        <v>13816.8</v>
      </c>
      <c r="H7987" s="12">
        <v>13816.8</v>
      </c>
      <c r="I7987">
        <v>1</v>
      </c>
      <c r="J7987">
        <v>1.915295387105476E-2</v>
      </c>
      <c r="K7987">
        <v>52.2112676056338</v>
      </c>
      <c r="L7987">
        <v>1</v>
      </c>
      <c r="M7987">
        <v>0.98084704612894513</v>
      </c>
      <c r="N7987" s="17" t="s">
        <v>1332</v>
      </c>
    </row>
    <row r="7988" spans="1:14" x14ac:dyDescent="0.3">
      <c r="A7988">
        <v>2528</v>
      </c>
      <c r="B7988">
        <v>1966</v>
      </c>
      <c r="C7988" t="s">
        <v>1192</v>
      </c>
      <c r="D7988">
        <v>60</v>
      </c>
      <c r="E7988" s="13">
        <v>15138.7</v>
      </c>
      <c r="F7988" s="14">
        <v>289.8</v>
      </c>
      <c r="G7988" s="12">
        <v>14848.9</v>
      </c>
      <c r="H7988" s="12">
        <v>14848.9</v>
      </c>
      <c r="I7988">
        <v>1</v>
      </c>
      <c r="J7988">
        <v>1.9142991141907824E-2</v>
      </c>
      <c r="K7988">
        <v>52.238440303657697</v>
      </c>
      <c r="L7988">
        <v>1</v>
      </c>
      <c r="M7988">
        <v>0.98085700885809213</v>
      </c>
      <c r="N7988" s="17" t="s">
        <v>1332</v>
      </c>
    </row>
    <row r="7989" spans="1:14" x14ac:dyDescent="0.3">
      <c r="A7989">
        <v>1427</v>
      </c>
      <c r="B7989">
        <v>1963</v>
      </c>
      <c r="C7989" t="s">
        <v>1192</v>
      </c>
      <c r="D7989">
        <v>60</v>
      </c>
      <c r="E7989" s="13">
        <v>13702.2</v>
      </c>
      <c r="F7989" s="14">
        <v>262.10000000000002</v>
      </c>
      <c r="G7989" s="12">
        <v>13440.1</v>
      </c>
      <c r="H7989" s="12">
        <v>13440.1</v>
      </c>
      <c r="I7989">
        <v>1</v>
      </c>
      <c r="J7989">
        <v>1.9128315161069026E-2</v>
      </c>
      <c r="K7989">
        <v>52.278519648988933</v>
      </c>
      <c r="L7989">
        <v>1</v>
      </c>
      <c r="M7989">
        <v>0.98087168483893095</v>
      </c>
      <c r="N7989" s="17" t="s">
        <v>1332</v>
      </c>
    </row>
    <row r="7990" spans="1:14" x14ac:dyDescent="0.3">
      <c r="A7990">
        <v>693</v>
      </c>
      <c r="B7990">
        <v>1961</v>
      </c>
      <c r="C7990" t="s">
        <v>1192</v>
      </c>
      <c r="D7990">
        <v>60</v>
      </c>
      <c r="E7990" s="13">
        <v>13012.199999999901</v>
      </c>
      <c r="F7990" s="14">
        <v>248.7</v>
      </c>
      <c r="G7990" s="12">
        <v>12763.4999999999</v>
      </c>
      <c r="H7990" s="12">
        <v>12763.4999999999</v>
      </c>
      <c r="I7990">
        <v>1</v>
      </c>
      <c r="J7990">
        <v>1.9112832572509023E-2</v>
      </c>
      <c r="K7990">
        <v>52.320868516284285</v>
      </c>
      <c r="L7990">
        <v>1</v>
      </c>
      <c r="M7990">
        <v>0.98088716742749094</v>
      </c>
      <c r="N7990" s="17" t="s">
        <v>1332</v>
      </c>
    </row>
    <row r="7991" spans="1:14" x14ac:dyDescent="0.3">
      <c r="A7991">
        <v>1060</v>
      </c>
      <c r="B7991">
        <v>1962</v>
      </c>
      <c r="C7991" t="s">
        <v>1192</v>
      </c>
      <c r="D7991">
        <v>60</v>
      </c>
      <c r="E7991" s="13">
        <v>13455.8</v>
      </c>
      <c r="F7991" s="14">
        <v>256.10000000000002</v>
      </c>
      <c r="G7991" s="12">
        <v>13199.699999999901</v>
      </c>
      <c r="H7991" s="12">
        <v>13199.699999999901</v>
      </c>
      <c r="I7991">
        <v>1</v>
      </c>
      <c r="J7991">
        <v>1.9032684790201999E-2</v>
      </c>
      <c r="K7991">
        <v>52.541194845763364</v>
      </c>
      <c r="L7991">
        <v>1</v>
      </c>
      <c r="M7991">
        <v>0.98096731520979064</v>
      </c>
      <c r="N7991" s="17" t="s">
        <v>1332</v>
      </c>
    </row>
    <row r="7992" spans="1:14" x14ac:dyDescent="0.3">
      <c r="A7992">
        <v>2895</v>
      </c>
      <c r="B7992">
        <v>1967</v>
      </c>
      <c r="C7992" t="s">
        <v>1192</v>
      </c>
      <c r="D7992">
        <v>60</v>
      </c>
      <c r="E7992" s="13">
        <v>15607.5</v>
      </c>
      <c r="F7992" s="14">
        <v>296.5</v>
      </c>
      <c r="G7992" s="12">
        <v>15311</v>
      </c>
      <c r="H7992" s="12">
        <v>15311</v>
      </c>
      <c r="I7992">
        <v>1</v>
      </c>
      <c r="J7992">
        <v>1.8997276950184206E-2</v>
      </c>
      <c r="K7992">
        <v>52.639123102866776</v>
      </c>
      <c r="L7992">
        <v>1</v>
      </c>
      <c r="M7992">
        <v>0.98100272304981584</v>
      </c>
      <c r="N7992" s="17" t="s">
        <v>1332</v>
      </c>
    </row>
    <row r="7993" spans="1:14" x14ac:dyDescent="0.3">
      <c r="A7993">
        <v>11410</v>
      </c>
      <c r="B7993">
        <v>1981</v>
      </c>
      <c r="C7993" t="s">
        <v>1192</v>
      </c>
      <c r="D7993">
        <v>60</v>
      </c>
      <c r="E7993" s="13">
        <v>17520.7</v>
      </c>
      <c r="F7993" s="14">
        <v>331.6</v>
      </c>
      <c r="G7993" s="12">
        <v>17189.099999999999</v>
      </c>
      <c r="H7993" s="12">
        <v>17189.099999999999</v>
      </c>
      <c r="I7993">
        <v>1</v>
      </c>
      <c r="J7993">
        <v>1.89261844561005E-2</v>
      </c>
      <c r="K7993">
        <v>52.836851628468033</v>
      </c>
      <c r="L7993">
        <v>1</v>
      </c>
      <c r="M7993">
        <v>0.98107381554389939</v>
      </c>
      <c r="N7993" s="17" t="s">
        <v>1332</v>
      </c>
    </row>
    <row r="7994" spans="1:14" x14ac:dyDescent="0.3">
      <c r="A7994">
        <v>10755</v>
      </c>
      <c r="B7994">
        <v>1980</v>
      </c>
      <c r="C7994" t="s">
        <v>1192</v>
      </c>
      <c r="D7994">
        <v>60</v>
      </c>
      <c r="E7994" s="13">
        <v>18215.599999999999</v>
      </c>
      <c r="F7994" s="14">
        <v>343.5</v>
      </c>
      <c r="G7994" s="12">
        <v>17872.099999999999</v>
      </c>
      <c r="H7994" s="12">
        <v>17872.099999999999</v>
      </c>
      <c r="I7994">
        <v>1</v>
      </c>
      <c r="J7994">
        <v>1.8857462834054328E-2</v>
      </c>
      <c r="K7994">
        <v>53.029403202328965</v>
      </c>
      <c r="L7994">
        <v>1</v>
      </c>
      <c r="M7994">
        <v>0.98114253716594568</v>
      </c>
      <c r="N7994" s="17" t="s">
        <v>1332</v>
      </c>
    </row>
    <row r="7995" spans="1:14" x14ac:dyDescent="0.3">
      <c r="A7995">
        <v>3262</v>
      </c>
      <c r="B7995">
        <v>1968</v>
      </c>
      <c r="C7995" t="s">
        <v>1192</v>
      </c>
      <c r="D7995">
        <v>60</v>
      </c>
      <c r="E7995" s="13">
        <v>16537.7</v>
      </c>
      <c r="F7995" s="14">
        <v>310.89999999999998</v>
      </c>
      <c r="G7995" s="12">
        <v>16226.8</v>
      </c>
      <c r="H7995" s="12">
        <v>16226.8</v>
      </c>
      <c r="I7995">
        <v>1</v>
      </c>
      <c r="J7995">
        <v>1.8799470301190609E-2</v>
      </c>
      <c r="K7995">
        <v>53.192988099067229</v>
      </c>
      <c r="L7995">
        <v>1</v>
      </c>
      <c r="M7995">
        <v>0.98120052969880933</v>
      </c>
      <c r="N7995" s="17" t="s">
        <v>1332</v>
      </c>
    </row>
    <row r="7996" spans="1:14" x14ac:dyDescent="0.3">
      <c r="A7996">
        <v>6200</v>
      </c>
      <c r="B7996">
        <v>1973</v>
      </c>
      <c r="C7996" t="s">
        <v>1192</v>
      </c>
      <c r="D7996">
        <v>60</v>
      </c>
      <c r="E7996" s="13">
        <v>19052</v>
      </c>
      <c r="F7996" s="14">
        <v>357.3</v>
      </c>
      <c r="G7996" s="12">
        <v>18694.7</v>
      </c>
      <c r="H7996" s="12">
        <v>18694.7</v>
      </c>
      <c r="I7996">
        <v>1</v>
      </c>
      <c r="J7996">
        <v>1.8753936594583246E-2</v>
      </c>
      <c r="K7996">
        <v>53.322138259165968</v>
      </c>
      <c r="L7996">
        <v>1</v>
      </c>
      <c r="M7996">
        <v>0.98124606340541676</v>
      </c>
      <c r="N7996" s="17" t="s">
        <v>1332</v>
      </c>
    </row>
    <row r="7997" spans="1:14" x14ac:dyDescent="0.3">
      <c r="A7997">
        <v>10100</v>
      </c>
      <c r="B7997">
        <v>1979</v>
      </c>
      <c r="C7997" t="s">
        <v>1192</v>
      </c>
      <c r="D7997">
        <v>60</v>
      </c>
      <c r="E7997" s="13">
        <v>19167.5</v>
      </c>
      <c r="F7997" s="14">
        <v>359.2</v>
      </c>
      <c r="G7997" s="12">
        <v>18808.3</v>
      </c>
      <c r="H7997" s="12">
        <v>18808.3</v>
      </c>
      <c r="I7997">
        <v>1</v>
      </c>
      <c r="J7997">
        <v>1.8740054780226945E-2</v>
      </c>
      <c r="K7997">
        <v>53.361636971046771</v>
      </c>
      <c r="L7997">
        <v>1</v>
      </c>
      <c r="M7997">
        <v>0.981259945219773</v>
      </c>
      <c r="N7997" s="17" t="s">
        <v>1332</v>
      </c>
    </row>
    <row r="7998" spans="1:14" x14ac:dyDescent="0.3">
      <c r="A7998">
        <v>6850</v>
      </c>
      <c r="B7998">
        <v>1974</v>
      </c>
      <c r="C7998" t="s">
        <v>1192</v>
      </c>
      <c r="D7998">
        <v>60</v>
      </c>
      <c r="E7998" s="13">
        <v>18451.299999999901</v>
      </c>
      <c r="F7998" s="14">
        <v>345.6</v>
      </c>
      <c r="G7998" s="12">
        <v>18105.699999999899</v>
      </c>
      <c r="H7998" s="12">
        <v>18105.699999999899</v>
      </c>
      <c r="I7998">
        <v>1</v>
      </c>
      <c r="J7998">
        <v>1.8730387560768176E-2</v>
      </c>
      <c r="K7998">
        <v>53.389178240740449</v>
      </c>
      <c r="L7998">
        <v>1</v>
      </c>
      <c r="M7998">
        <v>0.98126961243923172</v>
      </c>
      <c r="N7998" s="17" t="s">
        <v>1332</v>
      </c>
    </row>
    <row r="7999" spans="1:14" x14ac:dyDescent="0.3">
      <c r="A7999">
        <v>8800</v>
      </c>
      <c r="B7999">
        <v>1977</v>
      </c>
      <c r="C7999" t="s">
        <v>1192</v>
      </c>
      <c r="D7999">
        <v>60</v>
      </c>
      <c r="E7999" s="13">
        <v>18924.099999999999</v>
      </c>
      <c r="F7999" s="14">
        <v>353.9</v>
      </c>
      <c r="G7999" s="12">
        <v>18570.199999999899</v>
      </c>
      <c r="H7999" s="12">
        <v>18570.199999999899</v>
      </c>
      <c r="I7999">
        <v>1</v>
      </c>
      <c r="J7999">
        <v>1.8701021448840369E-2</v>
      </c>
      <c r="K7999">
        <v>53.473014975981918</v>
      </c>
      <c r="L7999">
        <v>1</v>
      </c>
      <c r="M7999">
        <v>0.98129897855115433</v>
      </c>
      <c r="N7999" s="17" t="s">
        <v>1332</v>
      </c>
    </row>
    <row r="8000" spans="1:14" x14ac:dyDescent="0.3">
      <c r="A8000">
        <v>9450</v>
      </c>
      <c r="B8000">
        <v>1978</v>
      </c>
      <c r="C8000" t="s">
        <v>1192</v>
      </c>
      <c r="D8000">
        <v>60</v>
      </c>
      <c r="E8000" s="13">
        <v>19215.599999999999</v>
      </c>
      <c r="F8000" s="14">
        <v>359.3</v>
      </c>
      <c r="G8000" s="12">
        <v>18856.3</v>
      </c>
      <c r="H8000" s="12">
        <v>18856.3</v>
      </c>
      <c r="I8000">
        <v>1</v>
      </c>
      <c r="J8000">
        <v>1.8698349257894629E-2</v>
      </c>
      <c r="K8000">
        <v>53.480656832730304</v>
      </c>
      <c r="L8000">
        <v>1</v>
      </c>
      <c r="M8000">
        <v>0.9813016507421054</v>
      </c>
      <c r="N8000" s="17" t="s">
        <v>1332</v>
      </c>
    </row>
    <row r="8001" spans="1:14" x14ac:dyDescent="0.3">
      <c r="A8001">
        <v>7500</v>
      </c>
      <c r="B8001">
        <v>1975</v>
      </c>
      <c r="C8001" t="s">
        <v>1192</v>
      </c>
      <c r="D8001">
        <v>60</v>
      </c>
      <c r="E8001" s="13">
        <v>17870.3999999999</v>
      </c>
      <c r="F8001" s="14">
        <v>333.2</v>
      </c>
      <c r="G8001" s="12">
        <v>17537.199999999899</v>
      </c>
      <c r="H8001" s="12">
        <v>17537.199999999899</v>
      </c>
      <c r="I8001">
        <v>1</v>
      </c>
      <c r="J8001">
        <v>1.864535768645368E-2</v>
      </c>
      <c r="K8001">
        <v>53.63265306122419</v>
      </c>
      <c r="L8001">
        <v>1</v>
      </c>
      <c r="M8001">
        <v>0.9813546423135463</v>
      </c>
      <c r="N8001" s="17" t="s">
        <v>1332</v>
      </c>
    </row>
    <row r="8002" spans="1:14" x14ac:dyDescent="0.3">
      <c r="A8002">
        <v>8150</v>
      </c>
      <c r="B8002">
        <v>1976</v>
      </c>
      <c r="C8002" t="s">
        <v>1192</v>
      </c>
      <c r="D8002">
        <v>60</v>
      </c>
      <c r="E8002" s="13">
        <v>18687</v>
      </c>
      <c r="F8002" s="14">
        <v>348.4</v>
      </c>
      <c r="G8002" s="12">
        <v>18338.599999999999</v>
      </c>
      <c r="H8002" s="12">
        <v>18338.599999999999</v>
      </c>
      <c r="I8002">
        <v>1</v>
      </c>
      <c r="J8002">
        <v>1.8643977096377159E-2</v>
      </c>
      <c r="K8002">
        <v>53.636624569460395</v>
      </c>
      <c r="L8002">
        <v>1</v>
      </c>
      <c r="M8002">
        <v>0.98135602290362278</v>
      </c>
      <c r="N8002" s="17" t="s">
        <v>1332</v>
      </c>
    </row>
    <row r="8003" spans="1:14" x14ac:dyDescent="0.3">
      <c r="A8003">
        <v>3629</v>
      </c>
      <c r="B8003">
        <v>1969</v>
      </c>
      <c r="C8003" t="s">
        <v>1192</v>
      </c>
      <c r="D8003">
        <v>60</v>
      </c>
      <c r="E8003" s="13">
        <v>17389</v>
      </c>
      <c r="F8003" s="14">
        <v>323.60000000000002</v>
      </c>
      <c r="G8003" s="12">
        <v>17065.400000000001</v>
      </c>
      <c r="H8003" s="12">
        <v>17065.400000000001</v>
      </c>
      <c r="I8003">
        <v>1</v>
      </c>
      <c r="J8003">
        <v>1.8609465754212434E-2</v>
      </c>
      <c r="K8003">
        <v>53.736093943139672</v>
      </c>
      <c r="L8003">
        <v>1</v>
      </c>
      <c r="M8003">
        <v>0.9813905342457877</v>
      </c>
      <c r="N8003" s="17" t="s">
        <v>1332</v>
      </c>
    </row>
    <row r="8004" spans="1:14" x14ac:dyDescent="0.3">
      <c r="A8004">
        <v>4250</v>
      </c>
      <c r="B8004">
        <v>1970</v>
      </c>
      <c r="C8004" t="s">
        <v>1192</v>
      </c>
      <c r="D8004">
        <v>60</v>
      </c>
      <c r="E8004" s="13">
        <v>17848.2</v>
      </c>
      <c r="F8004" s="14">
        <v>330.3</v>
      </c>
      <c r="G8004" s="12">
        <v>17517.900000000001</v>
      </c>
      <c r="H8004" s="12">
        <v>17517.900000000001</v>
      </c>
      <c r="I8004">
        <v>1</v>
      </c>
      <c r="J8004">
        <v>1.8506067838773659E-2</v>
      </c>
      <c r="K8004">
        <v>54.036330608537696</v>
      </c>
      <c r="L8004">
        <v>1</v>
      </c>
      <c r="M8004">
        <v>0.98149393216122638</v>
      </c>
      <c r="N8004" s="17" t="s">
        <v>1332</v>
      </c>
    </row>
    <row r="8005" spans="1:14" x14ac:dyDescent="0.3">
      <c r="A8005">
        <v>5550</v>
      </c>
      <c r="B8005">
        <v>1972</v>
      </c>
      <c r="C8005" t="s">
        <v>1192</v>
      </c>
      <c r="D8005">
        <v>60</v>
      </c>
      <c r="E8005" s="13">
        <v>18738.3</v>
      </c>
      <c r="F8005" s="14">
        <v>346.3</v>
      </c>
      <c r="G8005" s="12">
        <v>18392</v>
      </c>
      <c r="H8005" s="12">
        <v>18392</v>
      </c>
      <c r="I8005">
        <v>1</v>
      </c>
      <c r="J8005">
        <v>1.8480865393338777E-2</v>
      </c>
      <c r="K8005">
        <v>54.110020213687548</v>
      </c>
      <c r="L8005">
        <v>1</v>
      </c>
      <c r="M8005">
        <v>0.98151913460666129</v>
      </c>
      <c r="N8005" s="17" t="s">
        <v>1332</v>
      </c>
    </row>
    <row r="8006" spans="1:14" x14ac:dyDescent="0.3">
      <c r="A8006">
        <v>4900</v>
      </c>
      <c r="B8006">
        <v>1971</v>
      </c>
      <c r="C8006" t="s">
        <v>1192</v>
      </c>
      <c r="D8006">
        <v>60</v>
      </c>
      <c r="E8006" s="13">
        <v>18054.400000000001</v>
      </c>
      <c r="F8006" s="14">
        <v>333.1</v>
      </c>
      <c r="G8006" s="12">
        <v>17721.3</v>
      </c>
      <c r="H8006" s="12">
        <v>17721.3</v>
      </c>
      <c r="I8006">
        <v>1</v>
      </c>
      <c r="J8006">
        <v>1.8449796171570366E-2</v>
      </c>
      <c r="K8006">
        <v>54.201140798558995</v>
      </c>
      <c r="L8006">
        <v>1</v>
      </c>
      <c r="M8006">
        <v>0.9815502038284295</v>
      </c>
      <c r="N8006" s="17" t="s">
        <v>1332</v>
      </c>
    </row>
    <row r="8007" spans="1:14" x14ac:dyDescent="0.3">
      <c r="A8007">
        <v>12720</v>
      </c>
      <c r="B8007">
        <v>1983</v>
      </c>
      <c r="C8007" t="s">
        <v>1192</v>
      </c>
      <c r="D8007">
        <v>60</v>
      </c>
      <c r="E8007" s="13">
        <v>16971.699999999899</v>
      </c>
      <c r="F8007" s="14">
        <v>311.7</v>
      </c>
      <c r="G8007" s="12">
        <v>16659.999999999902</v>
      </c>
      <c r="H8007" s="12">
        <v>16659.999999999902</v>
      </c>
      <c r="I8007">
        <v>1</v>
      </c>
      <c r="J8007">
        <v>1.8365867885951428E-2</v>
      </c>
      <c r="K8007">
        <v>54.448829002245425</v>
      </c>
      <c r="L8007">
        <v>1</v>
      </c>
      <c r="M8007">
        <v>0.98163413211404871</v>
      </c>
      <c r="N8007" s="17" t="s">
        <v>1332</v>
      </c>
    </row>
    <row r="8008" spans="1:14" x14ac:dyDescent="0.3">
      <c r="A8008">
        <v>12065</v>
      </c>
      <c r="B8008">
        <v>1982</v>
      </c>
      <c r="C8008" t="s">
        <v>1192</v>
      </c>
      <c r="D8008">
        <v>60</v>
      </c>
      <c r="E8008" s="13">
        <v>17190.099999999999</v>
      </c>
      <c r="F8008" s="14">
        <v>315.10000000000002</v>
      </c>
      <c r="G8008" s="12">
        <v>16875</v>
      </c>
      <c r="H8008" s="12">
        <v>16875</v>
      </c>
      <c r="I8008">
        <v>1</v>
      </c>
      <c r="J8008">
        <v>1.833031803189045E-2</v>
      </c>
      <c r="K8008">
        <v>54.554427165979043</v>
      </c>
      <c r="L8008">
        <v>1</v>
      </c>
      <c r="M8008">
        <v>0.98166968196810966</v>
      </c>
      <c r="N8008" s="17" t="s">
        <v>1332</v>
      </c>
    </row>
    <row r="8009" spans="1:14" x14ac:dyDescent="0.3">
      <c r="A8009">
        <v>13375</v>
      </c>
      <c r="B8009">
        <v>1984</v>
      </c>
      <c r="C8009" t="s">
        <v>1192</v>
      </c>
      <c r="D8009">
        <v>60</v>
      </c>
      <c r="E8009" s="13">
        <v>17711.2</v>
      </c>
      <c r="F8009" s="14">
        <v>324.39999999999998</v>
      </c>
      <c r="G8009" s="12">
        <v>17386.8</v>
      </c>
      <c r="H8009" s="12">
        <v>17386.8</v>
      </c>
      <c r="I8009">
        <v>1</v>
      </c>
      <c r="J8009">
        <v>1.8316093771173041E-2</v>
      </c>
      <c r="K8009">
        <v>54.59679408138102</v>
      </c>
      <c r="L8009">
        <v>1</v>
      </c>
      <c r="M8009">
        <v>0.98168390622882684</v>
      </c>
      <c r="N8009" s="17" t="s">
        <v>1332</v>
      </c>
    </row>
    <row r="8010" spans="1:14" x14ac:dyDescent="0.3">
      <c r="A8010">
        <v>14030</v>
      </c>
      <c r="B8010">
        <v>1985</v>
      </c>
      <c r="C8010" t="s">
        <v>1192</v>
      </c>
      <c r="D8010">
        <v>60</v>
      </c>
      <c r="E8010" s="13">
        <v>17587.8</v>
      </c>
      <c r="F8010" s="14">
        <v>321.10000000000002</v>
      </c>
      <c r="G8010" s="12">
        <v>17266.7</v>
      </c>
      <c r="H8010" s="12">
        <v>17266.7</v>
      </c>
      <c r="I8010">
        <v>1</v>
      </c>
      <c r="J8010">
        <v>1.8256973583961611E-2</v>
      </c>
      <c r="K8010">
        <v>54.773590781687943</v>
      </c>
      <c r="L8010">
        <v>1</v>
      </c>
      <c r="M8010">
        <v>0.9817430264160385</v>
      </c>
      <c r="N8010" s="17" t="s">
        <v>1332</v>
      </c>
    </row>
    <row r="8011" spans="1:14" x14ac:dyDescent="0.3">
      <c r="A8011">
        <v>14685</v>
      </c>
      <c r="B8011">
        <v>1986</v>
      </c>
      <c r="C8011" t="s">
        <v>1192</v>
      </c>
      <c r="D8011">
        <v>60</v>
      </c>
      <c r="E8011" s="13">
        <v>17496.599999999999</v>
      </c>
      <c r="F8011" s="14">
        <v>319</v>
      </c>
      <c r="G8011" s="12">
        <v>17177.599999999999</v>
      </c>
      <c r="H8011" s="12">
        <v>17177.599999999999</v>
      </c>
      <c r="I8011">
        <v>1</v>
      </c>
      <c r="J8011">
        <v>1.8232113667798318E-2</v>
      </c>
      <c r="K8011">
        <v>54.848275862068959</v>
      </c>
      <c r="L8011">
        <v>1</v>
      </c>
      <c r="M8011">
        <v>0.98176788633220169</v>
      </c>
      <c r="N8011" s="17" t="s">
        <v>1332</v>
      </c>
    </row>
    <row r="8012" spans="1:14" x14ac:dyDescent="0.3">
      <c r="A8012">
        <v>15340</v>
      </c>
      <c r="B8012">
        <v>1987</v>
      </c>
      <c r="C8012" t="s">
        <v>1192</v>
      </c>
      <c r="D8012">
        <v>60</v>
      </c>
      <c r="E8012" s="13">
        <v>17879.3</v>
      </c>
      <c r="F8012" s="14">
        <v>325.89999999999998</v>
      </c>
      <c r="G8012" s="12">
        <v>17553.400000000001</v>
      </c>
      <c r="H8012" s="12">
        <v>17553.400000000001</v>
      </c>
      <c r="I8012">
        <v>1</v>
      </c>
      <c r="J8012">
        <v>1.8227782966894677E-2</v>
      </c>
      <c r="K8012">
        <v>54.861307149432342</v>
      </c>
      <c r="L8012">
        <v>1</v>
      </c>
      <c r="M8012">
        <v>0.98177221703310547</v>
      </c>
      <c r="N8012" s="17" t="s">
        <v>1332</v>
      </c>
    </row>
    <row r="8013" spans="1:14" x14ac:dyDescent="0.3">
      <c r="A8013">
        <v>15995</v>
      </c>
      <c r="B8013">
        <v>1988</v>
      </c>
      <c r="C8013" t="s">
        <v>1192</v>
      </c>
      <c r="D8013">
        <v>60</v>
      </c>
      <c r="E8013" s="13">
        <v>18669</v>
      </c>
      <c r="F8013" s="14">
        <v>338.3</v>
      </c>
      <c r="G8013" s="12">
        <v>18330.7</v>
      </c>
      <c r="H8013" s="12">
        <v>18330.7</v>
      </c>
      <c r="I8013">
        <v>1</v>
      </c>
      <c r="J8013">
        <v>1.8120949167068402E-2</v>
      </c>
      <c r="K8013">
        <v>55.184747265740462</v>
      </c>
      <c r="L8013">
        <v>1</v>
      </c>
      <c r="M8013">
        <v>0.98187905083293159</v>
      </c>
      <c r="N8013" s="17" t="s">
        <v>1332</v>
      </c>
    </row>
    <row r="8014" spans="1:14" x14ac:dyDescent="0.3">
      <c r="A8014">
        <v>16651</v>
      </c>
      <c r="B8014">
        <v>1989</v>
      </c>
      <c r="C8014" t="s">
        <v>1192</v>
      </c>
      <c r="D8014">
        <v>60</v>
      </c>
      <c r="E8014" s="13">
        <v>19116.599999999999</v>
      </c>
      <c r="F8014" s="14">
        <v>343.3</v>
      </c>
      <c r="G8014" s="12">
        <v>18773.3</v>
      </c>
      <c r="H8014" s="12">
        <v>18773.3</v>
      </c>
      <c r="I8014">
        <v>1</v>
      </c>
      <c r="J8014">
        <v>1.7958214326815439E-2</v>
      </c>
      <c r="K8014">
        <v>55.684823769297985</v>
      </c>
      <c r="L8014">
        <v>1</v>
      </c>
      <c r="M8014">
        <v>0.98204178567318456</v>
      </c>
      <c r="N8014" s="17" t="s">
        <v>1332</v>
      </c>
    </row>
    <row r="8015" spans="1:14" x14ac:dyDescent="0.3">
      <c r="A8015">
        <v>17308</v>
      </c>
      <c r="B8015">
        <v>1990</v>
      </c>
      <c r="C8015" t="s">
        <v>1192</v>
      </c>
      <c r="D8015">
        <v>60</v>
      </c>
      <c r="E8015" s="13">
        <v>19006.7</v>
      </c>
      <c r="F8015" s="14">
        <v>338.3</v>
      </c>
      <c r="G8015" s="12">
        <v>18668.400000000001</v>
      </c>
      <c r="H8015" s="12">
        <v>18668.400000000001</v>
      </c>
      <c r="I8015">
        <v>1</v>
      </c>
      <c r="J8015">
        <v>1.7798986673120531E-2</v>
      </c>
      <c r="K8015">
        <v>56.182973691989361</v>
      </c>
      <c r="L8015">
        <v>1</v>
      </c>
      <c r="M8015">
        <v>0.98220101332687948</v>
      </c>
      <c r="N8015" s="17" t="s">
        <v>1332</v>
      </c>
    </row>
    <row r="8016" spans="1:14" x14ac:dyDescent="0.3">
      <c r="A8016">
        <v>21891</v>
      </c>
      <c r="B8016">
        <v>1997</v>
      </c>
      <c r="C8016" t="s">
        <v>1192</v>
      </c>
      <c r="D8016">
        <v>60</v>
      </c>
      <c r="E8016" s="13">
        <v>19558.3</v>
      </c>
      <c r="F8016" s="14">
        <v>347.2</v>
      </c>
      <c r="G8016" s="12">
        <v>19211.099999999999</v>
      </c>
      <c r="H8016" s="12">
        <v>19211.099999999999</v>
      </c>
      <c r="I8016">
        <v>1</v>
      </c>
      <c r="J8016">
        <v>1.7752054115132705E-2</v>
      </c>
      <c r="K8016">
        <v>56.331509216589865</v>
      </c>
      <c r="L8016">
        <v>1</v>
      </c>
      <c r="M8016">
        <v>0.9822479458848673</v>
      </c>
      <c r="N8016" s="17" t="s">
        <v>1332</v>
      </c>
    </row>
    <row r="8017" spans="1:14" x14ac:dyDescent="0.3">
      <c r="A8017">
        <v>22548</v>
      </c>
      <c r="B8017">
        <v>1998</v>
      </c>
      <c r="C8017" t="s">
        <v>1192</v>
      </c>
      <c r="D8017">
        <v>60</v>
      </c>
      <c r="E8017" s="13">
        <v>19408.5</v>
      </c>
      <c r="F8017" s="14">
        <v>344.1</v>
      </c>
      <c r="G8017" s="12">
        <v>19064.400000000001</v>
      </c>
      <c r="H8017" s="12">
        <v>19064.400000000001</v>
      </c>
      <c r="I8017">
        <v>1</v>
      </c>
      <c r="J8017">
        <v>1.7729345389906486E-2</v>
      </c>
      <c r="K8017">
        <v>56.403661726242369</v>
      </c>
      <c r="L8017">
        <v>1</v>
      </c>
      <c r="M8017">
        <v>0.98227065461009355</v>
      </c>
      <c r="N8017" s="17" t="s">
        <v>1332</v>
      </c>
    </row>
    <row r="8018" spans="1:14" x14ac:dyDescent="0.3">
      <c r="A8018">
        <v>17965</v>
      </c>
      <c r="B8018">
        <v>1991</v>
      </c>
      <c r="C8018" t="s">
        <v>1192</v>
      </c>
      <c r="D8018">
        <v>60</v>
      </c>
      <c r="E8018" s="13">
        <v>18818.5</v>
      </c>
      <c r="F8018" s="14">
        <v>333.5</v>
      </c>
      <c r="G8018" s="12">
        <v>18485</v>
      </c>
      <c r="H8018" s="12">
        <v>18485</v>
      </c>
      <c r="I8018">
        <v>1</v>
      </c>
      <c r="J8018">
        <v>1.7721922576188324E-2</v>
      </c>
      <c r="K8018">
        <v>56.42728635682159</v>
      </c>
      <c r="L8018">
        <v>1</v>
      </c>
      <c r="M8018">
        <v>0.98227807742381168</v>
      </c>
      <c r="N8018" s="17" t="s">
        <v>1332</v>
      </c>
    </row>
    <row r="8019" spans="1:14" x14ac:dyDescent="0.3">
      <c r="A8019">
        <v>19928</v>
      </c>
      <c r="B8019">
        <v>1994</v>
      </c>
      <c r="C8019" t="s">
        <v>1192</v>
      </c>
      <c r="D8019">
        <v>60</v>
      </c>
      <c r="E8019" s="13">
        <v>19133.7</v>
      </c>
      <c r="F8019" s="14">
        <v>338.3</v>
      </c>
      <c r="G8019" s="12">
        <v>18795.400000000001</v>
      </c>
      <c r="H8019" s="12">
        <v>18795.400000000001</v>
      </c>
      <c r="I8019">
        <v>1</v>
      </c>
      <c r="J8019">
        <v>1.7680845837449107E-2</v>
      </c>
      <c r="K8019">
        <v>56.558380135973991</v>
      </c>
      <c r="L8019">
        <v>1</v>
      </c>
      <c r="M8019">
        <v>0.98231915416255089</v>
      </c>
      <c r="N8019" s="17" t="s">
        <v>1332</v>
      </c>
    </row>
    <row r="8020" spans="1:14" x14ac:dyDescent="0.3">
      <c r="A8020">
        <v>21234</v>
      </c>
      <c r="B8020">
        <v>1996</v>
      </c>
      <c r="C8020" t="s">
        <v>1192</v>
      </c>
      <c r="D8020">
        <v>60</v>
      </c>
      <c r="E8020" s="13">
        <v>19747.3</v>
      </c>
      <c r="F8020" s="14">
        <v>348.9</v>
      </c>
      <c r="G8020" s="12">
        <v>19398.400000000001</v>
      </c>
      <c r="H8020" s="12">
        <v>19398.400000000001</v>
      </c>
      <c r="I8020">
        <v>1</v>
      </c>
      <c r="J8020">
        <v>1.7668238189524642E-2</v>
      </c>
      <c r="K8020">
        <v>56.598738893665811</v>
      </c>
      <c r="L8020">
        <v>1</v>
      </c>
      <c r="M8020">
        <v>0.98233176181047543</v>
      </c>
      <c r="N8020" s="17" t="s">
        <v>1332</v>
      </c>
    </row>
    <row r="8021" spans="1:14" x14ac:dyDescent="0.3">
      <c r="A8021">
        <v>19275</v>
      </c>
      <c r="B8021">
        <v>1993</v>
      </c>
      <c r="C8021" t="s">
        <v>1192</v>
      </c>
      <c r="D8021">
        <v>60</v>
      </c>
      <c r="E8021" s="13">
        <v>19013</v>
      </c>
      <c r="F8021" s="14">
        <v>335.9</v>
      </c>
      <c r="G8021" s="12">
        <v>18677.099999999999</v>
      </c>
      <c r="H8021" s="12">
        <v>18677.099999999999</v>
      </c>
      <c r="I8021">
        <v>1</v>
      </c>
      <c r="J8021">
        <v>1.7666859517172461E-2</v>
      </c>
      <c r="K8021">
        <v>56.603155701101521</v>
      </c>
      <c r="L8021">
        <v>1</v>
      </c>
      <c r="M8021">
        <v>0.98233314048282749</v>
      </c>
      <c r="N8021" s="17" t="s">
        <v>1332</v>
      </c>
    </row>
    <row r="8022" spans="1:14" x14ac:dyDescent="0.3">
      <c r="A8022">
        <v>18622</v>
      </c>
      <c r="B8022">
        <v>1992</v>
      </c>
      <c r="C8022" t="s">
        <v>1192</v>
      </c>
      <c r="D8022">
        <v>60</v>
      </c>
      <c r="E8022" s="13">
        <v>18924.099999999999</v>
      </c>
      <c r="F8022" s="14">
        <v>334.2</v>
      </c>
      <c r="G8022" s="12">
        <v>18589.900000000001</v>
      </c>
      <c r="H8022" s="12">
        <v>18589.900000000001</v>
      </c>
      <c r="I8022">
        <v>1</v>
      </c>
      <c r="J8022">
        <v>1.7660020820012577E-2</v>
      </c>
      <c r="K8022">
        <v>56.625074805505683</v>
      </c>
      <c r="L8022">
        <v>1</v>
      </c>
      <c r="M8022">
        <v>0.98233997917998761</v>
      </c>
      <c r="N8022" s="17" t="s">
        <v>1332</v>
      </c>
    </row>
    <row r="8023" spans="1:14" x14ac:dyDescent="0.3">
      <c r="A8023">
        <v>20581</v>
      </c>
      <c r="B8023">
        <v>1995</v>
      </c>
      <c r="C8023" t="s">
        <v>1192</v>
      </c>
      <c r="D8023">
        <v>60</v>
      </c>
      <c r="E8023" s="13">
        <v>19369</v>
      </c>
      <c r="F8023" s="14">
        <v>341.7</v>
      </c>
      <c r="G8023" s="12">
        <v>19027.3</v>
      </c>
      <c r="H8023" s="12">
        <v>19027.3</v>
      </c>
      <c r="I8023">
        <v>1</v>
      </c>
      <c r="J8023">
        <v>1.7641592235014714E-2</v>
      </c>
      <c r="K8023">
        <v>56.684225929177643</v>
      </c>
      <c r="L8023">
        <v>1</v>
      </c>
      <c r="M8023">
        <v>0.98235840776498529</v>
      </c>
      <c r="N8023" s="17" t="s">
        <v>1332</v>
      </c>
    </row>
    <row r="8024" spans="1:14" x14ac:dyDescent="0.3">
      <c r="A8024">
        <v>23205</v>
      </c>
      <c r="B8024">
        <v>1999</v>
      </c>
      <c r="C8024" t="s">
        <v>1192</v>
      </c>
      <c r="D8024">
        <v>60</v>
      </c>
      <c r="E8024" s="13">
        <v>19629.2</v>
      </c>
      <c r="F8024" s="14">
        <v>345.9</v>
      </c>
      <c r="G8024" s="12">
        <v>19283.3</v>
      </c>
      <c r="H8024" s="12">
        <v>19283.3</v>
      </c>
      <c r="I8024">
        <v>1</v>
      </c>
      <c r="J8024">
        <v>1.762170643734844E-2</v>
      </c>
      <c r="K8024">
        <v>56.748193119398678</v>
      </c>
      <c r="L8024">
        <v>1</v>
      </c>
      <c r="M8024">
        <v>0.98237829356265149</v>
      </c>
      <c r="N8024" s="17" t="s">
        <v>1332</v>
      </c>
    </row>
    <row r="8025" spans="1:14" x14ac:dyDescent="0.3">
      <c r="A8025">
        <v>23862</v>
      </c>
      <c r="B8025">
        <v>2000</v>
      </c>
      <c r="C8025" t="s">
        <v>1192</v>
      </c>
      <c r="D8025">
        <v>60</v>
      </c>
      <c r="E8025" s="13">
        <v>19933.3</v>
      </c>
      <c r="F8025" s="14">
        <v>349.8</v>
      </c>
      <c r="G8025" s="12">
        <v>19583.5</v>
      </c>
      <c r="H8025" s="12">
        <v>19583.5</v>
      </c>
      <c r="I8025">
        <v>1</v>
      </c>
      <c r="J8025">
        <v>1.7548524328636003E-2</v>
      </c>
      <c r="K8025">
        <v>56.984848484848484</v>
      </c>
      <c r="L8025">
        <v>1</v>
      </c>
      <c r="M8025">
        <v>0.98245147567136404</v>
      </c>
      <c r="N8025" s="17" t="s">
        <v>1332</v>
      </c>
    </row>
    <row r="8026" spans="1:14" x14ac:dyDescent="0.3">
      <c r="A8026">
        <v>24519</v>
      </c>
      <c r="B8026">
        <v>2001</v>
      </c>
      <c r="C8026" t="s">
        <v>1192</v>
      </c>
      <c r="D8026">
        <v>60</v>
      </c>
      <c r="E8026" s="13">
        <v>19252.5</v>
      </c>
      <c r="F8026" s="14">
        <v>337</v>
      </c>
      <c r="G8026" s="12">
        <v>18915.5</v>
      </c>
      <c r="H8026" s="12">
        <v>18915.5</v>
      </c>
      <c r="I8026">
        <v>1</v>
      </c>
      <c r="J8026">
        <v>1.7504220231138814E-2</v>
      </c>
      <c r="K8026">
        <v>57.129080118694361</v>
      </c>
      <c r="L8026">
        <v>1</v>
      </c>
      <c r="M8026">
        <v>0.98249577976886115</v>
      </c>
      <c r="N8026" s="17" t="s">
        <v>1332</v>
      </c>
    </row>
    <row r="8027" spans="1:14" x14ac:dyDescent="0.3">
      <c r="A8027">
        <v>25176</v>
      </c>
      <c r="B8027">
        <v>2002</v>
      </c>
      <c r="C8027" t="s">
        <v>1192</v>
      </c>
      <c r="D8027">
        <v>60</v>
      </c>
      <c r="E8027" s="13">
        <v>19392.099999999999</v>
      </c>
      <c r="F8027" s="14">
        <v>339.1</v>
      </c>
      <c r="G8027" s="12">
        <v>19053</v>
      </c>
      <c r="H8027" s="12">
        <v>19053</v>
      </c>
      <c r="I8027">
        <v>1</v>
      </c>
      <c r="J8027">
        <v>1.7486502235446396E-2</v>
      </c>
      <c r="K8027">
        <v>57.186965496903561</v>
      </c>
      <c r="L8027">
        <v>1</v>
      </c>
      <c r="M8027">
        <v>0.98251349776455366</v>
      </c>
      <c r="N8027" s="17" t="s">
        <v>1332</v>
      </c>
    </row>
    <row r="8028" spans="1:14" x14ac:dyDescent="0.3">
      <c r="A8028">
        <v>26490</v>
      </c>
      <c r="B8028">
        <v>2004</v>
      </c>
      <c r="C8028" t="s">
        <v>1192</v>
      </c>
      <c r="D8028">
        <v>60</v>
      </c>
      <c r="E8028" s="13">
        <v>19600.999999999902</v>
      </c>
      <c r="F8028" s="14">
        <v>341.6</v>
      </c>
      <c r="G8028" s="12">
        <v>19259.3999999999</v>
      </c>
      <c r="H8028" s="12">
        <v>19259.3999999999</v>
      </c>
      <c r="I8028">
        <v>1</v>
      </c>
      <c r="J8028">
        <v>1.7427682261109214E-2</v>
      </c>
      <c r="K8028">
        <v>57.379976580795962</v>
      </c>
      <c r="L8028">
        <v>1</v>
      </c>
      <c r="M8028">
        <v>0.98257231773889064</v>
      </c>
      <c r="N8028" s="17" t="s">
        <v>1332</v>
      </c>
    </row>
    <row r="8029" spans="1:14" x14ac:dyDescent="0.3">
      <c r="A8029">
        <v>25833</v>
      </c>
      <c r="B8029">
        <v>2003</v>
      </c>
      <c r="C8029" t="s">
        <v>1192</v>
      </c>
      <c r="D8029">
        <v>60</v>
      </c>
      <c r="E8029" s="13">
        <v>19354.199999999899</v>
      </c>
      <c r="F8029" s="14">
        <v>337.2</v>
      </c>
      <c r="G8029" s="12">
        <v>19016.999999999902</v>
      </c>
      <c r="H8029" s="12">
        <v>19016.999999999902</v>
      </c>
      <c r="I8029">
        <v>1</v>
      </c>
      <c r="J8029">
        <v>1.7422574944973273E-2</v>
      </c>
      <c r="K8029">
        <v>57.396797153024615</v>
      </c>
      <c r="L8029">
        <v>1</v>
      </c>
      <c r="M8029">
        <v>0.98257742505502688</v>
      </c>
      <c r="N8029" s="17" t="s">
        <v>1332</v>
      </c>
    </row>
    <row r="8030" spans="1:14" x14ac:dyDescent="0.3">
      <c r="A8030">
        <v>27147</v>
      </c>
      <c r="B8030">
        <v>2005</v>
      </c>
      <c r="C8030" t="s">
        <v>1192</v>
      </c>
      <c r="D8030">
        <v>60</v>
      </c>
      <c r="E8030" s="13">
        <v>19608.400000000001</v>
      </c>
      <c r="F8030" s="14">
        <v>338.8</v>
      </c>
      <c r="G8030" s="12">
        <v>19269.599999999999</v>
      </c>
      <c r="H8030" s="12">
        <v>19269.599999999999</v>
      </c>
      <c r="I8030">
        <v>1</v>
      </c>
      <c r="J8030">
        <v>1.7278309296015992E-2</v>
      </c>
      <c r="K8030">
        <v>57.876033057851245</v>
      </c>
      <c r="L8030">
        <v>1</v>
      </c>
      <c r="M8030">
        <v>0.98272169070398385</v>
      </c>
      <c r="N8030" s="17" t="s">
        <v>1332</v>
      </c>
    </row>
    <row r="8031" spans="1:14" x14ac:dyDescent="0.3">
      <c r="A8031">
        <v>27804</v>
      </c>
      <c r="B8031">
        <v>2006</v>
      </c>
      <c r="C8031" t="s">
        <v>1192</v>
      </c>
      <c r="D8031">
        <v>60</v>
      </c>
      <c r="E8031" s="13">
        <v>19377.900000000001</v>
      </c>
      <c r="F8031" s="14">
        <v>333.1</v>
      </c>
      <c r="G8031" s="12">
        <v>19044.8</v>
      </c>
      <c r="H8031" s="12">
        <v>19044.8</v>
      </c>
      <c r="I8031">
        <v>1</v>
      </c>
      <c r="J8031">
        <v>1.7189685156802338E-2</v>
      </c>
      <c r="K8031">
        <v>58.174422095466824</v>
      </c>
      <c r="L8031">
        <v>1</v>
      </c>
      <c r="M8031">
        <v>0.98281031484319759</v>
      </c>
      <c r="N8031" s="17" t="s">
        <v>1332</v>
      </c>
    </row>
    <row r="8032" spans="1:14" x14ac:dyDescent="0.3">
      <c r="A8032">
        <v>34780</v>
      </c>
      <c r="B8032">
        <v>2016</v>
      </c>
      <c r="C8032" t="s">
        <v>1192</v>
      </c>
      <c r="D8032">
        <v>60</v>
      </c>
      <c r="E8032" s="13">
        <v>17583.8</v>
      </c>
      <c r="F8032" s="14">
        <v>301.3</v>
      </c>
      <c r="G8032" s="12">
        <v>17282.5</v>
      </c>
      <c r="H8032" s="12">
        <v>17282.5</v>
      </c>
      <c r="I8032">
        <v>1</v>
      </c>
      <c r="J8032">
        <v>1.7135090253528818E-2</v>
      </c>
      <c r="K8032">
        <v>58.359774311317622</v>
      </c>
      <c r="L8032">
        <v>1</v>
      </c>
      <c r="M8032">
        <v>0.98286490974647123</v>
      </c>
      <c r="N8032" s="17" t="s">
        <v>1332</v>
      </c>
    </row>
    <row r="8033" spans="1:14" x14ac:dyDescent="0.3">
      <c r="A8033">
        <v>28461</v>
      </c>
      <c r="B8033">
        <v>2007</v>
      </c>
      <c r="C8033" t="s">
        <v>1192</v>
      </c>
      <c r="D8033">
        <v>60</v>
      </c>
      <c r="E8033" s="13">
        <v>19627.999999999902</v>
      </c>
      <c r="F8033" s="14">
        <v>335</v>
      </c>
      <c r="G8033" s="12">
        <v>19292.999999999902</v>
      </c>
      <c r="H8033" s="12">
        <v>19292.999999999902</v>
      </c>
      <c r="I8033">
        <v>1</v>
      </c>
      <c r="J8033">
        <v>1.7067454656613086E-2</v>
      </c>
      <c r="K8033">
        <v>58.591044776119112</v>
      </c>
      <c r="L8033">
        <v>1</v>
      </c>
      <c r="M8033">
        <v>0.98293254534338692</v>
      </c>
      <c r="N8033" s="17" t="s">
        <v>1332</v>
      </c>
    </row>
    <row r="8034" spans="1:14" x14ac:dyDescent="0.3">
      <c r="A8034">
        <v>29118</v>
      </c>
      <c r="B8034">
        <v>2008</v>
      </c>
      <c r="C8034" t="s">
        <v>1192</v>
      </c>
      <c r="D8034">
        <v>60</v>
      </c>
      <c r="E8034" s="13">
        <v>19049.5</v>
      </c>
      <c r="F8034" s="14">
        <v>324.8</v>
      </c>
      <c r="G8034" s="12">
        <v>18724.7</v>
      </c>
      <c r="H8034" s="12">
        <v>18724.7</v>
      </c>
      <c r="I8034">
        <v>1</v>
      </c>
      <c r="J8034">
        <v>1.7050316281267224E-2</v>
      </c>
      <c r="K8034">
        <v>58.649938423645317</v>
      </c>
      <c r="L8034">
        <v>1</v>
      </c>
      <c r="M8034">
        <v>0.98294968371873281</v>
      </c>
      <c r="N8034" s="17" t="s">
        <v>1332</v>
      </c>
    </row>
    <row r="8035" spans="1:14" x14ac:dyDescent="0.3">
      <c r="A8035">
        <v>34065</v>
      </c>
      <c r="B8035">
        <v>2015</v>
      </c>
      <c r="C8035" t="s">
        <v>1192</v>
      </c>
      <c r="D8035">
        <v>60</v>
      </c>
      <c r="E8035" s="13">
        <v>17810.900000000001</v>
      </c>
      <c r="F8035" s="14">
        <v>303.60000000000002</v>
      </c>
      <c r="G8035" s="12">
        <v>17507.3</v>
      </c>
      <c r="H8035" s="12">
        <v>17507.3</v>
      </c>
      <c r="I8035">
        <v>1</v>
      </c>
      <c r="J8035">
        <v>1.7045741652583529E-2</v>
      </c>
      <c r="K8035">
        <v>58.665678524374179</v>
      </c>
      <c r="L8035">
        <v>1</v>
      </c>
      <c r="M8035">
        <v>0.98295425834741634</v>
      </c>
      <c r="N8035" s="17" t="s">
        <v>1332</v>
      </c>
    </row>
    <row r="8036" spans="1:14" x14ac:dyDescent="0.3">
      <c r="A8036">
        <v>30490</v>
      </c>
      <c r="B8036">
        <v>2010</v>
      </c>
      <c r="C8036" t="s">
        <v>1192</v>
      </c>
      <c r="D8036">
        <v>60</v>
      </c>
      <c r="E8036" s="13">
        <v>18514.5999999999</v>
      </c>
      <c r="F8036" s="14">
        <v>315.2</v>
      </c>
      <c r="G8036" s="12">
        <v>18199.3999999999</v>
      </c>
      <c r="H8036" s="12">
        <v>18199.3999999999</v>
      </c>
      <c r="I8036">
        <v>1</v>
      </c>
      <c r="J8036">
        <v>1.7024402363540216E-2</v>
      </c>
      <c r="K8036">
        <v>58.739213197969228</v>
      </c>
      <c r="L8036">
        <v>1</v>
      </c>
      <c r="M8036">
        <v>0.9829755976364597</v>
      </c>
      <c r="N8036" s="17" t="s">
        <v>1332</v>
      </c>
    </row>
    <row r="8037" spans="1:14" x14ac:dyDescent="0.3">
      <c r="A8037">
        <v>32635</v>
      </c>
      <c r="B8037">
        <v>2013</v>
      </c>
      <c r="C8037" t="s">
        <v>1192</v>
      </c>
      <c r="D8037">
        <v>60</v>
      </c>
      <c r="E8037" s="13">
        <v>18059.3</v>
      </c>
      <c r="F8037" s="14">
        <v>307.2</v>
      </c>
      <c r="G8037" s="12">
        <v>17752.099999999999</v>
      </c>
      <c r="H8037" s="12">
        <v>17752.099999999999</v>
      </c>
      <c r="I8037">
        <v>1</v>
      </c>
      <c r="J8037">
        <v>1.7010626104001815E-2</v>
      </c>
      <c r="K8037">
        <v>58.786783854166664</v>
      </c>
      <c r="L8037">
        <v>1</v>
      </c>
      <c r="M8037">
        <v>0.98298937389599816</v>
      </c>
      <c r="N8037" s="17" t="s">
        <v>1332</v>
      </c>
    </row>
    <row r="8038" spans="1:14" x14ac:dyDescent="0.3">
      <c r="A8038">
        <v>36210</v>
      </c>
      <c r="B8038">
        <v>2018</v>
      </c>
      <c r="C8038" t="s">
        <v>1192</v>
      </c>
      <c r="D8038">
        <v>60</v>
      </c>
      <c r="E8038" s="13">
        <v>18235.2</v>
      </c>
      <c r="F8038" s="14">
        <v>309.5</v>
      </c>
      <c r="G8038" s="12">
        <v>17925.7</v>
      </c>
      <c r="H8038" s="12">
        <v>17925.7</v>
      </c>
      <c r="I8038">
        <v>1</v>
      </c>
      <c r="J8038">
        <v>1.6972668246029655E-2</v>
      </c>
      <c r="K8038">
        <v>58.918255250403881</v>
      </c>
      <c r="L8038">
        <v>1</v>
      </c>
      <c r="M8038">
        <v>0.98302733175397039</v>
      </c>
      <c r="N8038" s="17" t="s">
        <v>1332</v>
      </c>
    </row>
    <row r="8039" spans="1:14" x14ac:dyDescent="0.3">
      <c r="A8039">
        <v>33350</v>
      </c>
      <c r="B8039">
        <v>2014</v>
      </c>
      <c r="C8039" t="s">
        <v>1192</v>
      </c>
      <c r="D8039">
        <v>60</v>
      </c>
      <c r="E8039" s="13">
        <v>18188.900000000001</v>
      </c>
      <c r="F8039" s="14">
        <v>308.7</v>
      </c>
      <c r="G8039" s="12">
        <v>17880.2</v>
      </c>
      <c r="H8039" s="12">
        <v>17880.2</v>
      </c>
      <c r="I8039">
        <v>1</v>
      </c>
      <c r="J8039">
        <v>1.6971889449059589E-2</v>
      </c>
      <c r="K8039">
        <v>58.920958859734377</v>
      </c>
      <c r="L8039">
        <v>1</v>
      </c>
      <c r="M8039">
        <v>0.98302811055094041</v>
      </c>
      <c r="N8039" s="17" t="s">
        <v>1332</v>
      </c>
    </row>
    <row r="8040" spans="1:14" x14ac:dyDescent="0.3">
      <c r="A8040">
        <v>35495</v>
      </c>
      <c r="B8040">
        <v>2017</v>
      </c>
      <c r="C8040" t="s">
        <v>1192</v>
      </c>
      <c r="D8040">
        <v>60</v>
      </c>
      <c r="E8040" s="13">
        <v>17688.099999999999</v>
      </c>
      <c r="F8040" s="14">
        <v>300.2</v>
      </c>
      <c r="G8040" s="12">
        <v>17387.8999999999</v>
      </c>
      <c r="H8040" s="12">
        <v>17387.8999999999</v>
      </c>
      <c r="I8040">
        <v>1</v>
      </c>
      <c r="J8040">
        <v>1.6971862438588656E-2</v>
      </c>
      <c r="K8040">
        <v>58.921052631578945</v>
      </c>
      <c r="L8040">
        <v>1</v>
      </c>
      <c r="M8040">
        <v>0.98302813756140572</v>
      </c>
      <c r="N8040" s="17" t="s">
        <v>1332</v>
      </c>
    </row>
    <row r="8041" spans="1:14" x14ac:dyDescent="0.3">
      <c r="A8041">
        <v>29775</v>
      </c>
      <c r="B8041">
        <v>2009</v>
      </c>
      <c r="C8041" t="s">
        <v>1192</v>
      </c>
      <c r="D8041">
        <v>60</v>
      </c>
      <c r="E8041" s="13">
        <v>18068.400000000001</v>
      </c>
      <c r="F8041" s="14">
        <v>306.3</v>
      </c>
      <c r="G8041" s="12">
        <v>17762.099999999999</v>
      </c>
      <c r="H8041" s="12">
        <v>17762.099999999999</v>
      </c>
      <c r="I8041">
        <v>1</v>
      </c>
      <c r="J8041">
        <v>1.695224812379624E-2</v>
      </c>
      <c r="K8041">
        <v>58.989226248775715</v>
      </c>
      <c r="L8041">
        <v>1</v>
      </c>
      <c r="M8041">
        <v>0.98304775187620363</v>
      </c>
      <c r="N8041" s="17" t="s">
        <v>1332</v>
      </c>
    </row>
    <row r="8042" spans="1:14" x14ac:dyDescent="0.3">
      <c r="A8042">
        <v>36925</v>
      </c>
      <c r="B8042">
        <v>2019</v>
      </c>
      <c r="C8042" t="s">
        <v>1192</v>
      </c>
      <c r="D8042">
        <v>60</v>
      </c>
      <c r="E8042" s="13">
        <v>18043.2</v>
      </c>
      <c r="F8042" s="14">
        <v>305.39999999999998</v>
      </c>
      <c r="G8042" s="12">
        <v>17737.8</v>
      </c>
      <c r="H8042" s="12">
        <v>17737.8</v>
      </c>
      <c r="I8042">
        <v>1</v>
      </c>
      <c r="J8042">
        <v>1.6926044160681029E-2</v>
      </c>
      <c r="K8042">
        <v>59.080550098231832</v>
      </c>
      <c r="L8042">
        <v>1</v>
      </c>
      <c r="M8042">
        <v>0.98307395583931889</v>
      </c>
      <c r="N8042" s="17" t="s">
        <v>1332</v>
      </c>
    </row>
    <row r="8043" spans="1:14" x14ac:dyDescent="0.3">
      <c r="A8043">
        <v>31205</v>
      </c>
      <c r="B8043">
        <v>2011</v>
      </c>
      <c r="C8043" t="s">
        <v>1192</v>
      </c>
      <c r="D8043">
        <v>60</v>
      </c>
      <c r="E8043" s="13">
        <v>18377.199999999899</v>
      </c>
      <c r="F8043" s="14">
        <v>310.89999999999998</v>
      </c>
      <c r="G8043" s="12">
        <v>18066.299999999901</v>
      </c>
      <c r="H8043" s="12">
        <v>18066.299999999901</v>
      </c>
      <c r="I8043">
        <v>1</v>
      </c>
      <c r="J8043">
        <v>1.6917702370328542E-2</v>
      </c>
      <c r="K8043">
        <v>59.109681569636216</v>
      </c>
      <c r="L8043">
        <v>1</v>
      </c>
      <c r="M8043">
        <v>0.98308229762967159</v>
      </c>
      <c r="N8043" s="17" t="s">
        <v>1332</v>
      </c>
    </row>
    <row r="8044" spans="1:14" x14ac:dyDescent="0.3">
      <c r="A8044">
        <v>31920</v>
      </c>
      <c r="B8044">
        <v>2012</v>
      </c>
      <c r="C8044" t="s">
        <v>1192</v>
      </c>
      <c r="D8044">
        <v>60</v>
      </c>
      <c r="E8044" s="15">
        <v>17812</v>
      </c>
      <c r="F8044" s="16">
        <v>300.60000000000002</v>
      </c>
      <c r="G8044" s="11">
        <v>17511.400000000001</v>
      </c>
      <c r="H8044" s="11">
        <v>17511.400000000001</v>
      </c>
      <c r="I8044">
        <v>1</v>
      </c>
      <c r="J8044">
        <v>1.6876263193352798E-2</v>
      </c>
      <c r="K8044">
        <v>59.254823685961405</v>
      </c>
      <c r="L8044">
        <v>1</v>
      </c>
      <c r="M8044">
        <v>0.98312373680664733</v>
      </c>
      <c r="N8044" s="17" t="s">
        <v>1332</v>
      </c>
    </row>
  </sheetData>
  <phoneticPr fontId="18" type="noConversion"/>
  <conditionalFormatting sqref="D2:D8044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8044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8044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16"/>
  <sheetViews>
    <sheetView tabSelected="1" topLeftCell="O433" workbookViewId="0">
      <selection activeCell="T445" sqref="T445"/>
    </sheetView>
  </sheetViews>
  <sheetFormatPr defaultColWidth="4.33203125" defaultRowHeight="14.4" x14ac:dyDescent="0.3"/>
  <cols>
    <col min="1" max="6" width="4.21875" bestFit="1" customWidth="1"/>
    <col min="7" max="9" width="5.21875" bestFit="1" customWidth="1"/>
    <col min="10" max="10" width="8" bestFit="1" customWidth="1"/>
    <col min="11" max="11" width="4.33203125" bestFit="1" customWidth="1"/>
    <col min="12" max="14" width="4.33203125" customWidth="1"/>
    <col min="15" max="15" width="9.88671875" bestFit="1" customWidth="1"/>
    <col min="16" max="16" width="17.5546875" bestFit="1" customWidth="1"/>
    <col min="17" max="17" width="11.88671875" bestFit="1" customWidth="1"/>
    <col min="18" max="18" width="6.88671875" bestFit="1" customWidth="1"/>
    <col min="19" max="19" width="10.88671875" bestFit="1" customWidth="1"/>
    <col min="20" max="20" width="146.21875" bestFit="1" customWidth="1"/>
    <col min="21" max="21" width="33.21875" bestFit="1" customWidth="1"/>
  </cols>
  <sheetData>
    <row r="1" spans="1:21" x14ac:dyDescent="0.3">
      <c r="A1" t="s">
        <v>1471</v>
      </c>
      <c r="B1" t="s">
        <v>1447</v>
      </c>
      <c r="C1" t="s">
        <v>1448</v>
      </c>
      <c r="D1" t="s">
        <v>1449</v>
      </c>
      <c r="E1" t="s">
        <v>1450</v>
      </c>
      <c r="F1" t="s">
        <v>1453</v>
      </c>
      <c r="G1" t="s">
        <v>1492</v>
      </c>
      <c r="H1" t="s">
        <v>1493</v>
      </c>
      <c r="I1" t="s">
        <v>1494</v>
      </c>
      <c r="J1" t="s">
        <v>0</v>
      </c>
      <c r="K1" t="s">
        <v>1452</v>
      </c>
      <c r="L1" t="s">
        <v>1335</v>
      </c>
      <c r="M1" t="s">
        <v>1497</v>
      </c>
      <c r="N1" t="s">
        <v>1505</v>
      </c>
      <c r="O1" t="s">
        <v>1588</v>
      </c>
      <c r="P1" t="s">
        <v>1491</v>
      </c>
      <c r="Q1" t="s">
        <v>1</v>
      </c>
      <c r="R1" t="s">
        <v>2</v>
      </c>
      <c r="S1" t="s">
        <v>3</v>
      </c>
      <c r="T1" t="s">
        <v>4</v>
      </c>
      <c r="U1" t="s">
        <v>5</v>
      </c>
    </row>
    <row r="2" spans="1:21" x14ac:dyDescent="0.3">
      <c r="A2" s="1">
        <v>566</v>
      </c>
      <c r="B2" s="1" t="s">
        <v>1333</v>
      </c>
      <c r="C2" s="1" t="s">
        <v>1451</v>
      </c>
      <c r="D2" s="1" t="s">
        <v>1452</v>
      </c>
      <c r="E2" s="1" t="s">
        <v>1452</v>
      </c>
      <c r="F2" s="1" t="s">
        <v>1335</v>
      </c>
      <c r="G2" s="1" t="s">
        <v>1410</v>
      </c>
      <c r="H2" s="1" t="s">
        <v>1349</v>
      </c>
      <c r="I2" s="1" t="s">
        <v>1335</v>
      </c>
      <c r="J2" s="1" t="s">
        <v>837</v>
      </c>
      <c r="K2" s="4"/>
      <c r="L2" s="4"/>
      <c r="M2" s="5"/>
      <c r="N2" s="5"/>
      <c r="O2" s="5">
        <v>1</v>
      </c>
      <c r="P2" s="1"/>
      <c r="Q2" s="1" t="s">
        <v>7</v>
      </c>
      <c r="R2" s="1">
        <v>2019</v>
      </c>
      <c r="S2" s="3">
        <v>18.12</v>
      </c>
      <c r="T2" s="1" t="s">
        <v>838</v>
      </c>
      <c r="U2" s="1" t="s">
        <v>16</v>
      </c>
    </row>
    <row r="3" spans="1:21" x14ac:dyDescent="0.3">
      <c r="A3" s="1">
        <v>570</v>
      </c>
      <c r="B3" s="1" t="s">
        <v>1333</v>
      </c>
      <c r="C3" s="1" t="s">
        <v>1451</v>
      </c>
      <c r="D3" s="1" t="s">
        <v>1462</v>
      </c>
      <c r="E3" s="1" t="s">
        <v>1455</v>
      </c>
      <c r="F3" s="1" t="s">
        <v>1335</v>
      </c>
      <c r="G3" s="1" t="s">
        <v>1410</v>
      </c>
      <c r="H3" s="1" t="s">
        <v>1355</v>
      </c>
      <c r="I3" s="1" t="s">
        <v>1335</v>
      </c>
      <c r="J3" s="1" t="s">
        <v>846</v>
      </c>
      <c r="K3" s="4"/>
      <c r="L3" s="4"/>
      <c r="M3" s="5"/>
      <c r="N3" s="5"/>
      <c r="O3" s="5">
        <v>1</v>
      </c>
      <c r="P3" s="1"/>
      <c r="Q3" s="1" t="s">
        <v>7</v>
      </c>
      <c r="R3" s="1">
        <v>2019</v>
      </c>
      <c r="S3" s="3">
        <v>8.9600000000000009</v>
      </c>
      <c r="T3" s="1" t="s">
        <v>847</v>
      </c>
      <c r="U3" s="1" t="s">
        <v>16</v>
      </c>
    </row>
    <row r="4" spans="1:21" x14ac:dyDescent="0.3">
      <c r="A4" s="1">
        <v>574</v>
      </c>
      <c r="B4" s="1" t="s">
        <v>1333</v>
      </c>
      <c r="C4" s="1" t="s">
        <v>1451</v>
      </c>
      <c r="D4" s="1" t="s">
        <v>1455</v>
      </c>
      <c r="E4" s="1" t="s">
        <v>1452</v>
      </c>
      <c r="F4" s="1" t="s">
        <v>1335</v>
      </c>
      <c r="G4" s="1" t="s">
        <v>1410</v>
      </c>
      <c r="H4" s="1" t="s">
        <v>1331</v>
      </c>
      <c r="I4" s="1" t="s">
        <v>1335</v>
      </c>
      <c r="J4" s="1" t="s">
        <v>855</v>
      </c>
      <c r="K4" s="4"/>
      <c r="L4" s="4"/>
      <c r="M4" s="5"/>
      <c r="N4" s="5"/>
      <c r="O4" s="5">
        <v>1</v>
      </c>
      <c r="P4" s="1"/>
      <c r="Q4" s="1" t="s">
        <v>7</v>
      </c>
      <c r="R4" s="1">
        <v>2019</v>
      </c>
      <c r="S4" s="3">
        <v>13.5</v>
      </c>
      <c r="T4" s="1" t="s">
        <v>856</v>
      </c>
      <c r="U4" s="1" t="s">
        <v>16</v>
      </c>
    </row>
    <row r="5" spans="1:21" x14ac:dyDescent="0.3">
      <c r="A5" s="1">
        <v>579</v>
      </c>
      <c r="B5" s="1" t="s">
        <v>1333</v>
      </c>
      <c r="C5" s="1" t="s">
        <v>1451</v>
      </c>
      <c r="D5" s="1" t="s">
        <v>1436</v>
      </c>
      <c r="E5" s="1" t="s">
        <v>1452</v>
      </c>
      <c r="F5" s="1" t="s">
        <v>1335</v>
      </c>
      <c r="G5" s="1" t="s">
        <v>1410</v>
      </c>
      <c r="H5" s="1" t="s">
        <v>1361</v>
      </c>
      <c r="I5" s="1" t="s">
        <v>1335</v>
      </c>
      <c r="J5" s="1" t="s">
        <v>869</v>
      </c>
      <c r="K5" s="4"/>
      <c r="L5" s="4"/>
      <c r="M5" s="5"/>
      <c r="N5" s="5"/>
      <c r="O5" s="5">
        <v>1</v>
      </c>
      <c r="P5" s="1"/>
      <c r="Q5" s="1" t="s">
        <v>7</v>
      </c>
      <c r="R5" s="1">
        <v>2019</v>
      </c>
      <c r="S5" s="3">
        <v>21.2</v>
      </c>
      <c r="T5" s="1" t="s">
        <v>870</v>
      </c>
      <c r="U5" s="1" t="s">
        <v>16</v>
      </c>
    </row>
    <row r="6" spans="1:21" x14ac:dyDescent="0.3">
      <c r="A6" s="1">
        <v>562</v>
      </c>
      <c r="B6" s="1" t="s">
        <v>1333</v>
      </c>
      <c r="C6" s="1" t="s">
        <v>1451</v>
      </c>
      <c r="D6" s="1" t="s">
        <v>1451</v>
      </c>
      <c r="E6" s="1" t="s">
        <v>1452</v>
      </c>
      <c r="F6" s="1" t="s">
        <v>1335</v>
      </c>
      <c r="G6" s="1" t="s">
        <v>1410</v>
      </c>
      <c r="H6" s="1" t="s">
        <v>1340</v>
      </c>
      <c r="I6" s="1" t="s">
        <v>1335</v>
      </c>
      <c r="J6" s="1" t="s">
        <v>828</v>
      </c>
      <c r="K6" s="4"/>
      <c r="L6" s="4"/>
      <c r="M6" s="5"/>
      <c r="N6" s="5"/>
      <c r="O6" s="5">
        <v>1</v>
      </c>
      <c r="P6" s="1"/>
      <c r="Q6" s="1" t="s">
        <v>7</v>
      </c>
      <c r="R6" s="1">
        <v>2019</v>
      </c>
      <c r="S6" s="3">
        <v>20.84</v>
      </c>
      <c r="T6" s="1" t="s">
        <v>829</v>
      </c>
      <c r="U6" s="1" t="s">
        <v>16</v>
      </c>
    </row>
    <row r="7" spans="1:21" x14ac:dyDescent="0.3">
      <c r="A7" s="1">
        <v>589</v>
      </c>
      <c r="B7" s="1" t="s">
        <v>1333</v>
      </c>
      <c r="C7" s="1" t="s">
        <v>1451</v>
      </c>
      <c r="D7" s="1" t="s">
        <v>1456</v>
      </c>
      <c r="E7" s="1" t="s">
        <v>1382</v>
      </c>
      <c r="F7" s="1" t="s">
        <v>1335</v>
      </c>
      <c r="G7" s="1" t="s">
        <v>1410</v>
      </c>
      <c r="H7" s="1" t="s">
        <v>1338</v>
      </c>
      <c r="I7" s="1" t="s">
        <v>1335</v>
      </c>
      <c r="J7" s="1" t="s">
        <v>893</v>
      </c>
      <c r="K7" s="4"/>
      <c r="L7" s="4"/>
      <c r="M7" s="5"/>
      <c r="N7" s="5"/>
      <c r="O7" s="5">
        <v>1</v>
      </c>
      <c r="P7" s="1"/>
      <c r="Q7" s="1" t="s">
        <v>7</v>
      </c>
      <c r="R7" s="1">
        <v>2019</v>
      </c>
      <c r="S7" s="3">
        <v>19.440000000000001</v>
      </c>
      <c r="T7" s="1" t="s">
        <v>894</v>
      </c>
      <c r="U7" s="1" t="s">
        <v>16</v>
      </c>
    </row>
    <row r="8" spans="1:21" x14ac:dyDescent="0.3">
      <c r="A8" s="1">
        <v>583</v>
      </c>
      <c r="B8" s="1" t="s">
        <v>1333</v>
      </c>
      <c r="C8" s="1" t="s">
        <v>1451</v>
      </c>
      <c r="D8" s="1" t="s">
        <v>1456</v>
      </c>
      <c r="E8" s="1" t="s">
        <v>1452</v>
      </c>
      <c r="F8" s="1" t="s">
        <v>1335</v>
      </c>
      <c r="G8" s="1" t="s">
        <v>1410</v>
      </c>
      <c r="H8" s="1" t="s">
        <v>1337</v>
      </c>
      <c r="I8" s="1" t="s">
        <v>1335</v>
      </c>
      <c r="J8" s="1" t="s">
        <v>880</v>
      </c>
      <c r="K8" s="4"/>
      <c r="L8" s="4"/>
      <c r="M8" s="5"/>
      <c r="N8" s="5"/>
      <c r="O8" s="5">
        <v>1</v>
      </c>
      <c r="P8" s="1"/>
      <c r="Q8" s="1" t="s">
        <v>7</v>
      </c>
      <c r="R8" s="1">
        <v>2019</v>
      </c>
      <c r="S8" s="3">
        <v>19.38</v>
      </c>
      <c r="T8" s="1" t="s">
        <v>881</v>
      </c>
      <c r="U8" s="1" t="s">
        <v>16</v>
      </c>
    </row>
    <row r="9" spans="1:21" x14ac:dyDescent="0.3">
      <c r="A9" s="2">
        <v>168</v>
      </c>
      <c r="B9" s="2" t="s">
        <v>1333</v>
      </c>
      <c r="C9" s="2" t="s">
        <v>1451</v>
      </c>
      <c r="D9" s="2" t="s">
        <v>1452</v>
      </c>
      <c r="E9" s="2" t="s">
        <v>1452</v>
      </c>
      <c r="F9" s="2" t="s">
        <v>1332</v>
      </c>
      <c r="G9" s="2" t="s">
        <v>1410</v>
      </c>
      <c r="H9" s="2" t="s">
        <v>1349</v>
      </c>
      <c r="I9" s="2" t="s">
        <v>1332</v>
      </c>
      <c r="J9" s="1" t="s">
        <v>835</v>
      </c>
      <c r="K9" s="4">
        <v>1</v>
      </c>
      <c r="L9" s="4">
        <v>1</v>
      </c>
      <c r="M9" s="5" t="s">
        <v>1497</v>
      </c>
      <c r="N9" s="5" t="s">
        <v>1500</v>
      </c>
      <c r="O9" s="5"/>
      <c r="P9" s="1"/>
      <c r="Q9" s="1" t="s">
        <v>7</v>
      </c>
      <c r="R9" s="1">
        <v>2019</v>
      </c>
      <c r="S9" s="3">
        <v>881993</v>
      </c>
      <c r="T9" s="1" t="s">
        <v>836</v>
      </c>
      <c r="U9" s="1" t="s">
        <v>9</v>
      </c>
    </row>
    <row r="10" spans="1:21" x14ac:dyDescent="0.3">
      <c r="A10" s="1">
        <v>568</v>
      </c>
      <c r="B10" s="1" t="s">
        <v>1333</v>
      </c>
      <c r="C10" s="1" t="s">
        <v>1451</v>
      </c>
      <c r="D10" s="1" t="s">
        <v>1452</v>
      </c>
      <c r="E10" s="1" t="s">
        <v>1452</v>
      </c>
      <c r="F10" s="1" t="s">
        <v>1333</v>
      </c>
      <c r="G10" s="1" t="s">
        <v>1410</v>
      </c>
      <c r="H10" s="1" t="s">
        <v>1349</v>
      </c>
      <c r="I10" s="1" t="s">
        <v>1333</v>
      </c>
      <c r="J10" s="1" t="s">
        <v>841</v>
      </c>
      <c r="K10" s="4"/>
      <c r="L10" s="4"/>
      <c r="M10" s="5"/>
      <c r="N10" s="5"/>
      <c r="O10" s="5"/>
      <c r="P10" s="1"/>
      <c r="Q10" s="1" t="s">
        <v>7</v>
      </c>
      <c r="R10" s="1">
        <v>2019</v>
      </c>
      <c r="S10" s="3">
        <v>177872</v>
      </c>
      <c r="T10" s="1" t="s">
        <v>836</v>
      </c>
      <c r="U10" s="1" t="s">
        <v>11</v>
      </c>
    </row>
    <row r="11" spans="1:21" x14ac:dyDescent="0.3">
      <c r="A11" s="2">
        <v>169</v>
      </c>
      <c r="B11" s="2" t="s">
        <v>1333</v>
      </c>
      <c r="C11" s="2" t="s">
        <v>1451</v>
      </c>
      <c r="D11" s="2" t="s">
        <v>1462</v>
      </c>
      <c r="E11" s="2" t="s">
        <v>1455</v>
      </c>
      <c r="F11" s="2" t="s">
        <v>1332</v>
      </c>
      <c r="G11" s="2" t="s">
        <v>1410</v>
      </c>
      <c r="H11" s="2" t="s">
        <v>1355</v>
      </c>
      <c r="I11" s="2" t="s">
        <v>1332</v>
      </c>
      <c r="J11" s="1" t="s">
        <v>844</v>
      </c>
      <c r="K11" s="4">
        <v>1</v>
      </c>
      <c r="L11" s="4">
        <v>1</v>
      </c>
      <c r="M11" s="5" t="s">
        <v>1497</v>
      </c>
      <c r="N11" s="5" t="s">
        <v>1503</v>
      </c>
      <c r="O11" s="5"/>
      <c r="P11" s="1"/>
      <c r="Q11" s="1" t="s">
        <v>7</v>
      </c>
      <c r="R11" s="1">
        <v>2019</v>
      </c>
      <c r="S11" s="3">
        <v>188474</v>
      </c>
      <c r="T11" s="1" t="s">
        <v>845</v>
      </c>
      <c r="U11" s="1" t="s">
        <v>9</v>
      </c>
    </row>
    <row r="12" spans="1:21" x14ac:dyDescent="0.3">
      <c r="A12" s="1">
        <v>572</v>
      </c>
      <c r="B12" s="1" t="s">
        <v>1333</v>
      </c>
      <c r="C12" s="1" t="s">
        <v>1451</v>
      </c>
      <c r="D12" s="1" t="s">
        <v>1462</v>
      </c>
      <c r="E12" s="1" t="s">
        <v>1455</v>
      </c>
      <c r="F12" s="1" t="s">
        <v>1333</v>
      </c>
      <c r="G12" s="1" t="s">
        <v>1410</v>
      </c>
      <c r="H12" s="1" t="s">
        <v>1355</v>
      </c>
      <c r="I12" s="1" t="s">
        <v>1333</v>
      </c>
      <c r="J12" s="1" t="s">
        <v>850</v>
      </c>
      <c r="K12" s="4"/>
      <c r="L12" s="4"/>
      <c r="M12" s="5"/>
      <c r="N12" s="5"/>
      <c r="O12" s="5"/>
      <c r="P12" s="1"/>
      <c r="Q12" s="1" t="s">
        <v>7</v>
      </c>
      <c r="R12" s="1">
        <v>2019</v>
      </c>
      <c r="S12" s="3">
        <v>31962</v>
      </c>
      <c r="T12" s="1" t="s">
        <v>845</v>
      </c>
      <c r="U12" s="1" t="s">
        <v>11</v>
      </c>
    </row>
    <row r="13" spans="1:21" x14ac:dyDescent="0.3">
      <c r="A13" s="2">
        <v>170</v>
      </c>
      <c r="B13" s="2" t="s">
        <v>1333</v>
      </c>
      <c r="C13" s="2" t="s">
        <v>1451</v>
      </c>
      <c r="D13" s="2" t="s">
        <v>1455</v>
      </c>
      <c r="E13" s="2" t="s">
        <v>1452</v>
      </c>
      <c r="F13" s="2" t="s">
        <v>1332</v>
      </c>
      <c r="G13" s="2" t="s">
        <v>1410</v>
      </c>
      <c r="H13" s="2" t="s">
        <v>1331</v>
      </c>
      <c r="I13" s="2" t="s">
        <v>1332</v>
      </c>
      <c r="J13" s="1" t="s">
        <v>853</v>
      </c>
      <c r="K13" s="4">
        <v>1</v>
      </c>
      <c r="L13" s="4">
        <v>1</v>
      </c>
      <c r="M13" s="5" t="s">
        <v>1497</v>
      </c>
      <c r="N13" s="5" t="s">
        <v>1513</v>
      </c>
      <c r="O13" s="5"/>
      <c r="P13" s="1"/>
      <c r="Q13" s="1" t="s">
        <v>7</v>
      </c>
      <c r="R13" s="1">
        <v>2019</v>
      </c>
      <c r="S13" s="3">
        <v>8806780</v>
      </c>
      <c r="T13" s="1" t="s">
        <v>854</v>
      </c>
      <c r="U13" s="1" t="s">
        <v>9</v>
      </c>
    </row>
    <row r="14" spans="1:21" x14ac:dyDescent="0.3">
      <c r="A14" s="1">
        <v>576</v>
      </c>
      <c r="B14" s="1" t="s">
        <v>1333</v>
      </c>
      <c r="C14" s="1" t="s">
        <v>1451</v>
      </c>
      <c r="D14" s="1" t="s">
        <v>1455</v>
      </c>
      <c r="E14" s="1" t="s">
        <v>1452</v>
      </c>
      <c r="F14" s="1" t="s">
        <v>1333</v>
      </c>
      <c r="G14" s="1" t="s">
        <v>1410</v>
      </c>
      <c r="H14" s="1" t="s">
        <v>1331</v>
      </c>
      <c r="I14" s="1" t="s">
        <v>1333</v>
      </c>
      <c r="J14" s="1" t="s">
        <v>859</v>
      </c>
      <c r="K14" s="4"/>
      <c r="L14" s="4"/>
      <c r="M14" s="5"/>
      <c r="N14" s="5"/>
      <c r="O14" s="5"/>
      <c r="P14" s="1"/>
      <c r="Q14" s="1" t="s">
        <v>7</v>
      </c>
      <c r="R14" s="1">
        <v>2019</v>
      </c>
      <c r="S14" s="3">
        <v>1896299</v>
      </c>
      <c r="T14" s="1" t="s">
        <v>854</v>
      </c>
      <c r="U14" s="1" t="s">
        <v>11</v>
      </c>
    </row>
    <row r="15" spans="1:21" x14ac:dyDescent="0.3">
      <c r="A15" s="2">
        <v>171</v>
      </c>
      <c r="B15" s="2" t="s">
        <v>1333</v>
      </c>
      <c r="C15" s="2" t="s">
        <v>1451</v>
      </c>
      <c r="D15" s="2" t="s">
        <v>1455</v>
      </c>
      <c r="E15" s="2" t="s">
        <v>1433</v>
      </c>
      <c r="F15" s="2" t="s">
        <v>1332</v>
      </c>
      <c r="G15" s="2" t="s">
        <v>1410</v>
      </c>
      <c r="H15" s="2" t="s">
        <v>1357</v>
      </c>
      <c r="I15" s="2" t="s">
        <v>1332</v>
      </c>
      <c r="J15" s="1" t="s">
        <v>862</v>
      </c>
      <c r="K15" s="4"/>
      <c r="L15" s="4"/>
      <c r="M15" s="5"/>
      <c r="N15" s="5"/>
      <c r="O15" s="5"/>
      <c r="P15" s="1"/>
      <c r="Q15" s="1" t="s">
        <v>7</v>
      </c>
      <c r="R15" s="1">
        <v>2019</v>
      </c>
      <c r="S15" s="3">
        <v>6618053</v>
      </c>
      <c r="T15" s="1" t="s">
        <v>863</v>
      </c>
      <c r="U15" s="1" t="s">
        <v>9</v>
      </c>
    </row>
    <row r="16" spans="1:21" x14ac:dyDescent="0.3">
      <c r="A16" s="2">
        <v>173</v>
      </c>
      <c r="B16" s="2" t="s">
        <v>1333</v>
      </c>
      <c r="C16" s="2" t="s">
        <v>1451</v>
      </c>
      <c r="D16" s="2" t="s">
        <v>1436</v>
      </c>
      <c r="E16" s="2" t="s">
        <v>1452</v>
      </c>
      <c r="F16" s="2" t="s">
        <v>1332</v>
      </c>
      <c r="G16" s="2" t="s">
        <v>1410</v>
      </c>
      <c r="H16" s="2" t="s">
        <v>1361</v>
      </c>
      <c r="I16" s="2" t="s">
        <v>1332</v>
      </c>
      <c r="J16" s="1" t="s">
        <v>867</v>
      </c>
      <c r="K16" s="4">
        <v>1</v>
      </c>
      <c r="L16" s="4">
        <v>1</v>
      </c>
      <c r="M16" s="5" t="s">
        <v>1497</v>
      </c>
      <c r="N16" s="5" t="s">
        <v>1510</v>
      </c>
      <c r="O16" s="5"/>
      <c r="P16" s="1"/>
      <c r="Q16" s="1" t="s">
        <v>7</v>
      </c>
      <c r="R16" s="1">
        <v>2019</v>
      </c>
      <c r="S16" s="3">
        <v>1043766</v>
      </c>
      <c r="T16" s="1" t="s">
        <v>868</v>
      </c>
      <c r="U16" s="1" t="s">
        <v>9</v>
      </c>
    </row>
    <row r="17" spans="1:21" x14ac:dyDescent="0.3">
      <c r="A17" s="1">
        <v>581</v>
      </c>
      <c r="B17" s="1" t="s">
        <v>1333</v>
      </c>
      <c r="C17" s="1" t="s">
        <v>1451</v>
      </c>
      <c r="D17" s="1" t="s">
        <v>1436</v>
      </c>
      <c r="E17" s="1" t="s">
        <v>1452</v>
      </c>
      <c r="F17" s="1" t="s">
        <v>1333</v>
      </c>
      <c r="G17" s="1" t="s">
        <v>1410</v>
      </c>
      <c r="H17" s="1" t="s">
        <v>1361</v>
      </c>
      <c r="I17" s="1" t="s">
        <v>1333</v>
      </c>
      <c r="J17" s="1" t="s">
        <v>873</v>
      </c>
      <c r="K17" s="4"/>
      <c r="L17" s="4"/>
      <c r="M17" s="5"/>
      <c r="N17" s="5"/>
      <c r="O17" s="5"/>
      <c r="P17" s="1"/>
      <c r="Q17" s="1" t="s">
        <v>7</v>
      </c>
      <c r="R17" s="1">
        <v>2019</v>
      </c>
      <c r="S17" s="3">
        <v>230122</v>
      </c>
      <c r="T17" s="1" t="s">
        <v>868</v>
      </c>
      <c r="U17" s="1" t="s">
        <v>11</v>
      </c>
    </row>
    <row r="18" spans="1:21" x14ac:dyDescent="0.3">
      <c r="A18" s="2">
        <v>167</v>
      </c>
      <c r="B18" s="2" t="s">
        <v>1333</v>
      </c>
      <c r="C18" s="2" t="s">
        <v>1451</v>
      </c>
      <c r="D18" s="2" t="s">
        <v>1451</v>
      </c>
      <c r="E18" s="2" t="s">
        <v>1452</v>
      </c>
      <c r="F18" s="2" t="s">
        <v>1332</v>
      </c>
      <c r="G18" s="2" t="s">
        <v>1410</v>
      </c>
      <c r="H18" s="2" t="s">
        <v>1340</v>
      </c>
      <c r="I18" s="2" t="s">
        <v>1332</v>
      </c>
      <c r="J18" s="1" t="s">
        <v>826</v>
      </c>
      <c r="K18" s="4">
        <v>1</v>
      </c>
      <c r="L18" s="4">
        <v>1</v>
      </c>
      <c r="M18" s="5" t="s">
        <v>1497</v>
      </c>
      <c r="N18" s="5" t="s">
        <v>1499</v>
      </c>
      <c r="O18" s="5"/>
      <c r="P18" s="1"/>
      <c r="Q18" s="1" t="s">
        <v>7</v>
      </c>
      <c r="R18" s="1">
        <v>2019</v>
      </c>
      <c r="S18" s="3">
        <v>27401640</v>
      </c>
      <c r="T18" s="1" t="s">
        <v>827</v>
      </c>
      <c r="U18" s="1" t="s">
        <v>9</v>
      </c>
    </row>
    <row r="19" spans="1:21" x14ac:dyDescent="0.3">
      <c r="A19" s="1">
        <v>564</v>
      </c>
      <c r="B19" s="1" t="s">
        <v>1333</v>
      </c>
      <c r="C19" s="1" t="s">
        <v>1451</v>
      </c>
      <c r="D19" s="1" t="s">
        <v>1451</v>
      </c>
      <c r="E19" s="1" t="s">
        <v>1452</v>
      </c>
      <c r="F19" s="1" t="s">
        <v>1333</v>
      </c>
      <c r="G19" s="1" t="s">
        <v>1410</v>
      </c>
      <c r="H19" s="1" t="s">
        <v>1340</v>
      </c>
      <c r="I19" s="1" t="s">
        <v>1333</v>
      </c>
      <c r="J19" s="1" t="s">
        <v>832</v>
      </c>
      <c r="K19" s="4"/>
      <c r="L19" s="4"/>
      <c r="M19" s="5"/>
      <c r="N19" s="5"/>
      <c r="O19" s="5"/>
      <c r="P19" s="1"/>
      <c r="Q19" s="1" t="s">
        <v>7</v>
      </c>
      <c r="R19" s="1">
        <v>2019</v>
      </c>
      <c r="S19" s="3">
        <v>5161889</v>
      </c>
      <c r="T19" s="1" t="s">
        <v>827</v>
      </c>
      <c r="U19" s="1" t="s">
        <v>11</v>
      </c>
    </row>
    <row r="20" spans="1:21" x14ac:dyDescent="0.3">
      <c r="A20" s="2">
        <v>175</v>
      </c>
      <c r="B20" s="2" t="s">
        <v>1333</v>
      </c>
      <c r="C20" s="2" t="s">
        <v>1451</v>
      </c>
      <c r="D20" s="2" t="s">
        <v>1456</v>
      </c>
      <c r="E20" s="2" t="s">
        <v>1452</v>
      </c>
      <c r="F20" s="2" t="s">
        <v>1332</v>
      </c>
      <c r="G20" s="2" t="s">
        <v>1410</v>
      </c>
      <c r="H20" s="2" t="s">
        <v>1337</v>
      </c>
      <c r="I20" s="2" t="s">
        <v>1332</v>
      </c>
      <c r="J20" s="1" t="s">
        <v>878</v>
      </c>
      <c r="K20" s="4"/>
      <c r="L20" s="4"/>
      <c r="M20" s="5"/>
      <c r="N20" s="5"/>
      <c r="O20" s="5"/>
      <c r="P20" s="1"/>
      <c r="Q20" s="1" t="s">
        <v>7</v>
      </c>
      <c r="R20" s="1">
        <v>2019</v>
      </c>
      <c r="S20" s="3">
        <v>38322652</v>
      </c>
      <c r="T20" s="1" t="s">
        <v>879</v>
      </c>
      <c r="U20" s="1" t="s">
        <v>9</v>
      </c>
    </row>
    <row r="21" spans="1:21" x14ac:dyDescent="0.3">
      <c r="A21" s="1">
        <v>585</v>
      </c>
      <c r="B21" s="1" t="s">
        <v>1333</v>
      </c>
      <c r="C21" s="1" t="s">
        <v>1451</v>
      </c>
      <c r="D21" s="1" t="s">
        <v>1456</v>
      </c>
      <c r="E21" s="1" t="s">
        <v>1452</v>
      </c>
      <c r="F21" s="1" t="s">
        <v>1333</v>
      </c>
      <c r="G21" s="1" t="s">
        <v>1410</v>
      </c>
      <c r="H21" s="1" t="s">
        <v>1337</v>
      </c>
      <c r="I21" s="1" t="s">
        <v>1333</v>
      </c>
      <c r="J21" s="1" t="s">
        <v>884</v>
      </c>
      <c r="K21" s="4"/>
      <c r="L21" s="4"/>
      <c r="M21" s="5"/>
      <c r="N21" s="5"/>
      <c r="O21" s="5"/>
      <c r="P21" s="1"/>
      <c r="Q21" s="1" t="s">
        <v>7</v>
      </c>
      <c r="R21" s="1">
        <v>2019</v>
      </c>
      <c r="S21" s="3">
        <v>7498143</v>
      </c>
      <c r="T21" s="1" t="s">
        <v>879</v>
      </c>
      <c r="U21" s="1" t="s">
        <v>11</v>
      </c>
    </row>
    <row r="22" spans="1:21" x14ac:dyDescent="0.3">
      <c r="A22" s="2">
        <v>174</v>
      </c>
      <c r="B22" s="2" t="s">
        <v>1333</v>
      </c>
      <c r="C22" s="2" t="s">
        <v>1451</v>
      </c>
      <c r="D22" s="2" t="s">
        <v>1433</v>
      </c>
      <c r="E22" s="2" t="s">
        <v>1452</v>
      </c>
      <c r="F22" s="2" t="s">
        <v>1332</v>
      </c>
      <c r="G22" s="2" t="s">
        <v>1410</v>
      </c>
      <c r="H22" s="2" t="s">
        <v>1363</v>
      </c>
      <c r="I22" s="2" t="s">
        <v>1332</v>
      </c>
      <c r="J22" s="1" t="s">
        <v>876</v>
      </c>
      <c r="K22" s="4"/>
      <c r="L22" s="4"/>
      <c r="M22" s="5"/>
      <c r="N22" s="5"/>
      <c r="O22" s="5"/>
      <c r="P22" s="1"/>
      <c r="Q22" s="1" t="s">
        <v>7</v>
      </c>
      <c r="R22" s="1">
        <v>2019</v>
      </c>
      <c r="S22" s="3">
        <v>36133925</v>
      </c>
      <c r="T22" s="1" t="s">
        <v>877</v>
      </c>
      <c r="U22" s="1" t="s">
        <v>9</v>
      </c>
    </row>
    <row r="23" spans="1:21" x14ac:dyDescent="0.3">
      <c r="A23" s="1">
        <v>587</v>
      </c>
      <c r="B23" s="1" t="s">
        <v>1333</v>
      </c>
      <c r="C23" s="1" t="s">
        <v>1451</v>
      </c>
      <c r="D23" s="1" t="s">
        <v>1456</v>
      </c>
      <c r="E23" s="1" t="s">
        <v>1333</v>
      </c>
      <c r="F23" s="1" t="s">
        <v>1332</v>
      </c>
      <c r="G23" s="1" t="s">
        <v>1410</v>
      </c>
      <c r="H23" s="1" t="s">
        <v>1374</v>
      </c>
      <c r="I23" s="1" t="s">
        <v>1332</v>
      </c>
      <c r="J23" s="1" t="s">
        <v>887</v>
      </c>
      <c r="K23" s="4"/>
      <c r="L23" s="4"/>
      <c r="M23" s="5"/>
      <c r="N23" s="5"/>
      <c r="O23" s="5">
        <v>1</v>
      </c>
      <c r="P23" s="1"/>
      <c r="Q23" s="1" t="s">
        <v>7</v>
      </c>
      <c r="R23" s="1">
        <v>2019</v>
      </c>
      <c r="S23" s="3">
        <v>116.7</v>
      </c>
      <c r="T23" s="1" t="s">
        <v>888</v>
      </c>
      <c r="U23" s="1" t="s">
        <v>736</v>
      </c>
    </row>
    <row r="24" spans="1:21" x14ac:dyDescent="0.3">
      <c r="A24" s="1">
        <v>588</v>
      </c>
      <c r="B24" s="1" t="s">
        <v>1333</v>
      </c>
      <c r="C24" s="1" t="s">
        <v>1451</v>
      </c>
      <c r="D24" s="1" t="s">
        <v>1456</v>
      </c>
      <c r="E24" s="1" t="s">
        <v>1333</v>
      </c>
      <c r="F24" s="1" t="s">
        <v>1333</v>
      </c>
      <c r="G24" s="1" t="s">
        <v>1410</v>
      </c>
      <c r="H24" s="1" t="s">
        <v>1374</v>
      </c>
      <c r="I24" s="1" t="s">
        <v>1333</v>
      </c>
      <c r="J24" s="1" t="s">
        <v>889</v>
      </c>
      <c r="K24" s="4"/>
      <c r="L24" s="4"/>
      <c r="M24" s="5"/>
      <c r="N24" s="5"/>
      <c r="O24" s="5">
        <v>1</v>
      </c>
      <c r="P24" s="1"/>
      <c r="Q24" s="1" t="s">
        <v>7</v>
      </c>
      <c r="R24" s="1">
        <v>2019</v>
      </c>
      <c r="S24" s="3">
        <v>22.8</v>
      </c>
      <c r="T24" s="1" t="s">
        <v>888</v>
      </c>
      <c r="U24" s="1" t="s">
        <v>890</v>
      </c>
    </row>
    <row r="25" spans="1:21" x14ac:dyDescent="0.3">
      <c r="A25" s="2">
        <v>11</v>
      </c>
      <c r="B25" s="2" t="s">
        <v>1333</v>
      </c>
      <c r="C25" s="2" t="s">
        <v>1459</v>
      </c>
      <c r="D25" s="2" t="s">
        <v>1456</v>
      </c>
      <c r="E25" s="2" t="s">
        <v>1452</v>
      </c>
      <c r="F25" s="2" t="s">
        <v>1332</v>
      </c>
      <c r="G25" s="2" t="s">
        <v>1418</v>
      </c>
      <c r="H25" s="2" t="s">
        <v>1337</v>
      </c>
      <c r="I25" s="2" t="s">
        <v>1332</v>
      </c>
      <c r="J25" s="1" t="s">
        <v>984</v>
      </c>
      <c r="K25" s="4">
        <v>1</v>
      </c>
      <c r="L25" s="4">
        <v>1</v>
      </c>
      <c r="M25" s="5"/>
      <c r="N25" s="5"/>
      <c r="O25" s="5"/>
      <c r="P25" s="2" t="s">
        <v>1484</v>
      </c>
      <c r="Q25" s="1" t="s">
        <v>7</v>
      </c>
      <c r="R25" s="1">
        <v>2019</v>
      </c>
      <c r="S25" s="3">
        <v>36885065</v>
      </c>
      <c r="T25" s="1" t="s">
        <v>985</v>
      </c>
      <c r="U25" s="1" t="s">
        <v>9</v>
      </c>
    </row>
    <row r="26" spans="1:21" x14ac:dyDescent="0.3">
      <c r="A26" s="2">
        <v>176</v>
      </c>
      <c r="B26" s="2" t="s">
        <v>1333</v>
      </c>
      <c r="C26" s="2" t="s">
        <v>1451</v>
      </c>
      <c r="D26" s="2" t="s">
        <v>1456</v>
      </c>
      <c r="E26" s="2" t="s">
        <v>1382</v>
      </c>
      <c r="F26" s="2" t="s">
        <v>1332</v>
      </c>
      <c r="G26" s="2" t="s">
        <v>1410</v>
      </c>
      <c r="H26" s="2" t="s">
        <v>1338</v>
      </c>
      <c r="I26" s="2" t="s">
        <v>1332</v>
      </c>
      <c r="J26" s="1" t="s">
        <v>891</v>
      </c>
      <c r="K26" s="4"/>
      <c r="L26" s="4"/>
      <c r="M26" s="5"/>
      <c r="N26" s="5"/>
      <c r="O26" s="5"/>
      <c r="P26" s="1"/>
      <c r="Q26" s="1" t="s">
        <v>7</v>
      </c>
      <c r="R26" s="1">
        <v>2019</v>
      </c>
      <c r="S26" s="3">
        <v>38134178</v>
      </c>
      <c r="T26" s="1" t="s">
        <v>892</v>
      </c>
      <c r="U26" s="1" t="s">
        <v>9</v>
      </c>
    </row>
    <row r="27" spans="1:21" x14ac:dyDescent="0.3">
      <c r="A27" s="1">
        <v>590</v>
      </c>
      <c r="B27" s="1" t="s">
        <v>1333</v>
      </c>
      <c r="C27" s="1" t="s">
        <v>1451</v>
      </c>
      <c r="D27" s="1" t="s">
        <v>1456</v>
      </c>
      <c r="E27" s="1" t="s">
        <v>1382</v>
      </c>
      <c r="F27" s="1" t="s">
        <v>1333</v>
      </c>
      <c r="G27" s="1" t="s">
        <v>1410</v>
      </c>
      <c r="H27" s="1" t="s">
        <v>1338</v>
      </c>
      <c r="I27" s="1" t="s">
        <v>1333</v>
      </c>
      <c r="J27" s="1" t="s">
        <v>895</v>
      </c>
      <c r="K27" s="4"/>
      <c r="L27" s="4"/>
      <c r="M27" s="5"/>
      <c r="N27" s="5"/>
      <c r="O27" s="5"/>
      <c r="P27" s="1"/>
      <c r="Q27" s="1" t="s">
        <v>7</v>
      </c>
      <c r="R27" s="1">
        <v>2019</v>
      </c>
      <c r="S27" s="3">
        <v>7466181</v>
      </c>
      <c r="T27" s="1" t="s">
        <v>892</v>
      </c>
      <c r="U27" s="1" t="s">
        <v>11</v>
      </c>
    </row>
    <row r="28" spans="1:21" x14ac:dyDescent="0.3">
      <c r="A28" s="1">
        <v>591</v>
      </c>
      <c r="B28" s="1" t="s">
        <v>1333</v>
      </c>
      <c r="C28" s="1" t="s">
        <v>1451</v>
      </c>
      <c r="D28" s="1" t="s">
        <v>1456</v>
      </c>
      <c r="E28" s="1" t="s">
        <v>1382</v>
      </c>
      <c r="F28" s="1" t="s">
        <v>1336</v>
      </c>
      <c r="G28" s="1" t="s">
        <v>1410</v>
      </c>
      <c r="H28" s="1" t="s">
        <v>1338</v>
      </c>
      <c r="I28" s="1" t="s">
        <v>1336</v>
      </c>
      <c r="J28" s="1" t="s">
        <v>896</v>
      </c>
      <c r="K28" s="4"/>
      <c r="L28" s="4"/>
      <c r="M28" s="5"/>
      <c r="N28" s="5"/>
      <c r="O28" s="5"/>
      <c r="P28" s="1"/>
      <c r="Q28" s="1" t="s">
        <v>7</v>
      </c>
      <c r="R28" s="1">
        <v>2019</v>
      </c>
      <c r="S28" s="3">
        <v>698612.9</v>
      </c>
      <c r="T28" s="1" t="s">
        <v>897</v>
      </c>
      <c r="U28" s="1" t="s">
        <v>20</v>
      </c>
    </row>
    <row r="29" spans="1:21" x14ac:dyDescent="0.3">
      <c r="A29" s="1">
        <v>586</v>
      </c>
      <c r="B29" s="1" t="s">
        <v>1333</v>
      </c>
      <c r="C29" s="1" t="s">
        <v>1451</v>
      </c>
      <c r="D29" s="1" t="s">
        <v>1456</v>
      </c>
      <c r="E29" s="1" t="s">
        <v>1452</v>
      </c>
      <c r="F29" s="1" t="s">
        <v>1336</v>
      </c>
      <c r="G29" s="1" t="s">
        <v>1410</v>
      </c>
      <c r="H29" s="1" t="s">
        <v>1337</v>
      </c>
      <c r="I29" s="1" t="s">
        <v>1336</v>
      </c>
      <c r="J29" s="1" t="s">
        <v>885</v>
      </c>
      <c r="K29" s="4"/>
      <c r="L29" s="4"/>
      <c r="M29" s="5"/>
      <c r="N29" s="5"/>
      <c r="O29" s="5"/>
      <c r="P29" s="1"/>
      <c r="Q29" s="1" t="s">
        <v>7</v>
      </c>
      <c r="R29" s="1">
        <v>2019</v>
      </c>
      <c r="S29" s="3">
        <v>700301.8</v>
      </c>
      <c r="T29" s="1" t="s">
        <v>886</v>
      </c>
      <c r="U29" s="1" t="s">
        <v>20</v>
      </c>
    </row>
    <row r="30" spans="1:21" x14ac:dyDescent="0.3">
      <c r="A30" s="1">
        <v>569</v>
      </c>
      <c r="B30" s="1" t="s">
        <v>1333</v>
      </c>
      <c r="C30" s="1" t="s">
        <v>1451</v>
      </c>
      <c r="D30" s="1" t="s">
        <v>1452</v>
      </c>
      <c r="E30" s="1" t="s">
        <v>1452</v>
      </c>
      <c r="F30" s="1" t="s">
        <v>1336</v>
      </c>
      <c r="G30" s="1" t="s">
        <v>1410</v>
      </c>
      <c r="H30" s="1" t="s">
        <v>1349</v>
      </c>
      <c r="I30" s="1" t="s">
        <v>1336</v>
      </c>
      <c r="J30" s="1" t="s">
        <v>842</v>
      </c>
      <c r="K30" s="4"/>
      <c r="L30" s="4"/>
      <c r="M30" s="5"/>
      <c r="N30" s="5"/>
      <c r="O30" s="5"/>
      <c r="P30" s="1"/>
      <c r="Q30" s="1" t="s">
        <v>7</v>
      </c>
      <c r="R30" s="1">
        <v>2019</v>
      </c>
      <c r="S30" s="3">
        <v>15982.1</v>
      </c>
      <c r="T30" s="1" t="s">
        <v>843</v>
      </c>
      <c r="U30" s="1" t="s">
        <v>20</v>
      </c>
    </row>
    <row r="31" spans="1:21" x14ac:dyDescent="0.3">
      <c r="A31" s="1">
        <v>573</v>
      </c>
      <c r="B31" s="1" t="s">
        <v>1333</v>
      </c>
      <c r="C31" s="1" t="s">
        <v>1451</v>
      </c>
      <c r="D31" s="1" t="s">
        <v>1462</v>
      </c>
      <c r="E31" s="1" t="s">
        <v>1455</v>
      </c>
      <c r="F31" s="1" t="s">
        <v>1336</v>
      </c>
      <c r="G31" s="1" t="s">
        <v>1410</v>
      </c>
      <c r="H31" s="1" t="s">
        <v>1355</v>
      </c>
      <c r="I31" s="1" t="s">
        <v>1336</v>
      </c>
      <c r="J31" s="1" t="s">
        <v>851</v>
      </c>
      <c r="K31" s="4"/>
      <c r="L31" s="4"/>
      <c r="M31" s="5"/>
      <c r="N31" s="5"/>
      <c r="O31" s="5"/>
      <c r="P31" s="1"/>
      <c r="Q31" s="1" t="s">
        <v>7</v>
      </c>
      <c r="R31" s="1">
        <v>2019</v>
      </c>
      <c r="S31" s="3">
        <v>1688.9</v>
      </c>
      <c r="T31" s="1" t="s">
        <v>852</v>
      </c>
      <c r="U31" s="1" t="s">
        <v>20</v>
      </c>
    </row>
    <row r="32" spans="1:21" x14ac:dyDescent="0.3">
      <c r="A32" s="1">
        <v>577</v>
      </c>
      <c r="B32" s="1" t="s">
        <v>1333</v>
      </c>
      <c r="C32" s="1" t="s">
        <v>1451</v>
      </c>
      <c r="D32" s="1" t="s">
        <v>1455</v>
      </c>
      <c r="E32" s="1" t="s">
        <v>1452</v>
      </c>
      <c r="F32" s="1" t="s">
        <v>1336</v>
      </c>
      <c r="G32" s="1" t="s">
        <v>1410</v>
      </c>
      <c r="H32" s="1" t="s">
        <v>1331</v>
      </c>
      <c r="I32" s="1" t="s">
        <v>1336</v>
      </c>
      <c r="J32" s="1" t="s">
        <v>860</v>
      </c>
      <c r="K32" s="4"/>
      <c r="L32" s="4"/>
      <c r="M32" s="5"/>
      <c r="N32" s="5"/>
      <c r="O32" s="5"/>
      <c r="P32" s="1"/>
      <c r="Q32" s="1" t="s">
        <v>7</v>
      </c>
      <c r="R32" s="1">
        <v>2019</v>
      </c>
      <c r="S32" s="3">
        <v>89351.2</v>
      </c>
      <c r="T32" s="1" t="s">
        <v>861</v>
      </c>
      <c r="U32" s="1" t="s">
        <v>20</v>
      </c>
    </row>
    <row r="33" spans="1:21" x14ac:dyDescent="0.3">
      <c r="A33" s="1">
        <v>582</v>
      </c>
      <c r="B33" s="1" t="s">
        <v>1333</v>
      </c>
      <c r="C33" s="1" t="s">
        <v>1451</v>
      </c>
      <c r="D33" s="1" t="s">
        <v>1436</v>
      </c>
      <c r="E33" s="1" t="s">
        <v>1452</v>
      </c>
      <c r="F33" s="1" t="s">
        <v>1336</v>
      </c>
      <c r="G33" s="1" t="s">
        <v>1410</v>
      </c>
      <c r="H33" s="1" t="s">
        <v>1361</v>
      </c>
      <c r="I33" s="1" t="s">
        <v>1336</v>
      </c>
      <c r="J33" s="1" t="s">
        <v>874</v>
      </c>
      <c r="K33" s="4"/>
      <c r="L33" s="4"/>
      <c r="M33" s="5"/>
      <c r="N33" s="5"/>
      <c r="O33" s="5"/>
      <c r="P33" s="1"/>
      <c r="Q33" s="1" t="s">
        <v>7</v>
      </c>
      <c r="R33" s="1">
        <v>2019</v>
      </c>
      <c r="S33" s="3">
        <v>22127.7</v>
      </c>
      <c r="T33" s="1" t="s">
        <v>875</v>
      </c>
      <c r="U33" s="1" t="s">
        <v>20</v>
      </c>
    </row>
    <row r="34" spans="1:21" x14ac:dyDescent="0.3">
      <c r="A34" s="1">
        <v>565</v>
      </c>
      <c r="B34" s="1" t="s">
        <v>1333</v>
      </c>
      <c r="C34" s="1" t="s">
        <v>1451</v>
      </c>
      <c r="D34" s="1" t="s">
        <v>1451</v>
      </c>
      <c r="E34" s="1" t="s">
        <v>1452</v>
      </c>
      <c r="F34" s="1" t="s">
        <v>1336</v>
      </c>
      <c r="G34" s="1" t="s">
        <v>1410</v>
      </c>
      <c r="H34" s="1" t="s">
        <v>1340</v>
      </c>
      <c r="I34" s="1" t="s">
        <v>1336</v>
      </c>
      <c r="J34" s="1" t="s">
        <v>833</v>
      </c>
      <c r="K34" s="4"/>
      <c r="L34" s="4"/>
      <c r="M34" s="5"/>
      <c r="N34" s="5"/>
      <c r="O34" s="5"/>
      <c r="P34" s="1"/>
      <c r="Q34" s="1" t="s">
        <v>7</v>
      </c>
      <c r="R34" s="1">
        <v>2019</v>
      </c>
      <c r="S34" s="3">
        <v>571151.80000000005</v>
      </c>
      <c r="T34" s="1" t="s">
        <v>834</v>
      </c>
      <c r="U34" s="1" t="s">
        <v>20</v>
      </c>
    </row>
    <row r="35" spans="1:21" x14ac:dyDescent="0.3">
      <c r="A35" s="1">
        <v>279</v>
      </c>
      <c r="B35" s="1" t="s">
        <v>1451</v>
      </c>
      <c r="C35" s="1" t="s">
        <v>1436</v>
      </c>
      <c r="D35" s="1" t="s">
        <v>1456</v>
      </c>
      <c r="E35" s="1" t="s">
        <v>1382</v>
      </c>
      <c r="F35" s="1" t="s">
        <v>1335</v>
      </c>
      <c r="G35" s="1" t="s">
        <v>1334</v>
      </c>
      <c r="H35" s="1" t="s">
        <v>1338</v>
      </c>
      <c r="I35" s="1" t="s">
        <v>1335</v>
      </c>
      <c r="J35" s="1" t="s">
        <v>30</v>
      </c>
      <c r="K35" s="4"/>
      <c r="L35" s="4"/>
      <c r="M35" s="5"/>
      <c r="N35" s="5"/>
      <c r="O35" s="5">
        <v>1</v>
      </c>
      <c r="P35" s="1"/>
      <c r="Q35" s="1" t="s">
        <v>7</v>
      </c>
      <c r="R35" s="1">
        <v>2019</v>
      </c>
      <c r="S35" s="3">
        <v>13.53</v>
      </c>
      <c r="T35" s="1" t="s">
        <v>31</v>
      </c>
      <c r="U35" s="1" t="s">
        <v>16</v>
      </c>
    </row>
    <row r="36" spans="1:21" x14ac:dyDescent="0.3">
      <c r="A36" s="1">
        <v>276</v>
      </c>
      <c r="B36" s="1" t="s">
        <v>1451</v>
      </c>
      <c r="C36" s="1" t="s">
        <v>1436</v>
      </c>
      <c r="D36" s="1" t="s">
        <v>1456</v>
      </c>
      <c r="E36" s="1" t="s">
        <v>1452</v>
      </c>
      <c r="F36" s="1" t="s">
        <v>1335</v>
      </c>
      <c r="G36" s="1" t="s">
        <v>1334</v>
      </c>
      <c r="H36" s="1" t="s">
        <v>1337</v>
      </c>
      <c r="I36" s="1" t="s">
        <v>1335</v>
      </c>
      <c r="J36" s="1" t="s">
        <v>23</v>
      </c>
      <c r="K36" s="4"/>
      <c r="L36" s="4"/>
      <c r="M36" s="5"/>
      <c r="N36" s="5"/>
      <c r="O36" s="5">
        <v>1</v>
      </c>
      <c r="P36" s="1"/>
      <c r="Q36" s="1" t="s">
        <v>7</v>
      </c>
      <c r="R36" s="1">
        <v>2019</v>
      </c>
      <c r="S36" s="3">
        <v>13.53</v>
      </c>
      <c r="T36" s="1" t="s">
        <v>24</v>
      </c>
      <c r="U36" s="1" t="s">
        <v>16</v>
      </c>
    </row>
    <row r="37" spans="1:21" x14ac:dyDescent="0.3">
      <c r="A37" s="2">
        <v>32</v>
      </c>
      <c r="B37" s="2" t="s">
        <v>1451</v>
      </c>
      <c r="C37" s="2" t="s">
        <v>1436</v>
      </c>
      <c r="D37" s="2" t="s">
        <v>1455</v>
      </c>
      <c r="E37" s="2" t="s">
        <v>1452</v>
      </c>
      <c r="F37" s="2" t="s">
        <v>1332</v>
      </c>
      <c r="G37" s="2" t="s">
        <v>1334</v>
      </c>
      <c r="H37" s="2" t="s">
        <v>1331</v>
      </c>
      <c r="I37" s="2" t="s">
        <v>1332</v>
      </c>
      <c r="J37" s="1" t="s">
        <v>12</v>
      </c>
      <c r="K37" s="4"/>
      <c r="L37" s="4"/>
      <c r="M37" s="5"/>
      <c r="N37" s="5"/>
      <c r="O37" s="5"/>
      <c r="P37" s="1"/>
      <c r="Q37" s="1" t="s">
        <v>7</v>
      </c>
      <c r="R37" s="1">
        <v>2019</v>
      </c>
      <c r="S37" s="3">
        <v>843880</v>
      </c>
      <c r="T37" s="1" t="s">
        <v>13</v>
      </c>
      <c r="U37" s="1" t="s">
        <v>9</v>
      </c>
    </row>
    <row r="38" spans="1:21" x14ac:dyDescent="0.3">
      <c r="A38" s="1">
        <v>274</v>
      </c>
      <c r="B38" s="1" t="s">
        <v>1451</v>
      </c>
      <c r="C38" s="1" t="s">
        <v>1436</v>
      </c>
      <c r="D38" s="1" t="s">
        <v>1455</v>
      </c>
      <c r="E38" s="1" t="s">
        <v>1452</v>
      </c>
      <c r="F38" s="1" t="s">
        <v>1333</v>
      </c>
      <c r="G38" s="1" t="s">
        <v>1334</v>
      </c>
      <c r="H38" s="1" t="s">
        <v>1331</v>
      </c>
      <c r="I38" s="1" t="s">
        <v>1333</v>
      </c>
      <c r="J38" s="1" t="s">
        <v>17</v>
      </c>
      <c r="K38" s="4"/>
      <c r="L38" s="4"/>
      <c r="M38" s="5"/>
      <c r="N38" s="5"/>
      <c r="O38" s="5"/>
      <c r="P38" s="1"/>
      <c r="Q38" s="1" t="s">
        <v>7</v>
      </c>
      <c r="R38" s="1">
        <v>2019</v>
      </c>
      <c r="S38" s="3">
        <v>127167</v>
      </c>
      <c r="T38" s="1" t="s">
        <v>13</v>
      </c>
      <c r="U38" s="1" t="s">
        <v>11</v>
      </c>
    </row>
    <row r="39" spans="1:21" x14ac:dyDescent="0.3">
      <c r="A39" s="1">
        <v>275</v>
      </c>
      <c r="B39" s="1" t="s">
        <v>1451</v>
      </c>
      <c r="C39" s="1" t="s">
        <v>1436</v>
      </c>
      <c r="D39" s="1" t="s">
        <v>1455</v>
      </c>
      <c r="E39" s="1" t="s">
        <v>1452</v>
      </c>
      <c r="F39" s="1" t="s">
        <v>1336</v>
      </c>
      <c r="G39" s="1" t="s">
        <v>1334</v>
      </c>
      <c r="H39" s="1" t="s">
        <v>1331</v>
      </c>
      <c r="I39" s="1" t="s">
        <v>1336</v>
      </c>
      <c r="J39" s="1" t="s">
        <v>18</v>
      </c>
      <c r="K39" s="4"/>
      <c r="L39" s="4"/>
      <c r="M39" s="5"/>
      <c r="N39" s="5"/>
      <c r="O39" s="5"/>
      <c r="P39" s="1"/>
      <c r="Q39" s="1" t="s">
        <v>7</v>
      </c>
      <c r="R39" s="1">
        <v>2019</v>
      </c>
      <c r="S39" s="3">
        <v>11414.3</v>
      </c>
      <c r="T39" s="1" t="s">
        <v>19</v>
      </c>
      <c r="U39" s="1" t="s">
        <v>20</v>
      </c>
    </row>
    <row r="40" spans="1:21" x14ac:dyDescent="0.3">
      <c r="A40" s="1">
        <v>273</v>
      </c>
      <c r="B40" s="1" t="s">
        <v>1451</v>
      </c>
      <c r="C40" s="1" t="s">
        <v>1436</v>
      </c>
      <c r="D40" s="1" t="s">
        <v>1455</v>
      </c>
      <c r="E40" s="1" t="s">
        <v>1452</v>
      </c>
      <c r="F40" s="1" t="s">
        <v>1335</v>
      </c>
      <c r="G40" s="1" t="s">
        <v>1334</v>
      </c>
      <c r="H40" s="1" t="s">
        <v>1331</v>
      </c>
      <c r="I40" s="1" t="s">
        <v>1335</v>
      </c>
      <c r="J40" s="1" t="s">
        <v>14</v>
      </c>
      <c r="K40" s="4"/>
      <c r="L40" s="4"/>
      <c r="M40" s="5"/>
      <c r="N40" s="5"/>
      <c r="O40" s="5">
        <v>1</v>
      </c>
      <c r="P40" s="1"/>
      <c r="Q40" s="1" t="s">
        <v>7</v>
      </c>
      <c r="R40" s="1">
        <v>2019</v>
      </c>
      <c r="S40" s="3">
        <v>13.53</v>
      </c>
      <c r="T40" s="1" t="s">
        <v>15</v>
      </c>
      <c r="U40" s="1" t="s">
        <v>16</v>
      </c>
    </row>
    <row r="41" spans="1:21" x14ac:dyDescent="0.3">
      <c r="A41" s="2">
        <v>33</v>
      </c>
      <c r="B41" s="2" t="s">
        <v>1451</v>
      </c>
      <c r="C41" s="2" t="s">
        <v>1436</v>
      </c>
      <c r="D41" s="2" t="s">
        <v>1456</v>
      </c>
      <c r="E41" s="2" t="s">
        <v>1452</v>
      </c>
      <c r="F41" s="2" t="s">
        <v>1332</v>
      </c>
      <c r="G41" s="2" t="s">
        <v>1334</v>
      </c>
      <c r="H41" s="2" t="s">
        <v>1337</v>
      </c>
      <c r="I41" s="2" t="s">
        <v>1332</v>
      </c>
      <c r="J41" s="1" t="s">
        <v>21</v>
      </c>
      <c r="K41" s="4"/>
      <c r="L41" s="4"/>
      <c r="M41" s="5"/>
      <c r="N41" s="5"/>
      <c r="O41" s="5"/>
      <c r="P41" s="1"/>
      <c r="Q41" s="1" t="s">
        <v>7</v>
      </c>
      <c r="R41" s="1">
        <v>2019</v>
      </c>
      <c r="S41" s="3">
        <v>843880</v>
      </c>
      <c r="T41" s="1" t="s">
        <v>22</v>
      </c>
      <c r="U41" s="1" t="s">
        <v>9</v>
      </c>
    </row>
    <row r="42" spans="1:21" x14ac:dyDescent="0.3">
      <c r="A42" s="1">
        <v>277</v>
      </c>
      <c r="B42" s="1" t="s">
        <v>1451</v>
      </c>
      <c r="C42" s="1" t="s">
        <v>1436</v>
      </c>
      <c r="D42" s="1" t="s">
        <v>1456</v>
      </c>
      <c r="E42" s="1" t="s">
        <v>1452</v>
      </c>
      <c r="F42" s="1" t="s">
        <v>1333</v>
      </c>
      <c r="G42" s="1" t="s">
        <v>1334</v>
      </c>
      <c r="H42" s="1" t="s">
        <v>1337</v>
      </c>
      <c r="I42" s="1" t="s">
        <v>1333</v>
      </c>
      <c r="J42" s="1" t="s">
        <v>25</v>
      </c>
      <c r="K42" s="4"/>
      <c r="L42" s="4"/>
      <c r="M42" s="5"/>
      <c r="N42" s="5"/>
      <c r="O42" s="5"/>
      <c r="P42" s="1"/>
      <c r="Q42" s="1" t="s">
        <v>7</v>
      </c>
      <c r="R42" s="1">
        <v>2019</v>
      </c>
      <c r="S42" s="3">
        <v>127167</v>
      </c>
      <c r="T42" s="1" t="s">
        <v>22</v>
      </c>
      <c r="U42" s="1" t="s">
        <v>11</v>
      </c>
    </row>
    <row r="43" spans="1:21" x14ac:dyDescent="0.3">
      <c r="A43" s="2">
        <v>34</v>
      </c>
      <c r="B43" s="2" t="s">
        <v>1451</v>
      </c>
      <c r="C43" s="2" t="s">
        <v>1436</v>
      </c>
      <c r="D43" s="2" t="s">
        <v>1456</v>
      </c>
      <c r="E43" s="2" t="s">
        <v>1382</v>
      </c>
      <c r="F43" s="2" t="s">
        <v>1332</v>
      </c>
      <c r="G43" s="2" t="s">
        <v>1334</v>
      </c>
      <c r="H43" s="2" t="s">
        <v>1338</v>
      </c>
      <c r="I43" s="2" t="s">
        <v>1332</v>
      </c>
      <c r="J43" s="1" t="s">
        <v>28</v>
      </c>
      <c r="K43" s="4"/>
      <c r="L43" s="4"/>
      <c r="M43" s="5"/>
      <c r="N43" s="5"/>
      <c r="O43" s="5"/>
      <c r="P43" s="1"/>
      <c r="Q43" s="1" t="s">
        <v>7</v>
      </c>
      <c r="R43" s="1">
        <v>2019</v>
      </c>
      <c r="S43" s="3">
        <v>843880</v>
      </c>
      <c r="T43" s="1" t="s">
        <v>29</v>
      </c>
      <c r="U43" s="1" t="s">
        <v>9</v>
      </c>
    </row>
    <row r="44" spans="1:21" x14ac:dyDescent="0.3">
      <c r="A44" s="1">
        <v>280</v>
      </c>
      <c r="B44" s="1" t="s">
        <v>1451</v>
      </c>
      <c r="C44" s="1" t="s">
        <v>1436</v>
      </c>
      <c r="D44" s="1" t="s">
        <v>1456</v>
      </c>
      <c r="E44" s="1" t="s">
        <v>1382</v>
      </c>
      <c r="F44" s="1" t="s">
        <v>1333</v>
      </c>
      <c r="G44" s="1" t="s">
        <v>1334</v>
      </c>
      <c r="H44" s="1" t="s">
        <v>1338</v>
      </c>
      <c r="I44" s="1" t="s">
        <v>1333</v>
      </c>
      <c r="J44" s="1" t="s">
        <v>32</v>
      </c>
      <c r="K44" s="4"/>
      <c r="L44" s="4"/>
      <c r="M44" s="5"/>
      <c r="N44" s="5"/>
      <c r="O44" s="5"/>
      <c r="P44" s="1"/>
      <c r="Q44" s="1" t="s">
        <v>7</v>
      </c>
      <c r="R44" s="1">
        <v>2019</v>
      </c>
      <c r="S44" s="3">
        <v>127167</v>
      </c>
      <c r="T44" s="1" t="s">
        <v>29</v>
      </c>
      <c r="U44" s="1" t="s">
        <v>11</v>
      </c>
    </row>
    <row r="45" spans="1:21" x14ac:dyDescent="0.3">
      <c r="A45" s="1">
        <v>281</v>
      </c>
      <c r="B45" s="1" t="s">
        <v>1451</v>
      </c>
      <c r="C45" s="1" t="s">
        <v>1436</v>
      </c>
      <c r="D45" s="1" t="s">
        <v>1456</v>
      </c>
      <c r="E45" s="1" t="s">
        <v>1382</v>
      </c>
      <c r="F45" s="1" t="s">
        <v>1336</v>
      </c>
      <c r="G45" s="1" t="s">
        <v>1334</v>
      </c>
      <c r="H45" s="1" t="s">
        <v>1338</v>
      </c>
      <c r="I45" s="1" t="s">
        <v>1336</v>
      </c>
      <c r="J45" s="1" t="s">
        <v>33</v>
      </c>
      <c r="K45" s="4"/>
      <c r="L45" s="4"/>
      <c r="M45" s="5"/>
      <c r="N45" s="5"/>
      <c r="O45" s="5"/>
      <c r="P45" s="1"/>
      <c r="Q45" s="1" t="s">
        <v>7</v>
      </c>
      <c r="R45" s="1">
        <v>2019</v>
      </c>
      <c r="S45" s="3">
        <v>11414.3</v>
      </c>
      <c r="T45" s="1" t="s">
        <v>34</v>
      </c>
      <c r="U45" s="1" t="s">
        <v>20</v>
      </c>
    </row>
    <row r="46" spans="1:21" x14ac:dyDescent="0.3">
      <c r="A46" s="1">
        <v>278</v>
      </c>
      <c r="B46" s="1" t="s">
        <v>1451</v>
      </c>
      <c r="C46" s="1" t="s">
        <v>1436</v>
      </c>
      <c r="D46" s="1" t="s">
        <v>1456</v>
      </c>
      <c r="E46" s="1" t="s">
        <v>1452</v>
      </c>
      <c r="F46" s="1" t="s">
        <v>1336</v>
      </c>
      <c r="G46" s="1" t="s">
        <v>1334</v>
      </c>
      <c r="H46" s="1" t="s">
        <v>1337</v>
      </c>
      <c r="I46" s="1" t="s">
        <v>1336</v>
      </c>
      <c r="J46" s="1" t="s">
        <v>26</v>
      </c>
      <c r="K46" s="4"/>
      <c r="L46" s="4"/>
      <c r="M46" s="5"/>
      <c r="N46" s="5"/>
      <c r="O46" s="5"/>
      <c r="P46" s="1"/>
      <c r="Q46" s="1" t="s">
        <v>7</v>
      </c>
      <c r="R46" s="1">
        <v>2019</v>
      </c>
      <c r="S46" s="3">
        <v>11414.3</v>
      </c>
      <c r="T46" s="1" t="s">
        <v>27</v>
      </c>
      <c r="U46" s="1" t="s">
        <v>20</v>
      </c>
    </row>
    <row r="47" spans="1:21" x14ac:dyDescent="0.3">
      <c r="A47" s="1">
        <v>559</v>
      </c>
      <c r="B47" s="1" t="s">
        <v>1333</v>
      </c>
      <c r="C47" s="1" t="s">
        <v>1447</v>
      </c>
      <c r="D47" s="1" t="s">
        <v>1456</v>
      </c>
      <c r="E47" s="1" t="s">
        <v>1382</v>
      </c>
      <c r="F47" s="1" t="s">
        <v>1335</v>
      </c>
      <c r="G47" s="1" t="s">
        <v>1408</v>
      </c>
      <c r="H47" s="1" t="s">
        <v>1338</v>
      </c>
      <c r="I47" s="1" t="s">
        <v>1335</v>
      </c>
      <c r="J47" s="1" t="s">
        <v>819</v>
      </c>
      <c r="K47" s="4"/>
      <c r="L47" s="4"/>
      <c r="M47" s="5"/>
      <c r="N47" s="5"/>
      <c r="O47" s="5">
        <v>1</v>
      </c>
      <c r="P47" s="1"/>
      <c r="Q47" s="1" t="s">
        <v>7</v>
      </c>
      <c r="R47" s="1">
        <v>2019</v>
      </c>
      <c r="S47" s="3">
        <v>21.76</v>
      </c>
      <c r="T47" s="1" t="s">
        <v>820</v>
      </c>
      <c r="U47" s="1" t="s">
        <v>16</v>
      </c>
    </row>
    <row r="48" spans="1:21" x14ac:dyDescent="0.3">
      <c r="A48" s="1">
        <v>556</v>
      </c>
      <c r="B48" s="1" t="s">
        <v>1333</v>
      </c>
      <c r="C48" s="1" t="s">
        <v>1447</v>
      </c>
      <c r="D48" s="1" t="s">
        <v>1456</v>
      </c>
      <c r="E48" s="1" t="s">
        <v>1452</v>
      </c>
      <c r="F48" s="1" t="s">
        <v>1335</v>
      </c>
      <c r="G48" s="1" t="s">
        <v>1408</v>
      </c>
      <c r="H48" s="1" t="s">
        <v>1337</v>
      </c>
      <c r="I48" s="1" t="s">
        <v>1335</v>
      </c>
      <c r="J48" s="1" t="s">
        <v>812</v>
      </c>
      <c r="K48" s="4"/>
      <c r="L48" s="4"/>
      <c r="M48" s="5"/>
      <c r="N48" s="5"/>
      <c r="O48" s="5">
        <v>1</v>
      </c>
      <c r="P48" s="1"/>
      <c r="Q48" s="1" t="s">
        <v>7</v>
      </c>
      <c r="R48" s="1">
        <v>2019</v>
      </c>
      <c r="S48" s="3">
        <v>21.08</v>
      </c>
      <c r="T48" s="1" t="s">
        <v>813</v>
      </c>
      <c r="U48" s="1" t="s">
        <v>16</v>
      </c>
    </row>
    <row r="49" spans="1:21" x14ac:dyDescent="0.3">
      <c r="A49" s="2">
        <v>164</v>
      </c>
      <c r="B49" s="2" t="s">
        <v>1333</v>
      </c>
      <c r="C49" s="2" t="s">
        <v>1447</v>
      </c>
      <c r="D49" s="2" t="s">
        <v>1456</v>
      </c>
      <c r="E49" s="2" t="s">
        <v>1452</v>
      </c>
      <c r="F49" s="2" t="s">
        <v>1332</v>
      </c>
      <c r="G49" s="2" t="s">
        <v>1408</v>
      </c>
      <c r="H49" s="2" t="s">
        <v>1337</v>
      </c>
      <c r="I49" s="2" t="s">
        <v>1332</v>
      </c>
      <c r="J49" s="1" t="s">
        <v>810</v>
      </c>
      <c r="K49" s="4"/>
      <c r="L49" s="4"/>
      <c r="M49" s="5"/>
      <c r="N49" s="5"/>
      <c r="O49" s="5"/>
      <c r="P49" s="1"/>
      <c r="Q49" s="1" t="s">
        <v>7</v>
      </c>
      <c r="R49" s="1">
        <v>2019</v>
      </c>
      <c r="S49" s="3">
        <v>4394924</v>
      </c>
      <c r="T49" s="1" t="s">
        <v>811</v>
      </c>
      <c r="U49" s="1" t="s">
        <v>9</v>
      </c>
    </row>
    <row r="50" spans="1:21" x14ac:dyDescent="0.3">
      <c r="A50" s="1">
        <v>557</v>
      </c>
      <c r="B50" s="1" t="s">
        <v>1333</v>
      </c>
      <c r="C50" s="1" t="s">
        <v>1447</v>
      </c>
      <c r="D50" s="1" t="s">
        <v>1456</v>
      </c>
      <c r="E50" s="1" t="s">
        <v>1452</v>
      </c>
      <c r="F50" s="1" t="s">
        <v>1333</v>
      </c>
      <c r="G50" s="1" t="s">
        <v>1408</v>
      </c>
      <c r="H50" s="1" t="s">
        <v>1337</v>
      </c>
      <c r="I50" s="1" t="s">
        <v>1333</v>
      </c>
      <c r="J50" s="1" t="s">
        <v>814</v>
      </c>
      <c r="K50" s="4"/>
      <c r="L50" s="4"/>
      <c r="M50" s="5"/>
      <c r="N50" s="5"/>
      <c r="O50" s="5"/>
      <c r="P50" s="1"/>
      <c r="Q50" s="1" t="s">
        <v>7</v>
      </c>
      <c r="R50" s="1">
        <v>2019</v>
      </c>
      <c r="S50" s="3">
        <v>720045</v>
      </c>
      <c r="T50" s="1" t="s">
        <v>811</v>
      </c>
      <c r="U50" s="1" t="s">
        <v>11</v>
      </c>
    </row>
    <row r="51" spans="1:21" x14ac:dyDescent="0.3">
      <c r="A51" s="2">
        <v>165</v>
      </c>
      <c r="B51" s="2" t="s">
        <v>1333</v>
      </c>
      <c r="C51" s="2" t="s">
        <v>1447</v>
      </c>
      <c r="D51" s="2" t="s">
        <v>1456</v>
      </c>
      <c r="E51" s="2" t="s">
        <v>1382</v>
      </c>
      <c r="F51" s="2" t="s">
        <v>1332</v>
      </c>
      <c r="G51" s="2" t="s">
        <v>1408</v>
      </c>
      <c r="H51" s="2" t="s">
        <v>1338</v>
      </c>
      <c r="I51" s="2" t="s">
        <v>1332</v>
      </c>
      <c r="J51" s="1" t="s">
        <v>817</v>
      </c>
      <c r="K51" s="4"/>
      <c r="L51" s="4"/>
      <c r="M51" s="5"/>
      <c r="N51" s="5"/>
      <c r="O51" s="5"/>
      <c r="P51" s="1"/>
      <c r="Q51" s="1" t="s">
        <v>7</v>
      </c>
      <c r="R51" s="1">
        <v>2019</v>
      </c>
      <c r="S51" s="3">
        <v>4319011</v>
      </c>
      <c r="T51" s="1" t="s">
        <v>818</v>
      </c>
      <c r="U51" s="1" t="s">
        <v>9</v>
      </c>
    </row>
    <row r="52" spans="1:21" x14ac:dyDescent="0.3">
      <c r="A52" s="1">
        <v>560</v>
      </c>
      <c r="B52" s="1" t="s">
        <v>1333</v>
      </c>
      <c r="C52" s="1" t="s">
        <v>1447</v>
      </c>
      <c r="D52" s="1" t="s">
        <v>1456</v>
      </c>
      <c r="E52" s="1" t="s">
        <v>1382</v>
      </c>
      <c r="F52" s="1" t="s">
        <v>1333</v>
      </c>
      <c r="G52" s="1" t="s">
        <v>1408</v>
      </c>
      <c r="H52" s="1" t="s">
        <v>1338</v>
      </c>
      <c r="I52" s="1" t="s">
        <v>1333</v>
      </c>
      <c r="J52" s="1" t="s">
        <v>821</v>
      </c>
      <c r="K52" s="4"/>
      <c r="L52" s="4"/>
      <c r="M52" s="5"/>
      <c r="N52" s="5"/>
      <c r="O52" s="5"/>
      <c r="P52" s="1"/>
      <c r="Q52" s="1" t="s">
        <v>7</v>
      </c>
      <c r="R52" s="1">
        <v>2019</v>
      </c>
      <c r="S52" s="3">
        <v>706771</v>
      </c>
      <c r="T52" s="1" t="s">
        <v>818</v>
      </c>
      <c r="U52" s="1" t="s">
        <v>11</v>
      </c>
    </row>
    <row r="53" spans="1:21" x14ac:dyDescent="0.3">
      <c r="A53" s="1">
        <v>561</v>
      </c>
      <c r="B53" s="1" t="s">
        <v>1333</v>
      </c>
      <c r="C53" s="1" t="s">
        <v>1447</v>
      </c>
      <c r="D53" s="1" t="s">
        <v>1456</v>
      </c>
      <c r="E53" s="1" t="s">
        <v>1382</v>
      </c>
      <c r="F53" s="1" t="s">
        <v>1336</v>
      </c>
      <c r="G53" s="1" t="s">
        <v>1408</v>
      </c>
      <c r="H53" s="1" t="s">
        <v>1338</v>
      </c>
      <c r="I53" s="1" t="s">
        <v>1336</v>
      </c>
      <c r="J53" s="1" t="s">
        <v>822</v>
      </c>
      <c r="K53" s="4"/>
      <c r="L53" s="4"/>
      <c r="M53" s="5"/>
      <c r="N53" s="5"/>
      <c r="O53" s="5"/>
      <c r="P53" s="1"/>
      <c r="Q53" s="1" t="s">
        <v>7</v>
      </c>
      <c r="R53" s="1">
        <v>2019</v>
      </c>
      <c r="S53" s="3">
        <v>46594.3</v>
      </c>
      <c r="T53" s="1" t="s">
        <v>823</v>
      </c>
      <c r="U53" s="1" t="s">
        <v>20</v>
      </c>
    </row>
    <row r="54" spans="1:21" x14ac:dyDescent="0.3">
      <c r="A54" s="1">
        <v>558</v>
      </c>
      <c r="B54" s="1" t="s">
        <v>1333</v>
      </c>
      <c r="C54" s="1" t="s">
        <v>1447</v>
      </c>
      <c r="D54" s="1" t="s">
        <v>1456</v>
      </c>
      <c r="E54" s="1" t="s">
        <v>1452</v>
      </c>
      <c r="F54" s="1" t="s">
        <v>1336</v>
      </c>
      <c r="G54" s="1" t="s">
        <v>1408</v>
      </c>
      <c r="H54" s="1" t="s">
        <v>1337</v>
      </c>
      <c r="I54" s="1" t="s">
        <v>1336</v>
      </c>
      <c r="J54" s="1" t="s">
        <v>815</v>
      </c>
      <c r="K54" s="4"/>
      <c r="L54" s="4"/>
      <c r="M54" s="5"/>
      <c r="N54" s="5"/>
      <c r="O54" s="5"/>
      <c r="P54" s="1"/>
      <c r="Q54" s="1" t="s">
        <v>7</v>
      </c>
      <c r="R54" s="1">
        <v>2019</v>
      </c>
      <c r="S54" s="3">
        <v>46734.8</v>
      </c>
      <c r="T54" s="1" t="s">
        <v>816</v>
      </c>
      <c r="U54" s="1" t="s">
        <v>20</v>
      </c>
    </row>
    <row r="55" spans="1:21" x14ac:dyDescent="0.3">
      <c r="A55" s="1">
        <v>553</v>
      </c>
      <c r="B55" s="1" t="s">
        <v>1333</v>
      </c>
      <c r="C55" s="1" t="s">
        <v>1447</v>
      </c>
      <c r="D55" s="1" t="s">
        <v>1455</v>
      </c>
      <c r="E55" s="1" t="s">
        <v>1452</v>
      </c>
      <c r="F55" s="1" t="s">
        <v>1335</v>
      </c>
      <c r="G55" s="1" t="s">
        <v>1408</v>
      </c>
      <c r="H55" s="1" t="s">
        <v>1331</v>
      </c>
      <c r="I55" s="1" t="s">
        <v>1335</v>
      </c>
      <c r="J55" s="1" t="s">
        <v>801</v>
      </c>
      <c r="K55" s="4"/>
      <c r="L55" s="4"/>
      <c r="M55" s="5"/>
      <c r="N55" s="5"/>
      <c r="O55" s="5">
        <v>1</v>
      </c>
      <c r="P55" s="1"/>
      <c r="Q55" s="1" t="s">
        <v>7</v>
      </c>
      <c r="R55" s="1">
        <v>2019</v>
      </c>
      <c r="S55" s="3">
        <v>18.18</v>
      </c>
      <c r="T55" s="1" t="s">
        <v>802</v>
      </c>
      <c r="U55" s="1" t="s">
        <v>16</v>
      </c>
    </row>
    <row r="56" spans="1:21" x14ac:dyDescent="0.3">
      <c r="A56" s="2">
        <v>161</v>
      </c>
      <c r="B56" s="2" t="s">
        <v>1333</v>
      </c>
      <c r="C56" s="2" t="s">
        <v>1447</v>
      </c>
      <c r="D56" s="2" t="s">
        <v>1455</v>
      </c>
      <c r="E56" s="2" t="s">
        <v>1452</v>
      </c>
      <c r="F56" s="2" t="s">
        <v>1332</v>
      </c>
      <c r="G56" s="2" t="s">
        <v>1408</v>
      </c>
      <c r="H56" s="2" t="s">
        <v>1331</v>
      </c>
      <c r="I56" s="2" t="s">
        <v>1332</v>
      </c>
      <c r="J56" s="1" t="s">
        <v>799</v>
      </c>
      <c r="K56" s="4"/>
      <c r="L56" s="4"/>
      <c r="M56" s="5"/>
      <c r="N56" s="5"/>
      <c r="O56" s="5"/>
      <c r="P56" s="1"/>
      <c r="Q56" s="1" t="s">
        <v>7</v>
      </c>
      <c r="R56" s="1">
        <v>2019</v>
      </c>
      <c r="S56" s="3">
        <v>4151489</v>
      </c>
      <c r="T56" s="1" t="s">
        <v>800</v>
      </c>
      <c r="U56" s="1" t="s">
        <v>9</v>
      </c>
    </row>
    <row r="57" spans="1:21" x14ac:dyDescent="0.3">
      <c r="A57" s="1">
        <v>554</v>
      </c>
      <c r="B57" s="1" t="s">
        <v>1333</v>
      </c>
      <c r="C57" s="1" t="s">
        <v>1447</v>
      </c>
      <c r="D57" s="1" t="s">
        <v>1455</v>
      </c>
      <c r="E57" s="1" t="s">
        <v>1452</v>
      </c>
      <c r="F57" s="1" t="s">
        <v>1333</v>
      </c>
      <c r="G57" s="1" t="s">
        <v>1408</v>
      </c>
      <c r="H57" s="1" t="s">
        <v>1331</v>
      </c>
      <c r="I57" s="1" t="s">
        <v>1333</v>
      </c>
      <c r="J57" s="1" t="s">
        <v>803</v>
      </c>
      <c r="K57" s="4"/>
      <c r="L57" s="4"/>
      <c r="M57" s="5"/>
      <c r="N57" s="5"/>
      <c r="O57" s="5"/>
      <c r="P57" s="1"/>
      <c r="Q57" s="1" t="s">
        <v>7</v>
      </c>
      <c r="R57" s="1">
        <v>2019</v>
      </c>
      <c r="S57" s="3">
        <v>678226</v>
      </c>
      <c r="T57" s="1" t="s">
        <v>800</v>
      </c>
      <c r="U57" s="1" t="s">
        <v>11</v>
      </c>
    </row>
    <row r="58" spans="1:21" x14ac:dyDescent="0.3">
      <c r="A58" s="2">
        <v>162</v>
      </c>
      <c r="B58" s="2" t="s">
        <v>1333</v>
      </c>
      <c r="C58" s="2" t="s">
        <v>1447</v>
      </c>
      <c r="D58" s="2" t="s">
        <v>1455</v>
      </c>
      <c r="E58" s="2" t="s">
        <v>1433</v>
      </c>
      <c r="F58" s="2" t="s">
        <v>1332</v>
      </c>
      <c r="G58" s="2" t="s">
        <v>1408</v>
      </c>
      <c r="H58" s="2" t="s">
        <v>1357</v>
      </c>
      <c r="I58" s="2" t="s">
        <v>1332</v>
      </c>
      <c r="J58" s="1" t="s">
        <v>806</v>
      </c>
      <c r="K58" s="4"/>
      <c r="L58" s="4"/>
      <c r="M58" s="5"/>
      <c r="N58" s="5"/>
      <c r="O58" s="5"/>
      <c r="P58" s="1"/>
      <c r="Q58" s="1" t="s">
        <v>7</v>
      </c>
      <c r="R58" s="1">
        <v>2019</v>
      </c>
      <c r="S58" s="3">
        <v>1973440</v>
      </c>
      <c r="T58" s="1" t="s">
        <v>807</v>
      </c>
      <c r="U58" s="1" t="s">
        <v>9</v>
      </c>
    </row>
    <row r="59" spans="1:21" x14ac:dyDescent="0.3">
      <c r="A59" s="1">
        <v>555</v>
      </c>
      <c r="B59" s="1" t="s">
        <v>1333</v>
      </c>
      <c r="C59" s="1" t="s">
        <v>1447</v>
      </c>
      <c r="D59" s="1" t="s">
        <v>1455</v>
      </c>
      <c r="E59" s="1" t="s">
        <v>1452</v>
      </c>
      <c r="F59" s="1" t="s">
        <v>1336</v>
      </c>
      <c r="G59" s="1" t="s">
        <v>1408</v>
      </c>
      <c r="H59" s="1" t="s">
        <v>1331</v>
      </c>
      <c r="I59" s="1" t="s">
        <v>1336</v>
      </c>
      <c r="J59" s="1" t="s">
        <v>804</v>
      </c>
      <c r="K59" s="4"/>
      <c r="L59" s="4"/>
      <c r="M59" s="5"/>
      <c r="N59" s="5"/>
      <c r="O59" s="5"/>
      <c r="P59" s="1"/>
      <c r="Q59" s="1" t="s">
        <v>7</v>
      </c>
      <c r="R59" s="1">
        <v>2019</v>
      </c>
      <c r="S59" s="3">
        <v>35869.800000000003</v>
      </c>
      <c r="T59" s="1" t="s">
        <v>805</v>
      </c>
      <c r="U59" s="1" t="s">
        <v>20</v>
      </c>
    </row>
    <row r="60" spans="1:21" x14ac:dyDescent="0.3">
      <c r="A60" s="2">
        <v>163</v>
      </c>
      <c r="B60" s="2" t="s">
        <v>1333</v>
      </c>
      <c r="C60" s="2" t="s">
        <v>1447</v>
      </c>
      <c r="D60" s="2" t="s">
        <v>1433</v>
      </c>
      <c r="E60" s="2" t="s">
        <v>1452</v>
      </c>
      <c r="F60" s="2" t="s">
        <v>1332</v>
      </c>
      <c r="G60" s="2" t="s">
        <v>1408</v>
      </c>
      <c r="H60" s="2" t="s">
        <v>1363</v>
      </c>
      <c r="I60" s="2" t="s">
        <v>1332</v>
      </c>
      <c r="J60" s="1" t="s">
        <v>808</v>
      </c>
      <c r="K60" s="4"/>
      <c r="L60" s="4"/>
      <c r="M60" s="5"/>
      <c r="N60" s="5"/>
      <c r="O60" s="5"/>
      <c r="P60" s="1"/>
      <c r="Q60" s="1" t="s">
        <v>7</v>
      </c>
      <c r="R60" s="1">
        <v>2019</v>
      </c>
      <c r="S60" s="3">
        <v>2216875</v>
      </c>
      <c r="T60" s="1" t="s">
        <v>809</v>
      </c>
      <c r="U60" s="1" t="s">
        <v>9</v>
      </c>
    </row>
    <row r="61" spans="1:21" x14ac:dyDescent="0.3">
      <c r="A61" s="1">
        <v>426</v>
      </c>
      <c r="B61" s="1" t="s">
        <v>1464</v>
      </c>
      <c r="C61" s="1" t="s">
        <v>1458</v>
      </c>
      <c r="D61" s="1" t="s">
        <v>1455</v>
      </c>
      <c r="E61" s="1" t="s">
        <v>1452</v>
      </c>
      <c r="F61" s="1" t="s">
        <v>1354</v>
      </c>
      <c r="G61" s="1" t="s">
        <v>1385</v>
      </c>
      <c r="H61" s="1" t="s">
        <v>1331</v>
      </c>
      <c r="I61" s="1" t="s">
        <v>1354</v>
      </c>
      <c r="J61" s="1" t="s">
        <v>446</v>
      </c>
      <c r="K61" s="4"/>
      <c r="L61" s="4"/>
      <c r="M61" s="5"/>
      <c r="N61" s="5"/>
      <c r="O61" s="5">
        <v>1</v>
      </c>
      <c r="P61" s="1"/>
      <c r="Q61" s="1" t="s">
        <v>7</v>
      </c>
      <c r="R61" s="1">
        <v>2019</v>
      </c>
      <c r="S61" s="3">
        <v>3.31</v>
      </c>
      <c r="T61" s="1" t="s">
        <v>447</v>
      </c>
      <c r="U61" s="1" t="s">
        <v>203</v>
      </c>
    </row>
    <row r="62" spans="1:21" x14ac:dyDescent="0.3">
      <c r="A62" s="1">
        <v>288</v>
      </c>
      <c r="B62" s="1" t="s">
        <v>1451</v>
      </c>
      <c r="C62" s="1" t="s">
        <v>1336</v>
      </c>
      <c r="D62" s="1" t="s">
        <v>1456</v>
      </c>
      <c r="E62" s="1" t="s">
        <v>1382</v>
      </c>
      <c r="F62" s="1" t="s">
        <v>1335</v>
      </c>
      <c r="G62" s="1" t="s">
        <v>1339</v>
      </c>
      <c r="H62" s="1" t="s">
        <v>1338</v>
      </c>
      <c r="I62" s="1" t="s">
        <v>1335</v>
      </c>
      <c r="J62" s="1" t="s">
        <v>51</v>
      </c>
      <c r="K62" s="4"/>
      <c r="L62" s="4"/>
      <c r="M62" s="5"/>
      <c r="N62" s="5"/>
      <c r="O62" s="5">
        <v>1</v>
      </c>
      <c r="P62" s="1"/>
      <c r="Q62" s="1" t="s">
        <v>7</v>
      </c>
      <c r="R62" s="1">
        <v>2019</v>
      </c>
      <c r="S62" s="3">
        <v>25.57</v>
      </c>
      <c r="T62" s="1" t="s">
        <v>52</v>
      </c>
      <c r="U62" s="1" t="s">
        <v>16</v>
      </c>
    </row>
    <row r="63" spans="1:21" x14ac:dyDescent="0.3">
      <c r="A63" s="1">
        <v>285</v>
      </c>
      <c r="B63" s="1" t="s">
        <v>1451</v>
      </c>
      <c r="C63" s="1" t="s">
        <v>1336</v>
      </c>
      <c r="D63" s="1" t="s">
        <v>1456</v>
      </c>
      <c r="E63" s="1" t="s">
        <v>1452</v>
      </c>
      <c r="F63" s="1" t="s">
        <v>1335</v>
      </c>
      <c r="G63" s="1" t="s">
        <v>1339</v>
      </c>
      <c r="H63" s="1" t="s">
        <v>1337</v>
      </c>
      <c r="I63" s="1" t="s">
        <v>1335</v>
      </c>
      <c r="J63" s="1" t="s">
        <v>44</v>
      </c>
      <c r="K63" s="4"/>
      <c r="L63" s="4"/>
      <c r="M63" s="5"/>
      <c r="N63" s="5"/>
      <c r="O63" s="5">
        <v>1</v>
      </c>
      <c r="P63" s="1"/>
      <c r="Q63" s="1" t="s">
        <v>7</v>
      </c>
      <c r="R63" s="1">
        <v>2019</v>
      </c>
      <c r="S63" s="3">
        <v>25.57</v>
      </c>
      <c r="T63" s="1" t="s">
        <v>45</v>
      </c>
      <c r="U63" s="1" t="s">
        <v>16</v>
      </c>
    </row>
    <row r="64" spans="1:21" x14ac:dyDescent="0.3">
      <c r="A64" s="2">
        <v>31</v>
      </c>
      <c r="B64" s="2" t="s">
        <v>1451</v>
      </c>
      <c r="C64" s="2" t="s">
        <v>1332</v>
      </c>
      <c r="D64" s="2" t="s">
        <v>1455</v>
      </c>
      <c r="E64" s="2" t="s">
        <v>1452</v>
      </c>
      <c r="F64" s="2" t="s">
        <v>1332</v>
      </c>
      <c r="G64" s="2" t="s">
        <v>1330</v>
      </c>
      <c r="H64" s="2" t="s">
        <v>1331</v>
      </c>
      <c r="I64" s="2" t="s">
        <v>1332</v>
      </c>
      <c r="J64" s="1" t="s">
        <v>6</v>
      </c>
      <c r="K64" s="4"/>
      <c r="L64" s="4"/>
      <c r="M64" s="5"/>
      <c r="N64" s="5"/>
      <c r="O64" s="5"/>
      <c r="P64" s="1"/>
      <c r="Q64" s="1" t="s">
        <v>7</v>
      </c>
      <c r="R64" s="1">
        <v>2019</v>
      </c>
      <c r="S64" s="3">
        <v>-1191</v>
      </c>
      <c r="T64" s="1" t="s">
        <v>8</v>
      </c>
      <c r="U64" s="1" t="s">
        <v>9</v>
      </c>
    </row>
    <row r="65" spans="1:21" x14ac:dyDescent="0.3">
      <c r="A65" s="1">
        <v>272</v>
      </c>
      <c r="B65" s="1" t="s">
        <v>1451</v>
      </c>
      <c r="C65" s="1" t="s">
        <v>1332</v>
      </c>
      <c r="D65" s="1" t="s">
        <v>1455</v>
      </c>
      <c r="E65" s="1" t="s">
        <v>1452</v>
      </c>
      <c r="F65" s="1" t="s">
        <v>1333</v>
      </c>
      <c r="G65" s="1" t="s">
        <v>1330</v>
      </c>
      <c r="H65" s="1" t="s">
        <v>1331</v>
      </c>
      <c r="I65" s="1" t="s">
        <v>1333</v>
      </c>
      <c r="J65" s="1" t="s">
        <v>10</v>
      </c>
      <c r="K65" s="4"/>
      <c r="L65" s="4"/>
      <c r="M65" s="5"/>
      <c r="N65" s="5"/>
      <c r="O65" s="5"/>
      <c r="P65" s="1"/>
      <c r="Q65" s="1" t="s">
        <v>7</v>
      </c>
      <c r="R65" s="1">
        <v>2019</v>
      </c>
      <c r="S65" s="3">
        <v>-236</v>
      </c>
      <c r="T65" s="1" t="s">
        <v>8</v>
      </c>
      <c r="U65" s="1" t="s">
        <v>11</v>
      </c>
    </row>
    <row r="66" spans="1:21" x14ac:dyDescent="0.3">
      <c r="A66" s="2">
        <v>35</v>
      </c>
      <c r="B66" s="2" t="s">
        <v>1451</v>
      </c>
      <c r="C66" s="2" t="s">
        <v>1336</v>
      </c>
      <c r="D66" s="2" t="s">
        <v>1451</v>
      </c>
      <c r="E66" s="2" t="s">
        <v>1452</v>
      </c>
      <c r="F66" s="2" t="s">
        <v>1332</v>
      </c>
      <c r="G66" s="2" t="s">
        <v>1339</v>
      </c>
      <c r="H66" s="2" t="s">
        <v>1340</v>
      </c>
      <c r="I66" s="2" t="s">
        <v>1332</v>
      </c>
      <c r="J66" s="1" t="s">
        <v>35</v>
      </c>
      <c r="K66" s="4"/>
      <c r="L66" s="4"/>
      <c r="M66" s="5"/>
      <c r="N66" s="5"/>
      <c r="O66" s="5"/>
      <c r="P66" s="1"/>
      <c r="Q66" s="1" t="s">
        <v>7</v>
      </c>
      <c r="R66" s="1">
        <v>2019</v>
      </c>
      <c r="S66" s="3">
        <v>23387</v>
      </c>
      <c r="T66" s="1" t="s">
        <v>36</v>
      </c>
      <c r="U66" s="1" t="s">
        <v>9</v>
      </c>
    </row>
    <row r="67" spans="1:21" x14ac:dyDescent="0.3">
      <c r="A67" s="1">
        <v>283</v>
      </c>
      <c r="B67" s="1" t="s">
        <v>1451</v>
      </c>
      <c r="C67" s="1" t="s">
        <v>1336</v>
      </c>
      <c r="D67" s="1" t="s">
        <v>1451</v>
      </c>
      <c r="E67" s="1" t="s">
        <v>1452</v>
      </c>
      <c r="F67" s="1" t="s">
        <v>1333</v>
      </c>
      <c r="G67" s="1" t="s">
        <v>1339</v>
      </c>
      <c r="H67" s="1" t="s">
        <v>1340</v>
      </c>
      <c r="I67" s="1" t="s">
        <v>1333</v>
      </c>
      <c r="J67" s="1" t="s">
        <v>39</v>
      </c>
      <c r="K67" s="4"/>
      <c r="L67" s="4"/>
      <c r="M67" s="5"/>
      <c r="N67" s="5"/>
      <c r="O67" s="5"/>
      <c r="P67" s="1"/>
      <c r="Q67" s="1" t="s">
        <v>7</v>
      </c>
      <c r="R67" s="1">
        <v>2019</v>
      </c>
      <c r="S67" s="3">
        <v>4633</v>
      </c>
      <c r="T67" s="1" t="s">
        <v>36</v>
      </c>
      <c r="U67" s="1" t="s">
        <v>11</v>
      </c>
    </row>
    <row r="68" spans="1:21" x14ac:dyDescent="0.3">
      <c r="A68" s="1">
        <v>284</v>
      </c>
      <c r="B68" s="1" t="s">
        <v>1451</v>
      </c>
      <c r="C68" s="1" t="s">
        <v>1336</v>
      </c>
      <c r="D68" s="1" t="s">
        <v>1451</v>
      </c>
      <c r="E68" s="1" t="s">
        <v>1452</v>
      </c>
      <c r="F68" s="1" t="s">
        <v>1336</v>
      </c>
      <c r="G68" s="1" t="s">
        <v>1339</v>
      </c>
      <c r="H68" s="1" t="s">
        <v>1340</v>
      </c>
      <c r="I68" s="1" t="s">
        <v>1336</v>
      </c>
      <c r="J68" s="1" t="s">
        <v>40</v>
      </c>
      <c r="K68" s="4"/>
      <c r="L68" s="4"/>
      <c r="M68" s="5"/>
      <c r="N68" s="5"/>
      <c r="O68" s="5"/>
      <c r="P68" s="1"/>
      <c r="Q68" s="1" t="s">
        <v>7</v>
      </c>
      <c r="R68" s="1">
        <v>2019</v>
      </c>
      <c r="S68" s="3">
        <v>598</v>
      </c>
      <c r="T68" s="1" t="s">
        <v>41</v>
      </c>
      <c r="U68" s="1" t="s">
        <v>20</v>
      </c>
    </row>
    <row r="69" spans="1:21" x14ac:dyDescent="0.3">
      <c r="A69" s="1">
        <v>282</v>
      </c>
      <c r="B69" s="1" t="s">
        <v>1451</v>
      </c>
      <c r="C69" s="1" t="s">
        <v>1336</v>
      </c>
      <c r="D69" s="1" t="s">
        <v>1451</v>
      </c>
      <c r="E69" s="1" t="s">
        <v>1452</v>
      </c>
      <c r="F69" s="1" t="s">
        <v>1335</v>
      </c>
      <c r="G69" s="1" t="s">
        <v>1339</v>
      </c>
      <c r="H69" s="1" t="s">
        <v>1340</v>
      </c>
      <c r="I69" s="1" t="s">
        <v>1335</v>
      </c>
      <c r="J69" s="1" t="s">
        <v>37</v>
      </c>
      <c r="K69" s="4"/>
      <c r="L69" s="4"/>
      <c r="M69" s="5"/>
      <c r="N69" s="5"/>
      <c r="O69" s="5">
        <v>1</v>
      </c>
      <c r="P69" s="1"/>
      <c r="Q69" s="1" t="s">
        <v>7</v>
      </c>
      <c r="R69" s="1">
        <v>2019</v>
      </c>
      <c r="S69" s="3">
        <v>25.57</v>
      </c>
      <c r="T69" s="1" t="s">
        <v>38</v>
      </c>
      <c r="U69" s="1" t="s">
        <v>16</v>
      </c>
    </row>
    <row r="70" spans="1:21" x14ac:dyDescent="0.3">
      <c r="A70" s="2">
        <v>36</v>
      </c>
      <c r="B70" s="2" t="s">
        <v>1451</v>
      </c>
      <c r="C70" s="2" t="s">
        <v>1336</v>
      </c>
      <c r="D70" s="2" t="s">
        <v>1456</v>
      </c>
      <c r="E70" s="2" t="s">
        <v>1452</v>
      </c>
      <c r="F70" s="2" t="s">
        <v>1332</v>
      </c>
      <c r="G70" s="2" t="s">
        <v>1339</v>
      </c>
      <c r="H70" s="2" t="s">
        <v>1337</v>
      </c>
      <c r="I70" s="2" t="s">
        <v>1332</v>
      </c>
      <c r="J70" s="1" t="s">
        <v>42</v>
      </c>
      <c r="K70" s="4"/>
      <c r="L70" s="4"/>
      <c r="M70" s="5"/>
      <c r="N70" s="5"/>
      <c r="O70" s="5"/>
      <c r="P70" s="1"/>
      <c r="Q70" s="1" t="s">
        <v>7</v>
      </c>
      <c r="R70" s="1">
        <v>2019</v>
      </c>
      <c r="S70" s="3">
        <v>23387</v>
      </c>
      <c r="T70" s="1" t="s">
        <v>43</v>
      </c>
      <c r="U70" s="1" t="s">
        <v>9</v>
      </c>
    </row>
    <row r="71" spans="1:21" x14ac:dyDescent="0.3">
      <c r="A71" s="1">
        <v>286</v>
      </c>
      <c r="B71" s="1" t="s">
        <v>1451</v>
      </c>
      <c r="C71" s="1" t="s">
        <v>1336</v>
      </c>
      <c r="D71" s="1" t="s">
        <v>1456</v>
      </c>
      <c r="E71" s="1" t="s">
        <v>1452</v>
      </c>
      <c r="F71" s="1" t="s">
        <v>1333</v>
      </c>
      <c r="G71" s="1" t="s">
        <v>1339</v>
      </c>
      <c r="H71" s="1" t="s">
        <v>1337</v>
      </c>
      <c r="I71" s="1" t="s">
        <v>1333</v>
      </c>
      <c r="J71" s="1" t="s">
        <v>46</v>
      </c>
      <c r="K71" s="4"/>
      <c r="L71" s="4"/>
      <c r="M71" s="5"/>
      <c r="N71" s="5"/>
      <c r="O71" s="5"/>
      <c r="P71" s="1"/>
      <c r="Q71" s="1" t="s">
        <v>7</v>
      </c>
      <c r="R71" s="1">
        <v>2019</v>
      </c>
      <c r="S71" s="3">
        <v>4633</v>
      </c>
      <c r="T71" s="1" t="s">
        <v>43</v>
      </c>
      <c r="U71" s="1" t="s">
        <v>11</v>
      </c>
    </row>
    <row r="72" spans="1:21" x14ac:dyDescent="0.3">
      <c r="A72" s="2">
        <v>37</v>
      </c>
      <c r="B72" s="2" t="s">
        <v>1451</v>
      </c>
      <c r="C72" s="2" t="s">
        <v>1336</v>
      </c>
      <c r="D72" s="2" t="s">
        <v>1456</v>
      </c>
      <c r="E72" s="2" t="s">
        <v>1382</v>
      </c>
      <c r="F72" s="2" t="s">
        <v>1332</v>
      </c>
      <c r="G72" s="2" t="s">
        <v>1339</v>
      </c>
      <c r="H72" s="2" t="s">
        <v>1338</v>
      </c>
      <c r="I72" s="2" t="s">
        <v>1332</v>
      </c>
      <c r="J72" s="1" t="s">
        <v>49</v>
      </c>
      <c r="K72" s="4"/>
      <c r="L72" s="4"/>
      <c r="M72" s="5"/>
      <c r="N72" s="5"/>
      <c r="O72" s="5"/>
      <c r="P72" s="1"/>
      <c r="Q72" s="1" t="s">
        <v>7</v>
      </c>
      <c r="R72" s="1">
        <v>2019</v>
      </c>
      <c r="S72" s="3">
        <v>23387</v>
      </c>
      <c r="T72" s="1" t="s">
        <v>50</v>
      </c>
      <c r="U72" s="1" t="s">
        <v>9</v>
      </c>
    </row>
    <row r="73" spans="1:21" x14ac:dyDescent="0.3">
      <c r="A73" s="1">
        <v>289</v>
      </c>
      <c r="B73" s="1" t="s">
        <v>1451</v>
      </c>
      <c r="C73" s="1" t="s">
        <v>1336</v>
      </c>
      <c r="D73" s="1" t="s">
        <v>1456</v>
      </c>
      <c r="E73" s="1" t="s">
        <v>1382</v>
      </c>
      <c r="F73" s="1" t="s">
        <v>1333</v>
      </c>
      <c r="G73" s="1" t="s">
        <v>1339</v>
      </c>
      <c r="H73" s="1" t="s">
        <v>1338</v>
      </c>
      <c r="I73" s="1" t="s">
        <v>1333</v>
      </c>
      <c r="J73" s="1" t="s">
        <v>53</v>
      </c>
      <c r="K73" s="4"/>
      <c r="L73" s="4"/>
      <c r="M73" s="5"/>
      <c r="N73" s="5"/>
      <c r="O73" s="5"/>
      <c r="P73" s="1"/>
      <c r="Q73" s="1" t="s">
        <v>7</v>
      </c>
      <c r="R73" s="1">
        <v>2019</v>
      </c>
      <c r="S73" s="3">
        <v>4633</v>
      </c>
      <c r="T73" s="1" t="s">
        <v>50</v>
      </c>
      <c r="U73" s="1" t="s">
        <v>11</v>
      </c>
    </row>
    <row r="74" spans="1:21" x14ac:dyDescent="0.3">
      <c r="A74" s="1">
        <v>290</v>
      </c>
      <c r="B74" s="1" t="s">
        <v>1451</v>
      </c>
      <c r="C74" s="1" t="s">
        <v>1336</v>
      </c>
      <c r="D74" s="1" t="s">
        <v>1456</v>
      </c>
      <c r="E74" s="1" t="s">
        <v>1382</v>
      </c>
      <c r="F74" s="1" t="s">
        <v>1336</v>
      </c>
      <c r="G74" s="1" t="s">
        <v>1339</v>
      </c>
      <c r="H74" s="1" t="s">
        <v>1338</v>
      </c>
      <c r="I74" s="1" t="s">
        <v>1336</v>
      </c>
      <c r="J74" s="1" t="s">
        <v>54</v>
      </c>
      <c r="K74" s="4"/>
      <c r="L74" s="4"/>
      <c r="M74" s="5"/>
      <c r="N74" s="5"/>
      <c r="O74" s="5"/>
      <c r="P74" s="1"/>
      <c r="Q74" s="1" t="s">
        <v>7</v>
      </c>
      <c r="R74" s="1">
        <v>2019</v>
      </c>
      <c r="S74" s="3">
        <v>598</v>
      </c>
      <c r="T74" s="1" t="s">
        <v>55</v>
      </c>
      <c r="U74" s="1" t="s">
        <v>20</v>
      </c>
    </row>
    <row r="75" spans="1:21" x14ac:dyDescent="0.3">
      <c r="A75" s="1">
        <v>287</v>
      </c>
      <c r="B75" s="1" t="s">
        <v>1451</v>
      </c>
      <c r="C75" s="1" t="s">
        <v>1336</v>
      </c>
      <c r="D75" s="1" t="s">
        <v>1456</v>
      </c>
      <c r="E75" s="1" t="s">
        <v>1452</v>
      </c>
      <c r="F75" s="1" t="s">
        <v>1336</v>
      </c>
      <c r="G75" s="1" t="s">
        <v>1339</v>
      </c>
      <c r="H75" s="1" t="s">
        <v>1337</v>
      </c>
      <c r="I75" s="1" t="s">
        <v>1336</v>
      </c>
      <c r="J75" s="1" t="s">
        <v>47</v>
      </c>
      <c r="K75" s="4"/>
      <c r="L75" s="4"/>
      <c r="M75" s="5"/>
      <c r="N75" s="5"/>
      <c r="O75" s="5"/>
      <c r="P75" s="1"/>
      <c r="Q75" s="1" t="s">
        <v>7</v>
      </c>
      <c r="R75" s="1">
        <v>2019</v>
      </c>
      <c r="S75" s="3">
        <v>598</v>
      </c>
      <c r="T75" s="1" t="s">
        <v>48</v>
      </c>
      <c r="U75" s="1" t="s">
        <v>20</v>
      </c>
    </row>
    <row r="76" spans="1:21" x14ac:dyDescent="0.3">
      <c r="A76" s="2">
        <v>25</v>
      </c>
      <c r="B76" s="2" t="s">
        <v>1332</v>
      </c>
      <c r="C76" s="2" t="s">
        <v>1335</v>
      </c>
      <c r="D76" s="2" t="s">
        <v>1451</v>
      </c>
      <c r="E76" s="2" t="s">
        <v>1452</v>
      </c>
      <c r="F76" s="2" t="s">
        <v>1332</v>
      </c>
      <c r="G76" s="2" t="s">
        <v>1341</v>
      </c>
      <c r="H76" s="2" t="s">
        <v>1340</v>
      </c>
      <c r="I76" s="2" t="s">
        <v>1332</v>
      </c>
      <c r="J76" s="1" t="s">
        <v>56</v>
      </c>
      <c r="K76" s="4">
        <v>1</v>
      </c>
      <c r="L76" s="4">
        <v>1</v>
      </c>
      <c r="M76" s="5"/>
      <c r="N76" s="5"/>
      <c r="O76" s="5"/>
      <c r="P76" s="1"/>
      <c r="Q76" s="1" t="s">
        <v>7</v>
      </c>
      <c r="R76" s="1">
        <v>2019</v>
      </c>
      <c r="S76" s="3">
        <v>231310</v>
      </c>
      <c r="T76" s="1" t="s">
        <v>57</v>
      </c>
      <c r="U76" s="1" t="s">
        <v>9</v>
      </c>
    </row>
    <row r="77" spans="1:21" x14ac:dyDescent="0.3">
      <c r="A77" s="1">
        <v>291</v>
      </c>
      <c r="B77" s="1" t="s">
        <v>1332</v>
      </c>
      <c r="C77" s="1" t="s">
        <v>1335</v>
      </c>
      <c r="D77" s="1" t="s">
        <v>1451</v>
      </c>
      <c r="E77" s="1" t="s">
        <v>1452</v>
      </c>
      <c r="F77" s="1" t="s">
        <v>1333</v>
      </c>
      <c r="G77" s="1" t="s">
        <v>1341</v>
      </c>
      <c r="H77" s="1" t="s">
        <v>1340</v>
      </c>
      <c r="I77" s="1" t="s">
        <v>1333</v>
      </c>
      <c r="J77" s="1" t="s">
        <v>58</v>
      </c>
      <c r="K77" s="4"/>
      <c r="L77" s="4"/>
      <c r="M77" s="5"/>
      <c r="N77" s="5"/>
      <c r="O77" s="5"/>
      <c r="P77" s="1"/>
      <c r="Q77" s="1" t="s">
        <v>7</v>
      </c>
      <c r="R77" s="1">
        <v>2019</v>
      </c>
      <c r="S77" s="3">
        <v>43163</v>
      </c>
      <c r="T77" s="1" t="s">
        <v>57</v>
      </c>
      <c r="U77" s="1" t="s">
        <v>11</v>
      </c>
    </row>
    <row r="78" spans="1:21" x14ac:dyDescent="0.3">
      <c r="A78" s="1">
        <v>292</v>
      </c>
      <c r="B78" s="1" t="s">
        <v>1332</v>
      </c>
      <c r="C78" s="1" t="s">
        <v>1335</v>
      </c>
      <c r="D78" s="1" t="s">
        <v>1333</v>
      </c>
      <c r="E78" s="1" t="s">
        <v>1436</v>
      </c>
      <c r="F78" s="1" t="s">
        <v>1333</v>
      </c>
      <c r="G78" s="1" t="s">
        <v>1341</v>
      </c>
      <c r="H78" s="1" t="s">
        <v>1344</v>
      </c>
      <c r="I78" s="1" t="s">
        <v>1333</v>
      </c>
      <c r="J78" s="1" t="s">
        <v>63</v>
      </c>
      <c r="K78" s="4"/>
      <c r="L78" s="4"/>
      <c r="M78" s="5"/>
      <c r="N78" s="5"/>
      <c r="O78" s="5"/>
      <c r="P78" s="1"/>
      <c r="Q78" s="1" t="s">
        <v>7</v>
      </c>
      <c r="R78" s="1">
        <v>2019</v>
      </c>
      <c r="S78" s="3">
        <v>41060</v>
      </c>
      <c r="T78" s="1" t="s">
        <v>64</v>
      </c>
      <c r="U78" s="1" t="s">
        <v>11</v>
      </c>
    </row>
    <row r="79" spans="1:21" x14ac:dyDescent="0.3">
      <c r="A79" s="2">
        <v>27</v>
      </c>
      <c r="B79" s="2" t="s">
        <v>1332</v>
      </c>
      <c r="C79" s="2" t="s">
        <v>1335</v>
      </c>
      <c r="D79" s="2" t="s">
        <v>1456</v>
      </c>
      <c r="E79" s="2" t="s">
        <v>1452</v>
      </c>
      <c r="F79" s="2" t="s">
        <v>1332</v>
      </c>
      <c r="G79" s="2" t="s">
        <v>1341</v>
      </c>
      <c r="H79" s="2" t="s">
        <v>1337</v>
      </c>
      <c r="I79" s="2" t="s">
        <v>1332</v>
      </c>
      <c r="J79" s="1" t="s">
        <v>65</v>
      </c>
      <c r="K79" s="4">
        <v>1</v>
      </c>
      <c r="L79" s="4">
        <v>1</v>
      </c>
      <c r="M79" s="5"/>
      <c r="N79" s="5"/>
      <c r="O79" s="5"/>
      <c r="P79" s="1"/>
      <c r="Q79" s="1" t="s">
        <v>7</v>
      </c>
      <c r="R79" s="1">
        <v>2019</v>
      </c>
      <c r="S79" s="3">
        <v>231310</v>
      </c>
      <c r="T79" s="1" t="s">
        <v>66</v>
      </c>
      <c r="U79" s="1" t="s">
        <v>9</v>
      </c>
    </row>
    <row r="80" spans="1:21" x14ac:dyDescent="0.3">
      <c r="A80" s="1">
        <v>293</v>
      </c>
      <c r="B80" s="1" t="s">
        <v>1332</v>
      </c>
      <c r="C80" s="1" t="s">
        <v>1335</v>
      </c>
      <c r="D80" s="1" t="s">
        <v>1456</v>
      </c>
      <c r="E80" s="1" t="s">
        <v>1452</v>
      </c>
      <c r="F80" s="1" t="s">
        <v>1333</v>
      </c>
      <c r="G80" s="1" t="s">
        <v>1341</v>
      </c>
      <c r="H80" s="1" t="s">
        <v>1337</v>
      </c>
      <c r="I80" s="1" t="s">
        <v>1333</v>
      </c>
      <c r="J80" s="1" t="s">
        <v>67</v>
      </c>
      <c r="K80" s="4"/>
      <c r="L80" s="4"/>
      <c r="M80" s="5"/>
      <c r="N80" s="5"/>
      <c r="O80" s="5"/>
      <c r="P80" s="1"/>
      <c r="Q80" s="1" t="s">
        <v>7</v>
      </c>
      <c r="R80" s="1">
        <v>2019</v>
      </c>
      <c r="S80" s="3">
        <v>43163</v>
      </c>
      <c r="T80" s="1" t="s">
        <v>66</v>
      </c>
      <c r="U80" s="1" t="s">
        <v>11</v>
      </c>
    </row>
    <row r="81" spans="1:21" x14ac:dyDescent="0.3">
      <c r="A81" s="1">
        <v>294</v>
      </c>
      <c r="B81" s="1" t="s">
        <v>1332</v>
      </c>
      <c r="C81" s="1" t="s">
        <v>1457</v>
      </c>
      <c r="D81" s="1" t="s">
        <v>1333</v>
      </c>
      <c r="E81" s="1" t="s">
        <v>1436</v>
      </c>
      <c r="F81" s="1" t="s">
        <v>1333</v>
      </c>
      <c r="G81" s="1" t="s">
        <v>1345</v>
      </c>
      <c r="H81" s="1" t="s">
        <v>1344</v>
      </c>
      <c r="I81" s="1" t="s">
        <v>1333</v>
      </c>
      <c r="J81" s="1" t="s">
        <v>72</v>
      </c>
      <c r="K81" s="4"/>
      <c r="L81" s="4"/>
      <c r="M81" s="5"/>
      <c r="N81" s="5"/>
      <c r="O81" s="5"/>
      <c r="P81" s="3">
        <f>Table1[[#This Row],[Data]]-S78</f>
        <v>375678</v>
      </c>
      <c r="Q81" s="1" t="s">
        <v>7</v>
      </c>
      <c r="R81" s="1">
        <v>2019</v>
      </c>
      <c r="S81" s="3">
        <v>416738</v>
      </c>
      <c r="T81" s="1" t="s">
        <v>73</v>
      </c>
      <c r="U81" s="1" t="s">
        <v>11</v>
      </c>
    </row>
    <row r="82" spans="1:21" x14ac:dyDescent="0.3">
      <c r="A82" s="2">
        <v>4</v>
      </c>
      <c r="B82" s="2" t="s">
        <v>1332</v>
      </c>
      <c r="C82" s="2" t="s">
        <v>1457</v>
      </c>
      <c r="D82" s="2" t="s">
        <v>1456</v>
      </c>
      <c r="E82" s="2" t="s">
        <v>1452</v>
      </c>
      <c r="F82" s="2" t="s">
        <v>1332</v>
      </c>
      <c r="G82" s="2" t="s">
        <v>1345</v>
      </c>
      <c r="H82" s="2" t="s">
        <v>1337</v>
      </c>
      <c r="I82" s="2" t="s">
        <v>1332</v>
      </c>
      <c r="J82" s="1" t="s">
        <v>74</v>
      </c>
      <c r="K82" s="4">
        <v>1</v>
      </c>
      <c r="L82" s="4">
        <v>1</v>
      </c>
      <c r="M82" s="5"/>
      <c r="N82" s="5"/>
      <c r="O82" s="5"/>
      <c r="P82" s="2" t="s">
        <v>1474</v>
      </c>
      <c r="Q82" s="1" t="s">
        <v>7</v>
      </c>
      <c r="R82" s="1">
        <v>2019</v>
      </c>
      <c r="S82" s="3">
        <v>2237091</v>
      </c>
      <c r="T82" s="1" t="s">
        <v>75</v>
      </c>
      <c r="U82" s="1" t="s">
        <v>9</v>
      </c>
    </row>
    <row r="83" spans="1:21" x14ac:dyDescent="0.3">
      <c r="A83" s="2">
        <v>26</v>
      </c>
      <c r="B83" s="2" t="s">
        <v>1332</v>
      </c>
      <c r="C83" s="2" t="s">
        <v>1335</v>
      </c>
      <c r="D83" s="2" t="s">
        <v>1457</v>
      </c>
      <c r="E83" s="2" t="s">
        <v>1335</v>
      </c>
      <c r="F83" s="2" t="s">
        <v>1332</v>
      </c>
      <c r="G83" s="2" t="s">
        <v>1341</v>
      </c>
      <c r="H83" s="2" t="s">
        <v>1342</v>
      </c>
      <c r="I83" s="2" t="s">
        <v>1332</v>
      </c>
      <c r="J83" s="1" t="s">
        <v>59</v>
      </c>
      <c r="K83" s="4">
        <v>1</v>
      </c>
      <c r="L83" s="4">
        <v>1</v>
      </c>
      <c r="M83" s="5"/>
      <c r="N83" s="5"/>
      <c r="O83" s="5"/>
      <c r="P83" s="1"/>
      <c r="Q83" s="1" t="s">
        <v>7</v>
      </c>
      <c r="R83" s="1">
        <v>2019</v>
      </c>
      <c r="S83" s="3">
        <v>223077</v>
      </c>
      <c r="T83" s="1" t="s">
        <v>60</v>
      </c>
      <c r="U83" s="1" t="s">
        <v>9</v>
      </c>
    </row>
    <row r="84" spans="1:21" x14ac:dyDescent="0.3">
      <c r="A84" s="2">
        <v>28</v>
      </c>
      <c r="B84" s="2" t="s">
        <v>1332</v>
      </c>
      <c r="C84" s="2" t="s">
        <v>1457</v>
      </c>
      <c r="D84" s="2" t="s">
        <v>1457</v>
      </c>
      <c r="E84" s="2" t="s">
        <v>1335</v>
      </c>
      <c r="F84" s="2" t="s">
        <v>1332</v>
      </c>
      <c r="G84" s="2" t="s">
        <v>1345</v>
      </c>
      <c r="H84" s="2" t="s">
        <v>1342</v>
      </c>
      <c r="I84" s="2" t="s">
        <v>1332</v>
      </c>
      <c r="J84" s="1" t="s">
        <v>68</v>
      </c>
      <c r="K84" s="4">
        <v>1</v>
      </c>
      <c r="L84" s="4">
        <v>1</v>
      </c>
      <c r="M84" s="5"/>
      <c r="N84" s="5"/>
      <c r="O84" s="5"/>
      <c r="P84" s="1"/>
      <c r="Q84" s="1" t="s">
        <v>7</v>
      </c>
      <c r="R84" s="1">
        <v>2019</v>
      </c>
      <c r="S84" s="3">
        <v>2327517</v>
      </c>
      <c r="T84" s="1" t="s">
        <v>69</v>
      </c>
      <c r="U84" s="1" t="s">
        <v>9</v>
      </c>
    </row>
    <row r="85" spans="1:21" x14ac:dyDescent="0.3">
      <c r="A85" s="2">
        <v>24</v>
      </c>
      <c r="B85" s="2" t="s">
        <v>1462</v>
      </c>
      <c r="C85" s="2" t="s">
        <v>1459</v>
      </c>
      <c r="D85" s="2" t="s">
        <v>1457</v>
      </c>
      <c r="E85" s="2" t="s">
        <v>1335</v>
      </c>
      <c r="F85" s="2" t="s">
        <v>1332</v>
      </c>
      <c r="G85" s="2" t="s">
        <v>1369</v>
      </c>
      <c r="H85" s="2" t="s">
        <v>1342</v>
      </c>
      <c r="I85" s="2" t="s">
        <v>1332</v>
      </c>
      <c r="J85" s="1" t="s">
        <v>296</v>
      </c>
      <c r="K85" s="4">
        <v>1</v>
      </c>
      <c r="L85" s="4">
        <v>1</v>
      </c>
      <c r="M85" s="5"/>
      <c r="N85" s="5"/>
      <c r="O85" s="5"/>
      <c r="P85" s="1"/>
      <c r="Q85" s="1" t="s">
        <v>7</v>
      </c>
      <c r="R85" s="1">
        <v>2019</v>
      </c>
      <c r="S85" s="3">
        <v>2104440</v>
      </c>
      <c r="T85" s="1" t="s">
        <v>297</v>
      </c>
      <c r="U85" s="1" t="s">
        <v>9</v>
      </c>
    </row>
    <row r="86" spans="1:21" x14ac:dyDescent="0.3">
      <c r="A86" s="2">
        <v>5</v>
      </c>
      <c r="B86" s="2" t="s">
        <v>1332</v>
      </c>
      <c r="C86" s="2" t="s">
        <v>1459</v>
      </c>
      <c r="D86" s="2" t="s">
        <v>1456</v>
      </c>
      <c r="E86" s="2" t="s">
        <v>1452</v>
      </c>
      <c r="F86" s="2" t="s">
        <v>1332</v>
      </c>
      <c r="G86" s="2" t="s">
        <v>1346</v>
      </c>
      <c r="H86" s="2" t="s">
        <v>1337</v>
      </c>
      <c r="I86" s="2" t="s">
        <v>1332</v>
      </c>
      <c r="J86" s="1" t="s">
        <v>76</v>
      </c>
      <c r="K86" s="4">
        <v>1</v>
      </c>
      <c r="L86" s="4">
        <v>1</v>
      </c>
      <c r="M86" s="5"/>
      <c r="N86" s="5"/>
      <c r="O86" s="5"/>
      <c r="P86" s="2" t="s">
        <v>1475</v>
      </c>
      <c r="Q86" s="1" t="s">
        <v>7</v>
      </c>
      <c r="R86" s="1">
        <v>2019</v>
      </c>
      <c r="S86" s="3">
        <v>4915724</v>
      </c>
      <c r="T86" s="1" t="s">
        <v>77</v>
      </c>
      <c r="U86" s="1" t="s">
        <v>9</v>
      </c>
    </row>
    <row r="87" spans="1:21" x14ac:dyDescent="0.3">
      <c r="A87" s="2">
        <v>42</v>
      </c>
      <c r="B87" s="2" t="s">
        <v>1332</v>
      </c>
      <c r="C87" s="2" t="s">
        <v>1461</v>
      </c>
      <c r="D87" s="2" t="s">
        <v>1455</v>
      </c>
      <c r="E87" s="2" t="s">
        <v>1452</v>
      </c>
      <c r="F87" s="2" t="s">
        <v>1332</v>
      </c>
      <c r="G87" s="2" t="s">
        <v>1348</v>
      </c>
      <c r="H87" s="2" t="s">
        <v>1331</v>
      </c>
      <c r="I87" s="2" t="s">
        <v>1332</v>
      </c>
      <c r="J87" s="1" t="s">
        <v>84</v>
      </c>
      <c r="K87" s="4"/>
      <c r="L87" s="4"/>
      <c r="M87" s="5"/>
      <c r="N87" s="5"/>
      <c r="O87" s="5"/>
      <c r="P87" s="1"/>
      <c r="Q87" s="1" t="s">
        <v>7</v>
      </c>
      <c r="R87" s="1">
        <v>2019</v>
      </c>
      <c r="S87" s="3">
        <v>26</v>
      </c>
      <c r="T87" s="1" t="s">
        <v>85</v>
      </c>
      <c r="U87" s="1" t="s">
        <v>9</v>
      </c>
    </row>
    <row r="88" spans="1:21" x14ac:dyDescent="0.3">
      <c r="A88" s="1">
        <v>297</v>
      </c>
      <c r="B88" s="1" t="s">
        <v>1332</v>
      </c>
      <c r="C88" s="1" t="s">
        <v>1461</v>
      </c>
      <c r="D88" s="1" t="s">
        <v>1455</v>
      </c>
      <c r="E88" s="1" t="s">
        <v>1452</v>
      </c>
      <c r="F88" s="1" t="s">
        <v>1333</v>
      </c>
      <c r="G88" s="1" t="s">
        <v>1348</v>
      </c>
      <c r="H88" s="1" t="s">
        <v>1331</v>
      </c>
      <c r="I88" s="1" t="s">
        <v>1333</v>
      </c>
      <c r="J88" s="1" t="s">
        <v>86</v>
      </c>
      <c r="K88" s="4"/>
      <c r="L88" s="4"/>
      <c r="M88" s="5"/>
      <c r="N88" s="5"/>
      <c r="O88" s="5"/>
      <c r="P88" s="1"/>
      <c r="Q88" s="1" t="s">
        <v>7</v>
      </c>
      <c r="R88" s="1">
        <v>2019</v>
      </c>
      <c r="S88" s="3">
        <v>6</v>
      </c>
      <c r="T88" s="1" t="s">
        <v>85</v>
      </c>
      <c r="U88" s="1" t="s">
        <v>11</v>
      </c>
    </row>
    <row r="89" spans="1:21" x14ac:dyDescent="0.3">
      <c r="A89" s="2">
        <v>43</v>
      </c>
      <c r="B89" s="2" t="s">
        <v>1332</v>
      </c>
      <c r="C89" s="2" t="s">
        <v>1461</v>
      </c>
      <c r="D89" s="2" t="s">
        <v>1456</v>
      </c>
      <c r="E89" s="2" t="s">
        <v>1452</v>
      </c>
      <c r="F89" s="2" t="s">
        <v>1332</v>
      </c>
      <c r="G89" s="2" t="s">
        <v>1348</v>
      </c>
      <c r="H89" s="2" t="s">
        <v>1337</v>
      </c>
      <c r="I89" s="2" t="s">
        <v>1332</v>
      </c>
      <c r="J89" s="1" t="s">
        <v>87</v>
      </c>
      <c r="K89" s="4"/>
      <c r="L89" s="4"/>
      <c r="M89" s="5"/>
      <c r="N89" s="5"/>
      <c r="O89" s="5"/>
      <c r="P89" s="1"/>
      <c r="Q89" s="1" t="s">
        <v>7</v>
      </c>
      <c r="R89" s="1">
        <v>2019</v>
      </c>
      <c r="S89" s="3">
        <v>26</v>
      </c>
      <c r="T89" s="1" t="s">
        <v>88</v>
      </c>
      <c r="U89" s="1" t="s">
        <v>9</v>
      </c>
    </row>
    <row r="90" spans="1:21" x14ac:dyDescent="0.3">
      <c r="A90" s="1">
        <v>298</v>
      </c>
      <c r="B90" s="1" t="s">
        <v>1332</v>
      </c>
      <c r="C90" s="1" t="s">
        <v>1461</v>
      </c>
      <c r="D90" s="1" t="s">
        <v>1456</v>
      </c>
      <c r="E90" s="1" t="s">
        <v>1452</v>
      </c>
      <c r="F90" s="1" t="s">
        <v>1333</v>
      </c>
      <c r="G90" s="1" t="s">
        <v>1348</v>
      </c>
      <c r="H90" s="1" t="s">
        <v>1337</v>
      </c>
      <c r="I90" s="1" t="s">
        <v>1333</v>
      </c>
      <c r="J90" s="1" t="s">
        <v>89</v>
      </c>
      <c r="K90" s="4"/>
      <c r="L90" s="4"/>
      <c r="M90" s="5"/>
      <c r="N90" s="5"/>
      <c r="O90" s="5"/>
      <c r="P90" s="1"/>
      <c r="Q90" s="1" t="s">
        <v>7</v>
      </c>
      <c r="R90" s="1">
        <v>2019</v>
      </c>
      <c r="S90" s="3">
        <v>6</v>
      </c>
      <c r="T90" s="1" t="s">
        <v>88</v>
      </c>
      <c r="U90" s="1" t="s">
        <v>11</v>
      </c>
    </row>
    <row r="91" spans="1:21" x14ac:dyDescent="0.3">
      <c r="A91" s="1">
        <v>338</v>
      </c>
      <c r="B91" s="1" t="s">
        <v>1452</v>
      </c>
      <c r="C91" s="1" t="s">
        <v>1458</v>
      </c>
      <c r="D91" s="1" t="s">
        <v>1456</v>
      </c>
      <c r="E91" s="1" t="s">
        <v>1382</v>
      </c>
      <c r="F91" s="1" t="s">
        <v>1335</v>
      </c>
      <c r="G91" s="1" t="s">
        <v>1353</v>
      </c>
      <c r="H91" s="1" t="s">
        <v>1338</v>
      </c>
      <c r="I91" s="1" t="s">
        <v>1335</v>
      </c>
      <c r="J91" s="1" t="s">
        <v>193</v>
      </c>
      <c r="K91" s="4"/>
      <c r="L91" s="4"/>
      <c r="M91" s="5"/>
      <c r="N91" s="5"/>
      <c r="O91" s="5">
        <v>1</v>
      </c>
      <c r="P91" s="1"/>
      <c r="Q91" s="1" t="s">
        <v>7</v>
      </c>
      <c r="R91" s="1">
        <v>2019</v>
      </c>
      <c r="S91" s="3">
        <v>3.92</v>
      </c>
      <c r="T91" s="1" t="s">
        <v>194</v>
      </c>
      <c r="U91" s="1" t="s">
        <v>16</v>
      </c>
    </row>
    <row r="92" spans="1:21" x14ac:dyDescent="0.3">
      <c r="A92" s="1">
        <v>335</v>
      </c>
      <c r="B92" s="1" t="s">
        <v>1452</v>
      </c>
      <c r="C92" s="1" t="s">
        <v>1458</v>
      </c>
      <c r="D92" s="1" t="s">
        <v>1456</v>
      </c>
      <c r="E92" s="1" t="s">
        <v>1452</v>
      </c>
      <c r="F92" s="1" t="s">
        <v>1335</v>
      </c>
      <c r="G92" s="1" t="s">
        <v>1353</v>
      </c>
      <c r="H92" s="1" t="s">
        <v>1337</v>
      </c>
      <c r="I92" s="1" t="s">
        <v>1335</v>
      </c>
      <c r="J92" s="1" t="s">
        <v>186</v>
      </c>
      <c r="K92" s="4"/>
      <c r="L92" s="4"/>
      <c r="M92" s="5"/>
      <c r="N92" s="5"/>
      <c r="O92" s="5">
        <v>1</v>
      </c>
      <c r="P92" s="1"/>
      <c r="Q92" s="1" t="s">
        <v>7</v>
      </c>
      <c r="R92" s="1">
        <v>2019</v>
      </c>
      <c r="S92" s="3">
        <v>2.2400000000000002</v>
      </c>
      <c r="T92" s="1" t="s">
        <v>187</v>
      </c>
      <c r="U92" s="1" t="s">
        <v>16</v>
      </c>
    </row>
    <row r="93" spans="1:21" x14ac:dyDescent="0.3">
      <c r="A93" s="2">
        <v>20</v>
      </c>
      <c r="B93" s="2" t="s">
        <v>1452</v>
      </c>
      <c r="C93" s="2" t="s">
        <v>1452</v>
      </c>
      <c r="D93" s="2" t="s">
        <v>1462</v>
      </c>
      <c r="E93" s="2" t="s">
        <v>1382</v>
      </c>
      <c r="F93" s="2" t="s">
        <v>1332</v>
      </c>
      <c r="G93" s="2" t="s">
        <v>1349</v>
      </c>
      <c r="H93" s="2" t="s">
        <v>1350</v>
      </c>
      <c r="I93" s="2" t="s">
        <v>1332</v>
      </c>
      <c r="J93" s="1" t="s">
        <v>90</v>
      </c>
      <c r="K93" s="4">
        <v>1</v>
      </c>
      <c r="L93" s="4">
        <v>1</v>
      </c>
      <c r="M93" s="5"/>
      <c r="N93" s="5"/>
      <c r="O93" s="5">
        <v>1</v>
      </c>
      <c r="P93" s="1" t="s">
        <v>1495</v>
      </c>
      <c r="Q93" s="1" t="s">
        <v>7</v>
      </c>
      <c r="R93" s="1">
        <v>2019</v>
      </c>
      <c r="S93" s="3">
        <v>23990</v>
      </c>
      <c r="T93" s="1" t="s">
        <v>91</v>
      </c>
      <c r="U93" s="1" t="s">
        <v>9</v>
      </c>
    </row>
    <row r="94" spans="1:21" x14ac:dyDescent="0.3">
      <c r="A94" s="1">
        <v>300</v>
      </c>
      <c r="B94" s="1" t="s">
        <v>1452</v>
      </c>
      <c r="C94" s="1" t="s">
        <v>1452</v>
      </c>
      <c r="D94" s="1" t="s">
        <v>1462</v>
      </c>
      <c r="E94" s="1" t="s">
        <v>1382</v>
      </c>
      <c r="F94" s="1" t="s">
        <v>1333</v>
      </c>
      <c r="G94" s="1" t="s">
        <v>1349</v>
      </c>
      <c r="H94" s="1" t="s">
        <v>1350</v>
      </c>
      <c r="I94" s="1" t="s">
        <v>1333</v>
      </c>
      <c r="J94" s="1" t="s">
        <v>94</v>
      </c>
      <c r="K94" s="4"/>
      <c r="L94" s="4"/>
      <c r="M94" s="5"/>
      <c r="N94" s="5"/>
      <c r="O94" s="5">
        <v>1</v>
      </c>
      <c r="P94" s="1"/>
      <c r="Q94" s="1" t="s">
        <v>7</v>
      </c>
      <c r="R94" s="1">
        <v>2019</v>
      </c>
      <c r="S94" s="3">
        <v>967</v>
      </c>
      <c r="T94" s="1" t="s">
        <v>91</v>
      </c>
      <c r="U94" s="1" t="s">
        <v>95</v>
      </c>
    </row>
    <row r="95" spans="1:21" x14ac:dyDescent="0.3">
      <c r="A95" s="1">
        <v>299</v>
      </c>
      <c r="B95" s="1" t="s">
        <v>1452</v>
      </c>
      <c r="C95" s="1" t="s">
        <v>1452</v>
      </c>
      <c r="D95" s="1" t="s">
        <v>1462</v>
      </c>
      <c r="E95" s="1" t="s">
        <v>1382</v>
      </c>
      <c r="F95" s="1" t="s">
        <v>1335</v>
      </c>
      <c r="G95" s="1" t="s">
        <v>1349</v>
      </c>
      <c r="H95" s="1" t="s">
        <v>1350</v>
      </c>
      <c r="I95" s="1" t="s">
        <v>1335</v>
      </c>
      <c r="J95" s="1" t="s">
        <v>92</v>
      </c>
      <c r="K95" s="4"/>
      <c r="L95" s="4"/>
      <c r="M95" s="5"/>
      <c r="N95" s="5"/>
      <c r="O95" s="5">
        <v>1</v>
      </c>
      <c r="P95" s="1"/>
      <c r="Q95" s="1" t="s">
        <v>7</v>
      </c>
      <c r="R95" s="1">
        <v>2019</v>
      </c>
      <c r="S95" s="3">
        <v>11.29</v>
      </c>
      <c r="T95" s="1" t="s">
        <v>93</v>
      </c>
      <c r="U95" s="1" t="s">
        <v>16</v>
      </c>
    </row>
    <row r="96" spans="1:21" x14ac:dyDescent="0.3">
      <c r="A96" s="1">
        <v>301</v>
      </c>
      <c r="B96" s="1" t="s">
        <v>1452</v>
      </c>
      <c r="C96" s="1" t="s">
        <v>1452</v>
      </c>
      <c r="D96" s="1" t="s">
        <v>1462</v>
      </c>
      <c r="E96" s="1" t="s">
        <v>1382</v>
      </c>
      <c r="F96" s="1" t="s">
        <v>1336</v>
      </c>
      <c r="G96" s="1" t="s">
        <v>1349</v>
      </c>
      <c r="H96" s="1" t="s">
        <v>1350</v>
      </c>
      <c r="I96" s="1" t="s">
        <v>1336</v>
      </c>
      <c r="J96" s="1" t="s">
        <v>96</v>
      </c>
      <c r="K96" s="4"/>
      <c r="L96" s="4"/>
      <c r="M96" s="5"/>
      <c r="N96" s="5"/>
      <c r="O96" s="5">
        <v>1</v>
      </c>
      <c r="P96" s="1"/>
      <c r="Q96" s="1" t="s">
        <v>7</v>
      </c>
      <c r="R96" s="1">
        <v>2019</v>
      </c>
      <c r="S96" s="3">
        <v>270.8</v>
      </c>
      <c r="T96" s="1" t="s">
        <v>97</v>
      </c>
      <c r="U96" s="1" t="s">
        <v>20</v>
      </c>
    </row>
    <row r="97" spans="1:21" x14ac:dyDescent="0.3">
      <c r="A97" s="2">
        <v>21</v>
      </c>
      <c r="B97" s="2" t="s">
        <v>1452</v>
      </c>
      <c r="C97" s="2" t="s">
        <v>1452</v>
      </c>
      <c r="D97" s="2" t="s">
        <v>1455</v>
      </c>
      <c r="E97" s="2" t="s">
        <v>1459</v>
      </c>
      <c r="F97" s="2" t="s">
        <v>1332</v>
      </c>
      <c r="G97" s="2" t="s">
        <v>1349</v>
      </c>
      <c r="H97" s="2" t="s">
        <v>1351</v>
      </c>
      <c r="I97" s="2" t="s">
        <v>1332</v>
      </c>
      <c r="J97" s="1" t="s">
        <v>98</v>
      </c>
      <c r="K97" s="4">
        <v>1</v>
      </c>
      <c r="L97" s="4">
        <v>1</v>
      </c>
      <c r="M97" s="5"/>
      <c r="N97" s="5"/>
      <c r="O97" s="5">
        <v>1</v>
      </c>
      <c r="P97" s="1" t="s">
        <v>1496</v>
      </c>
      <c r="Q97" s="1" t="s">
        <v>7</v>
      </c>
      <c r="R97" s="1">
        <v>2019</v>
      </c>
      <c r="S97" s="3">
        <v>2868</v>
      </c>
      <c r="T97" s="1" t="s">
        <v>99</v>
      </c>
      <c r="U97" s="1" t="s">
        <v>9</v>
      </c>
    </row>
    <row r="98" spans="1:21" x14ac:dyDescent="0.3">
      <c r="A98" s="1">
        <v>303</v>
      </c>
      <c r="B98" s="1" t="s">
        <v>1452</v>
      </c>
      <c r="C98" s="1" t="s">
        <v>1452</v>
      </c>
      <c r="D98" s="1" t="s">
        <v>1455</v>
      </c>
      <c r="E98" s="1" t="s">
        <v>1459</v>
      </c>
      <c r="F98" s="1" t="s">
        <v>1333</v>
      </c>
      <c r="G98" s="1" t="s">
        <v>1349</v>
      </c>
      <c r="H98" s="1" t="s">
        <v>1351</v>
      </c>
      <c r="I98" s="1" t="s">
        <v>1333</v>
      </c>
      <c r="J98" s="1" t="s">
        <v>102</v>
      </c>
      <c r="K98" s="4"/>
      <c r="L98" s="4"/>
      <c r="M98" s="5"/>
      <c r="N98" s="5"/>
      <c r="O98" s="5">
        <v>1</v>
      </c>
      <c r="P98" s="1"/>
      <c r="Q98" s="1" t="s">
        <v>7</v>
      </c>
      <c r="R98" s="1">
        <v>2019</v>
      </c>
      <c r="S98" s="3">
        <v>116</v>
      </c>
      <c r="T98" s="1" t="s">
        <v>99</v>
      </c>
      <c r="U98" s="1" t="s">
        <v>95</v>
      </c>
    </row>
    <row r="99" spans="1:21" x14ac:dyDescent="0.3">
      <c r="A99" s="1">
        <v>302</v>
      </c>
      <c r="B99" s="1" t="s">
        <v>1452</v>
      </c>
      <c r="C99" s="1" t="s">
        <v>1452</v>
      </c>
      <c r="D99" s="1" t="s">
        <v>1455</v>
      </c>
      <c r="E99" s="1" t="s">
        <v>1459</v>
      </c>
      <c r="F99" s="1" t="s">
        <v>1335</v>
      </c>
      <c r="G99" s="1" t="s">
        <v>1349</v>
      </c>
      <c r="H99" s="1" t="s">
        <v>1351</v>
      </c>
      <c r="I99" s="1" t="s">
        <v>1335</v>
      </c>
      <c r="J99" s="1" t="s">
        <v>100</v>
      </c>
      <c r="K99" s="4"/>
      <c r="L99" s="4"/>
      <c r="M99" s="5"/>
      <c r="N99" s="5"/>
      <c r="O99" s="5">
        <v>1</v>
      </c>
      <c r="P99" s="1"/>
      <c r="Q99" s="1" t="s">
        <v>7</v>
      </c>
      <c r="R99" s="1">
        <v>2019</v>
      </c>
      <c r="S99" s="3">
        <v>12.34</v>
      </c>
      <c r="T99" s="1" t="s">
        <v>101</v>
      </c>
      <c r="U99" s="1" t="s">
        <v>16</v>
      </c>
    </row>
    <row r="100" spans="1:21" x14ac:dyDescent="0.3">
      <c r="A100" s="1">
        <v>304</v>
      </c>
      <c r="B100" s="1" t="s">
        <v>1452</v>
      </c>
      <c r="C100" s="1" t="s">
        <v>1452</v>
      </c>
      <c r="D100" s="1" t="s">
        <v>1455</v>
      </c>
      <c r="E100" s="1" t="s">
        <v>1459</v>
      </c>
      <c r="F100" s="1" t="s">
        <v>1336</v>
      </c>
      <c r="G100" s="1" t="s">
        <v>1349</v>
      </c>
      <c r="H100" s="1" t="s">
        <v>1351</v>
      </c>
      <c r="I100" s="1" t="s">
        <v>1336</v>
      </c>
      <c r="J100" s="1" t="s">
        <v>103</v>
      </c>
      <c r="K100" s="4"/>
      <c r="L100" s="4"/>
      <c r="M100" s="5"/>
      <c r="N100" s="5"/>
      <c r="O100" s="5">
        <v>1</v>
      </c>
      <c r="P100" s="1"/>
      <c r="Q100" s="1" t="s">
        <v>7</v>
      </c>
      <c r="R100" s="1">
        <v>2019</v>
      </c>
      <c r="S100" s="3">
        <v>35.4</v>
      </c>
      <c r="T100" s="1" t="s">
        <v>104</v>
      </c>
      <c r="U100" s="1" t="s">
        <v>20</v>
      </c>
    </row>
    <row r="101" spans="1:21" x14ac:dyDescent="0.3">
      <c r="A101" s="1">
        <v>306</v>
      </c>
      <c r="B101" s="1" t="s">
        <v>1452</v>
      </c>
      <c r="C101" s="1" t="s">
        <v>1452</v>
      </c>
      <c r="D101" s="1" t="s">
        <v>1454</v>
      </c>
      <c r="E101" s="1" t="s">
        <v>1455</v>
      </c>
      <c r="F101" s="1" t="s">
        <v>1336</v>
      </c>
      <c r="G101" s="1" t="s">
        <v>1349</v>
      </c>
      <c r="H101" s="1" t="s">
        <v>1352</v>
      </c>
      <c r="I101" s="1" t="s">
        <v>1336</v>
      </c>
      <c r="J101" s="1" t="s">
        <v>108</v>
      </c>
      <c r="K101" s="4"/>
      <c r="L101" s="4"/>
      <c r="M101" s="5"/>
      <c r="N101" s="5"/>
      <c r="O101" s="5">
        <v>1</v>
      </c>
      <c r="P101" s="1"/>
      <c r="Q101" s="1" t="s">
        <v>7</v>
      </c>
      <c r="R101" s="1">
        <v>2019</v>
      </c>
      <c r="S101" s="3">
        <v>-235.4</v>
      </c>
      <c r="T101" s="1" t="s">
        <v>109</v>
      </c>
      <c r="U101" s="1" t="s">
        <v>20</v>
      </c>
    </row>
    <row r="102" spans="1:21" x14ac:dyDescent="0.3">
      <c r="A102" s="2">
        <v>14</v>
      </c>
      <c r="B102" s="2" t="s">
        <v>1452</v>
      </c>
      <c r="C102" s="2" t="s">
        <v>1452</v>
      </c>
      <c r="D102" s="2" t="s">
        <v>1454</v>
      </c>
      <c r="E102" s="2" t="s">
        <v>1455</v>
      </c>
      <c r="F102" s="2" t="s">
        <v>1332</v>
      </c>
      <c r="G102" s="2" t="s">
        <v>1349</v>
      </c>
      <c r="H102" s="2" t="s">
        <v>1352</v>
      </c>
      <c r="I102" s="2" t="s">
        <v>1332</v>
      </c>
      <c r="J102" s="1" t="s">
        <v>105</v>
      </c>
      <c r="K102" s="4">
        <v>1</v>
      </c>
      <c r="L102" s="4">
        <v>1</v>
      </c>
      <c r="M102" s="5" t="s">
        <v>1497</v>
      </c>
      <c r="N102" s="5" t="s">
        <v>1513</v>
      </c>
      <c r="O102" s="5">
        <v>1</v>
      </c>
      <c r="P102" s="2" t="s">
        <v>1486</v>
      </c>
      <c r="Q102" s="1" t="s">
        <v>7</v>
      </c>
      <c r="R102" s="1">
        <v>2019</v>
      </c>
      <c r="S102" s="3">
        <v>-21122</v>
      </c>
      <c r="T102" s="1" t="s">
        <v>106</v>
      </c>
      <c r="U102" s="1" t="s">
        <v>9</v>
      </c>
    </row>
    <row r="103" spans="1:21" x14ac:dyDescent="0.3">
      <c r="A103" s="1">
        <v>305</v>
      </c>
      <c r="B103" s="1" t="s">
        <v>1452</v>
      </c>
      <c r="C103" s="1" t="s">
        <v>1452</v>
      </c>
      <c r="D103" s="1" t="s">
        <v>1454</v>
      </c>
      <c r="E103" s="1" t="s">
        <v>1455</v>
      </c>
      <c r="F103" s="1" t="s">
        <v>1333</v>
      </c>
      <c r="G103" s="1" t="s">
        <v>1349</v>
      </c>
      <c r="H103" s="1" t="s">
        <v>1352</v>
      </c>
      <c r="I103" s="1" t="s">
        <v>1333</v>
      </c>
      <c r="J103" s="1" t="s">
        <v>107</v>
      </c>
      <c r="K103" s="4"/>
      <c r="L103" s="4"/>
      <c r="M103" s="5"/>
      <c r="N103" s="5"/>
      <c r="O103" s="5">
        <v>1</v>
      </c>
      <c r="P103" s="1"/>
      <c r="Q103" s="1" t="s">
        <v>7</v>
      </c>
      <c r="R103" s="1">
        <v>2019</v>
      </c>
      <c r="S103" s="3">
        <v>-852</v>
      </c>
      <c r="T103" s="1" t="s">
        <v>106</v>
      </c>
      <c r="U103" s="1" t="s">
        <v>95</v>
      </c>
    </row>
    <row r="104" spans="1:21" x14ac:dyDescent="0.3">
      <c r="A104" s="2">
        <v>54</v>
      </c>
      <c r="B104" s="2" t="s">
        <v>1452</v>
      </c>
      <c r="C104" s="2" t="s">
        <v>1458</v>
      </c>
      <c r="D104" s="2" t="s">
        <v>1436</v>
      </c>
      <c r="E104" s="2" t="s">
        <v>1457</v>
      </c>
      <c r="F104" s="2" t="s">
        <v>1332</v>
      </c>
      <c r="G104" s="2" t="s">
        <v>1353</v>
      </c>
      <c r="H104" s="2" t="s">
        <v>1362</v>
      </c>
      <c r="I104" s="2" t="s">
        <v>1332</v>
      </c>
      <c r="J104" s="1" t="s">
        <v>180</v>
      </c>
      <c r="K104" s="4"/>
      <c r="L104" s="4"/>
      <c r="M104" s="5"/>
      <c r="N104" s="5"/>
      <c r="O104" s="5"/>
      <c r="P104" s="1"/>
      <c r="Q104" s="1" t="s">
        <v>7</v>
      </c>
      <c r="R104" s="1">
        <v>2019</v>
      </c>
      <c r="S104" s="3">
        <v>0</v>
      </c>
      <c r="T104" s="1" t="s">
        <v>181</v>
      </c>
      <c r="U104" s="1" t="s">
        <v>9</v>
      </c>
    </row>
    <row r="105" spans="1:21" x14ac:dyDescent="0.3">
      <c r="A105" s="2">
        <v>49</v>
      </c>
      <c r="B105" s="2" t="s">
        <v>1452</v>
      </c>
      <c r="C105" s="2" t="s">
        <v>1458</v>
      </c>
      <c r="D105" s="2" t="s">
        <v>1354</v>
      </c>
      <c r="E105" s="2" t="s">
        <v>1452</v>
      </c>
      <c r="F105" s="2" t="s">
        <v>1332</v>
      </c>
      <c r="G105" s="2" t="s">
        <v>1353</v>
      </c>
      <c r="H105" s="2" t="s">
        <v>1358</v>
      </c>
      <c r="I105" s="2" t="s">
        <v>1332</v>
      </c>
      <c r="J105" s="1" t="s">
        <v>147</v>
      </c>
      <c r="K105" s="4"/>
      <c r="L105" s="4"/>
      <c r="M105" s="5"/>
      <c r="N105" s="5"/>
      <c r="O105" s="5"/>
      <c r="P105" s="1"/>
      <c r="Q105" s="1" t="s">
        <v>7</v>
      </c>
      <c r="R105" s="1">
        <v>2019</v>
      </c>
      <c r="S105" s="3">
        <v>514538</v>
      </c>
      <c r="T105" s="1" t="s">
        <v>148</v>
      </c>
      <c r="U105" s="1" t="s">
        <v>9</v>
      </c>
    </row>
    <row r="106" spans="1:21" x14ac:dyDescent="0.3">
      <c r="A106" s="1">
        <v>324</v>
      </c>
      <c r="B106" s="1" t="s">
        <v>1452</v>
      </c>
      <c r="C106" s="1" t="s">
        <v>1458</v>
      </c>
      <c r="D106" s="1" t="s">
        <v>1354</v>
      </c>
      <c r="E106" s="1" t="s">
        <v>1452</v>
      </c>
      <c r="F106" s="1" t="s">
        <v>1333</v>
      </c>
      <c r="G106" s="1" t="s">
        <v>1353</v>
      </c>
      <c r="H106" s="1" t="s">
        <v>1358</v>
      </c>
      <c r="I106" s="1" t="s">
        <v>1333</v>
      </c>
      <c r="J106" s="1" t="s">
        <v>153</v>
      </c>
      <c r="K106" s="4"/>
      <c r="L106" s="4"/>
      <c r="M106" s="5"/>
      <c r="N106" s="5"/>
      <c r="O106" s="5"/>
      <c r="P106" s="3">
        <f>S105-S102</f>
        <v>535660</v>
      </c>
      <c r="Q106" s="1" t="s">
        <v>7</v>
      </c>
      <c r="R106" s="1">
        <v>2019</v>
      </c>
      <c r="S106" s="3">
        <v>17967</v>
      </c>
      <c r="T106" s="1" t="s">
        <v>154</v>
      </c>
      <c r="U106" s="1" t="s">
        <v>95</v>
      </c>
    </row>
    <row r="107" spans="1:21" x14ac:dyDescent="0.3">
      <c r="A107" s="2">
        <v>50</v>
      </c>
      <c r="B107" s="2" t="s">
        <v>1452</v>
      </c>
      <c r="C107" s="2" t="s">
        <v>1458</v>
      </c>
      <c r="D107" s="2" t="s">
        <v>1463</v>
      </c>
      <c r="E107" s="2" t="s">
        <v>1452</v>
      </c>
      <c r="F107" s="2" t="s">
        <v>1332</v>
      </c>
      <c r="G107" s="2" t="s">
        <v>1353</v>
      </c>
      <c r="H107" s="2" t="s">
        <v>1359</v>
      </c>
      <c r="I107" s="2" t="s">
        <v>1332</v>
      </c>
      <c r="J107" s="1" t="s">
        <v>157</v>
      </c>
      <c r="K107" s="4"/>
      <c r="L107" s="4"/>
      <c r="M107" s="5"/>
      <c r="N107" s="5"/>
      <c r="O107" s="5"/>
      <c r="P107" s="1"/>
      <c r="Q107" s="1" t="s">
        <v>7</v>
      </c>
      <c r="R107" s="1">
        <v>2019</v>
      </c>
      <c r="S107" s="3">
        <v>602203</v>
      </c>
      <c r="T107" s="1" t="s">
        <v>158</v>
      </c>
      <c r="U107" s="1" t="s">
        <v>9</v>
      </c>
    </row>
    <row r="108" spans="1:21" x14ac:dyDescent="0.3">
      <c r="A108" s="1">
        <v>328</v>
      </c>
      <c r="B108" s="1" t="s">
        <v>1452</v>
      </c>
      <c r="C108" s="1" t="s">
        <v>1458</v>
      </c>
      <c r="D108" s="1" t="s">
        <v>1463</v>
      </c>
      <c r="E108" s="1" t="s">
        <v>1452</v>
      </c>
      <c r="F108" s="1" t="s">
        <v>1333</v>
      </c>
      <c r="G108" s="1" t="s">
        <v>1353</v>
      </c>
      <c r="H108" s="1" t="s">
        <v>1359</v>
      </c>
      <c r="I108" s="1" t="s">
        <v>1333</v>
      </c>
      <c r="J108" s="1" t="s">
        <v>163</v>
      </c>
      <c r="K108" s="4"/>
      <c r="L108" s="4"/>
      <c r="M108" s="5"/>
      <c r="N108" s="5"/>
      <c r="O108" s="5"/>
      <c r="P108" s="1"/>
      <c r="Q108" s="1" t="s">
        <v>7</v>
      </c>
      <c r="R108" s="1">
        <v>2019</v>
      </c>
      <c r="S108" s="3">
        <v>29095</v>
      </c>
      <c r="T108" s="1" t="s">
        <v>158</v>
      </c>
      <c r="U108" s="1" t="s">
        <v>95</v>
      </c>
    </row>
    <row r="109" spans="1:21" x14ac:dyDescent="0.3">
      <c r="A109" s="2">
        <v>45</v>
      </c>
      <c r="B109" s="2" t="s">
        <v>1452</v>
      </c>
      <c r="C109" s="2" t="s">
        <v>1458</v>
      </c>
      <c r="D109" s="2" t="s">
        <v>1452</v>
      </c>
      <c r="E109" s="2" t="s">
        <v>1452</v>
      </c>
      <c r="F109" s="2" t="s">
        <v>1332</v>
      </c>
      <c r="G109" s="2" t="s">
        <v>1353</v>
      </c>
      <c r="H109" s="2" t="s">
        <v>1349</v>
      </c>
      <c r="I109" s="2" t="s">
        <v>1332</v>
      </c>
      <c r="J109" s="1" t="s">
        <v>120</v>
      </c>
      <c r="K109" s="4">
        <v>1</v>
      </c>
      <c r="L109" s="4">
        <v>1</v>
      </c>
      <c r="M109" s="5" t="s">
        <v>1497</v>
      </c>
      <c r="N109" s="5" t="s">
        <v>1500</v>
      </c>
      <c r="O109" s="5"/>
      <c r="P109" s="1"/>
      <c r="Q109" s="1" t="s">
        <v>7</v>
      </c>
      <c r="R109" s="1">
        <v>2019</v>
      </c>
      <c r="S109" s="3">
        <v>16714</v>
      </c>
      <c r="T109" s="1" t="s">
        <v>121</v>
      </c>
      <c r="U109" s="1" t="s">
        <v>9</v>
      </c>
    </row>
    <row r="110" spans="1:21" x14ac:dyDescent="0.3">
      <c r="A110" s="1">
        <v>312</v>
      </c>
      <c r="B110" s="1" t="s">
        <v>1452</v>
      </c>
      <c r="C110" s="1" t="s">
        <v>1458</v>
      </c>
      <c r="D110" s="1" t="s">
        <v>1452</v>
      </c>
      <c r="E110" s="1" t="s">
        <v>1452</v>
      </c>
      <c r="F110" s="1" t="s">
        <v>1333</v>
      </c>
      <c r="G110" s="1" t="s">
        <v>1353</v>
      </c>
      <c r="H110" s="1" t="s">
        <v>1349</v>
      </c>
      <c r="I110" s="1" t="s">
        <v>1333</v>
      </c>
      <c r="J110" s="1" t="s">
        <v>124</v>
      </c>
      <c r="K110" s="4"/>
      <c r="L110" s="4"/>
      <c r="M110" s="5"/>
      <c r="N110" s="5"/>
      <c r="O110" s="5"/>
      <c r="P110" s="1"/>
      <c r="Q110" s="1" t="s">
        <v>7</v>
      </c>
      <c r="R110" s="1">
        <v>2019</v>
      </c>
      <c r="S110" s="3">
        <v>876</v>
      </c>
      <c r="T110" s="1" t="s">
        <v>121</v>
      </c>
      <c r="U110" s="1" t="s">
        <v>95</v>
      </c>
    </row>
    <row r="111" spans="1:21" x14ac:dyDescent="0.3">
      <c r="A111" s="2">
        <v>46</v>
      </c>
      <c r="B111" s="2" t="s">
        <v>1452</v>
      </c>
      <c r="C111" s="2" t="s">
        <v>1458</v>
      </c>
      <c r="D111" s="2" t="s">
        <v>1462</v>
      </c>
      <c r="E111" s="2" t="s">
        <v>1455</v>
      </c>
      <c r="F111" s="2" t="s">
        <v>1332</v>
      </c>
      <c r="G111" s="2" t="s">
        <v>1353</v>
      </c>
      <c r="H111" s="2" t="s">
        <v>1355</v>
      </c>
      <c r="I111" s="2" t="s">
        <v>1332</v>
      </c>
      <c r="J111" s="1" t="s">
        <v>127</v>
      </c>
      <c r="K111" s="4">
        <v>1</v>
      </c>
      <c r="L111" s="4">
        <v>1</v>
      </c>
      <c r="M111" s="5" t="s">
        <v>1497</v>
      </c>
      <c r="N111" s="5" t="s">
        <v>1503</v>
      </c>
      <c r="O111" s="5"/>
      <c r="P111" s="1"/>
      <c r="Q111" s="1" t="s">
        <v>7</v>
      </c>
      <c r="R111" s="1">
        <v>2019</v>
      </c>
      <c r="S111" s="3">
        <v>10181385</v>
      </c>
      <c r="T111" s="1" t="s">
        <v>128</v>
      </c>
      <c r="U111" s="1" t="s">
        <v>9</v>
      </c>
    </row>
    <row r="112" spans="1:21" x14ac:dyDescent="0.3">
      <c r="A112" s="1">
        <v>316</v>
      </c>
      <c r="B112" s="1" t="s">
        <v>1452</v>
      </c>
      <c r="C112" s="1" t="s">
        <v>1458</v>
      </c>
      <c r="D112" s="1" t="s">
        <v>1462</v>
      </c>
      <c r="E112" s="1" t="s">
        <v>1455</v>
      </c>
      <c r="F112" s="1" t="s">
        <v>1333</v>
      </c>
      <c r="G112" s="1" t="s">
        <v>1353</v>
      </c>
      <c r="H112" s="1" t="s">
        <v>1355</v>
      </c>
      <c r="I112" s="1" t="s">
        <v>1333</v>
      </c>
      <c r="J112" s="1" t="s">
        <v>133</v>
      </c>
      <c r="K112" s="4"/>
      <c r="L112" s="4"/>
      <c r="M112" s="5"/>
      <c r="N112" s="5"/>
      <c r="O112" s="5"/>
      <c r="P112" s="1"/>
      <c r="Q112" s="1" t="s">
        <v>7</v>
      </c>
      <c r="R112" s="1">
        <v>2019</v>
      </c>
      <c r="S112" s="3">
        <v>538601</v>
      </c>
      <c r="T112" s="1" t="s">
        <v>128</v>
      </c>
      <c r="U112" s="1" t="s">
        <v>95</v>
      </c>
    </row>
    <row r="113" spans="1:21" x14ac:dyDescent="0.3">
      <c r="A113" s="2">
        <v>47</v>
      </c>
      <c r="B113" s="2" t="s">
        <v>1452</v>
      </c>
      <c r="C113" s="2" t="s">
        <v>1458</v>
      </c>
      <c r="D113" s="2" t="s">
        <v>1455</v>
      </c>
      <c r="E113" s="2" t="s">
        <v>1452</v>
      </c>
      <c r="F113" s="2" t="s">
        <v>1332</v>
      </c>
      <c r="G113" s="2" t="s">
        <v>1353</v>
      </c>
      <c r="H113" s="2" t="s">
        <v>1331</v>
      </c>
      <c r="I113" s="2" t="s">
        <v>1332</v>
      </c>
      <c r="J113" s="1" t="s">
        <v>138</v>
      </c>
      <c r="K113" s="4">
        <v>1</v>
      </c>
      <c r="L113" s="4">
        <v>1</v>
      </c>
      <c r="M113" s="5" t="s">
        <v>1497</v>
      </c>
      <c r="N113" s="5" t="s">
        <v>1513</v>
      </c>
      <c r="O113" s="5"/>
      <c r="P113" s="1"/>
      <c r="Q113" s="1" t="s">
        <v>7</v>
      </c>
      <c r="R113" s="1">
        <v>2019</v>
      </c>
      <c r="S113" s="3">
        <v>1116741</v>
      </c>
      <c r="T113" s="1" t="s">
        <v>139</v>
      </c>
      <c r="U113" s="1" t="s">
        <v>9</v>
      </c>
    </row>
    <row r="114" spans="1:21" x14ac:dyDescent="0.3">
      <c r="A114" s="1">
        <v>320</v>
      </c>
      <c r="B114" s="1" t="s">
        <v>1452</v>
      </c>
      <c r="C114" s="1" t="s">
        <v>1458</v>
      </c>
      <c r="D114" s="1" t="s">
        <v>1455</v>
      </c>
      <c r="E114" s="1" t="s">
        <v>1452</v>
      </c>
      <c r="F114" s="1" t="s">
        <v>1333</v>
      </c>
      <c r="G114" s="1" t="s">
        <v>1353</v>
      </c>
      <c r="H114" s="1" t="s">
        <v>1331</v>
      </c>
      <c r="I114" s="1" t="s">
        <v>1333</v>
      </c>
      <c r="J114" s="1" t="s">
        <v>142</v>
      </c>
      <c r="K114" s="4"/>
      <c r="L114" s="4"/>
      <c r="M114" s="5"/>
      <c r="N114" s="5"/>
      <c r="O114" s="5"/>
      <c r="P114" s="1"/>
      <c r="Q114" s="1" t="s">
        <v>7</v>
      </c>
      <c r="R114" s="1">
        <v>2019</v>
      </c>
      <c r="S114" s="3">
        <v>47062</v>
      </c>
      <c r="T114" s="1" t="s">
        <v>139</v>
      </c>
      <c r="U114" s="1" t="s">
        <v>95</v>
      </c>
    </row>
    <row r="115" spans="1:21" x14ac:dyDescent="0.3">
      <c r="A115" s="2">
        <v>48</v>
      </c>
      <c r="B115" s="2" t="s">
        <v>1452</v>
      </c>
      <c r="C115" s="2" t="s">
        <v>1458</v>
      </c>
      <c r="D115" s="2" t="s">
        <v>1455</v>
      </c>
      <c r="E115" s="2" t="s">
        <v>1433</v>
      </c>
      <c r="F115" s="2" t="s">
        <v>1332</v>
      </c>
      <c r="G115" s="2" t="s">
        <v>1353</v>
      </c>
      <c r="H115" s="2" t="s">
        <v>1357</v>
      </c>
      <c r="I115" s="2" t="s">
        <v>1332</v>
      </c>
      <c r="J115" s="1" t="s">
        <v>145</v>
      </c>
      <c r="K115" s="4"/>
      <c r="L115" s="4"/>
      <c r="M115" s="5"/>
      <c r="N115" s="5"/>
      <c r="O115" s="5"/>
      <c r="P115" s="1"/>
      <c r="Q115" s="1" t="s">
        <v>7</v>
      </c>
      <c r="R115" s="1">
        <v>2019</v>
      </c>
      <c r="S115" s="3">
        <v>1116741</v>
      </c>
      <c r="T115" s="1" t="s">
        <v>146</v>
      </c>
      <c r="U115" s="1" t="s">
        <v>9</v>
      </c>
    </row>
    <row r="116" spans="1:21" x14ac:dyDescent="0.3">
      <c r="A116" s="2">
        <v>51</v>
      </c>
      <c r="B116" s="2" t="s">
        <v>1452</v>
      </c>
      <c r="C116" s="2" t="s">
        <v>1458</v>
      </c>
      <c r="D116" s="2" t="s">
        <v>1463</v>
      </c>
      <c r="E116" s="2" t="s">
        <v>1433</v>
      </c>
      <c r="F116" s="2" t="s">
        <v>1332</v>
      </c>
      <c r="G116" s="2" t="s">
        <v>1353</v>
      </c>
      <c r="H116" s="2" t="s">
        <v>1360</v>
      </c>
      <c r="I116" s="2" t="s">
        <v>1332</v>
      </c>
      <c r="J116" s="1" t="s">
        <v>166</v>
      </c>
      <c r="K116" s="4"/>
      <c r="L116" s="4"/>
      <c r="M116" s="5"/>
      <c r="N116" s="5"/>
      <c r="O116" s="5"/>
      <c r="P116" s="1"/>
      <c r="Q116" s="1" t="s">
        <v>7</v>
      </c>
      <c r="R116" s="1">
        <v>2019</v>
      </c>
      <c r="S116" s="3">
        <v>602203</v>
      </c>
      <c r="T116" s="1" t="s">
        <v>167</v>
      </c>
      <c r="U116" s="1" t="s">
        <v>9</v>
      </c>
    </row>
    <row r="117" spans="1:21" x14ac:dyDescent="0.3">
      <c r="A117" s="2">
        <v>53</v>
      </c>
      <c r="B117" s="2" t="s">
        <v>1452</v>
      </c>
      <c r="C117" s="2" t="s">
        <v>1458</v>
      </c>
      <c r="D117" s="2" t="s">
        <v>1436</v>
      </c>
      <c r="E117" s="2" t="s">
        <v>1452</v>
      </c>
      <c r="F117" s="2" t="s">
        <v>1332</v>
      </c>
      <c r="G117" s="2" t="s">
        <v>1353</v>
      </c>
      <c r="H117" s="2" t="s">
        <v>1361</v>
      </c>
      <c r="I117" s="2" t="s">
        <v>1332</v>
      </c>
      <c r="J117" s="1" t="s">
        <v>173</v>
      </c>
      <c r="K117" s="4">
        <v>1</v>
      </c>
      <c r="L117" s="4">
        <v>1</v>
      </c>
      <c r="M117" s="5" t="s">
        <v>1497</v>
      </c>
      <c r="N117" s="5" t="s">
        <v>1510</v>
      </c>
      <c r="O117" s="5"/>
      <c r="P117" s="3"/>
      <c r="Q117" s="1" t="s">
        <v>7</v>
      </c>
      <c r="R117" s="1">
        <v>2019</v>
      </c>
      <c r="S117" s="3">
        <v>0</v>
      </c>
      <c r="T117" s="1" t="s">
        <v>174</v>
      </c>
      <c r="U117" s="1" t="s">
        <v>9</v>
      </c>
    </row>
    <row r="118" spans="1:21" x14ac:dyDescent="0.3">
      <c r="A118" s="1">
        <v>333</v>
      </c>
      <c r="B118" s="1" t="s">
        <v>1452</v>
      </c>
      <c r="C118" s="1" t="s">
        <v>1458</v>
      </c>
      <c r="D118" s="1" t="s">
        <v>1436</v>
      </c>
      <c r="E118" s="1" t="s">
        <v>1452</v>
      </c>
      <c r="F118" s="1" t="s">
        <v>1333</v>
      </c>
      <c r="G118" s="1" t="s">
        <v>1353</v>
      </c>
      <c r="H118" s="1" t="s">
        <v>1361</v>
      </c>
      <c r="I118" s="1" t="s">
        <v>1333</v>
      </c>
      <c r="J118" s="1" t="s">
        <v>177</v>
      </c>
      <c r="K118" s="4"/>
      <c r="L118" s="4"/>
      <c r="M118" s="5"/>
      <c r="N118" s="5"/>
      <c r="O118" s="5"/>
      <c r="P118" s="1"/>
      <c r="Q118" s="1" t="s">
        <v>7</v>
      </c>
      <c r="R118" s="1">
        <v>2019</v>
      </c>
      <c r="S118" s="3">
        <v>0</v>
      </c>
      <c r="T118" s="1" t="s">
        <v>174</v>
      </c>
      <c r="U118" s="1" t="s">
        <v>95</v>
      </c>
    </row>
    <row r="119" spans="1:21" x14ac:dyDescent="0.3">
      <c r="A119" s="2">
        <v>44</v>
      </c>
      <c r="B119" s="2" t="s">
        <v>1452</v>
      </c>
      <c r="C119" s="2" t="s">
        <v>1458</v>
      </c>
      <c r="D119" s="2" t="s">
        <v>1451</v>
      </c>
      <c r="E119" s="2" t="s">
        <v>1452</v>
      </c>
      <c r="F119" s="2" t="s">
        <v>1332</v>
      </c>
      <c r="G119" s="2" t="s">
        <v>1353</v>
      </c>
      <c r="H119" s="2" t="s">
        <v>1340</v>
      </c>
      <c r="I119" s="2" t="s">
        <v>1332</v>
      </c>
      <c r="J119" s="1" t="s">
        <v>110</v>
      </c>
      <c r="K119" s="4">
        <v>1</v>
      </c>
      <c r="L119" s="4">
        <v>1</v>
      </c>
      <c r="M119" s="5" t="s">
        <v>1497</v>
      </c>
      <c r="N119" s="5" t="s">
        <v>1499</v>
      </c>
      <c r="O119" s="5"/>
      <c r="P119" s="1"/>
      <c r="Q119" s="1" t="s">
        <v>7</v>
      </c>
      <c r="R119" s="1">
        <v>2019</v>
      </c>
      <c r="S119" s="3">
        <v>0</v>
      </c>
      <c r="T119" s="1" t="s">
        <v>111</v>
      </c>
      <c r="U119" s="1" t="s">
        <v>9</v>
      </c>
    </row>
    <row r="120" spans="1:21" x14ac:dyDescent="0.3">
      <c r="A120" s="1">
        <v>309</v>
      </c>
      <c r="B120" s="1" t="s">
        <v>1452</v>
      </c>
      <c r="C120" s="1" t="s">
        <v>1458</v>
      </c>
      <c r="D120" s="1" t="s">
        <v>1451</v>
      </c>
      <c r="E120" s="1" t="s">
        <v>1452</v>
      </c>
      <c r="F120" s="1" t="s">
        <v>1333</v>
      </c>
      <c r="G120" s="1" t="s">
        <v>1353</v>
      </c>
      <c r="H120" s="1" t="s">
        <v>1340</v>
      </c>
      <c r="I120" s="1" t="s">
        <v>1333</v>
      </c>
      <c r="J120" s="1" t="s">
        <v>117</v>
      </c>
      <c r="K120" s="4"/>
      <c r="L120" s="4"/>
      <c r="M120" s="5"/>
      <c r="N120" s="5"/>
      <c r="O120" s="5"/>
      <c r="P120" s="1"/>
      <c r="Q120" s="1" t="s">
        <v>7</v>
      </c>
      <c r="R120" s="1">
        <v>2019</v>
      </c>
      <c r="S120" s="3">
        <v>0</v>
      </c>
      <c r="T120" s="1" t="s">
        <v>111</v>
      </c>
      <c r="U120" s="1" t="s">
        <v>95</v>
      </c>
    </row>
    <row r="121" spans="1:21" x14ac:dyDescent="0.3">
      <c r="A121" s="1">
        <v>325</v>
      </c>
      <c r="B121" s="1" t="s">
        <v>1452</v>
      </c>
      <c r="C121" s="1" t="s">
        <v>1458</v>
      </c>
      <c r="D121" s="1" t="s">
        <v>1354</v>
      </c>
      <c r="E121" s="1" t="s">
        <v>1452</v>
      </c>
      <c r="F121" s="1" t="s">
        <v>1336</v>
      </c>
      <c r="G121" s="1" t="s">
        <v>1353</v>
      </c>
      <c r="H121" s="1" t="s">
        <v>1358</v>
      </c>
      <c r="I121" s="1" t="s">
        <v>1336</v>
      </c>
      <c r="J121" s="1" t="s">
        <v>155</v>
      </c>
      <c r="K121" s="4"/>
      <c r="L121" s="4"/>
      <c r="M121" s="5"/>
      <c r="N121" s="5"/>
      <c r="O121" s="5"/>
      <c r="P121" s="1"/>
      <c r="Q121" s="1" t="s">
        <v>7</v>
      </c>
      <c r="R121" s="1">
        <v>2019</v>
      </c>
      <c r="S121" s="3">
        <v>2578.1999999999998</v>
      </c>
      <c r="T121" s="1" t="s">
        <v>156</v>
      </c>
      <c r="U121" s="1" t="s">
        <v>20</v>
      </c>
    </row>
    <row r="122" spans="1:21" x14ac:dyDescent="0.3">
      <c r="A122" s="1">
        <v>313</v>
      </c>
      <c r="B122" s="1" t="s">
        <v>1452</v>
      </c>
      <c r="C122" s="1" t="s">
        <v>1458</v>
      </c>
      <c r="D122" s="1" t="s">
        <v>1452</v>
      </c>
      <c r="E122" s="1" t="s">
        <v>1452</v>
      </c>
      <c r="F122" s="1" t="s">
        <v>1336</v>
      </c>
      <c r="G122" s="1" t="s">
        <v>1353</v>
      </c>
      <c r="H122" s="1" t="s">
        <v>1349</v>
      </c>
      <c r="I122" s="1" t="s">
        <v>1336</v>
      </c>
      <c r="J122" s="1" t="s">
        <v>125</v>
      </c>
      <c r="K122" s="4"/>
      <c r="L122" s="4"/>
      <c r="M122" s="5"/>
      <c r="N122" s="5"/>
      <c r="O122" s="5"/>
      <c r="P122" s="1"/>
      <c r="Q122" s="1" t="s">
        <v>7</v>
      </c>
      <c r="R122" s="1">
        <v>2019</v>
      </c>
      <c r="S122" s="3">
        <v>90.3</v>
      </c>
      <c r="T122" s="1" t="s">
        <v>126</v>
      </c>
      <c r="U122" s="1" t="s">
        <v>20</v>
      </c>
    </row>
    <row r="123" spans="1:21" x14ac:dyDescent="0.3">
      <c r="A123" s="1">
        <v>317</v>
      </c>
      <c r="B123" s="1" t="s">
        <v>1452</v>
      </c>
      <c r="C123" s="1" t="s">
        <v>1458</v>
      </c>
      <c r="D123" s="1" t="s">
        <v>1462</v>
      </c>
      <c r="E123" s="1" t="s">
        <v>1455</v>
      </c>
      <c r="F123" s="1" t="s">
        <v>1336</v>
      </c>
      <c r="G123" s="1" t="s">
        <v>1353</v>
      </c>
      <c r="H123" s="1" t="s">
        <v>1355</v>
      </c>
      <c r="I123" s="1" t="s">
        <v>1336</v>
      </c>
      <c r="J123" s="1" t="s">
        <v>134</v>
      </c>
      <c r="K123" s="4"/>
      <c r="L123" s="4"/>
      <c r="M123" s="5"/>
      <c r="N123" s="5"/>
      <c r="O123" s="5"/>
      <c r="P123" s="1"/>
      <c r="Q123" s="1" t="s">
        <v>7</v>
      </c>
      <c r="R123" s="1">
        <v>2019</v>
      </c>
      <c r="S123" s="3">
        <v>20947.5</v>
      </c>
      <c r="T123" s="1" t="s">
        <v>135</v>
      </c>
      <c r="U123" s="1" t="s">
        <v>20</v>
      </c>
    </row>
    <row r="124" spans="1:21" x14ac:dyDescent="0.3">
      <c r="A124" s="1">
        <v>321</v>
      </c>
      <c r="B124" s="1" t="s">
        <v>1452</v>
      </c>
      <c r="C124" s="1" t="s">
        <v>1458</v>
      </c>
      <c r="D124" s="1" t="s">
        <v>1455</v>
      </c>
      <c r="E124" s="1" t="s">
        <v>1452</v>
      </c>
      <c r="F124" s="1" t="s">
        <v>1336</v>
      </c>
      <c r="G124" s="1" t="s">
        <v>1353</v>
      </c>
      <c r="H124" s="1" t="s">
        <v>1331</v>
      </c>
      <c r="I124" s="1" t="s">
        <v>1336</v>
      </c>
      <c r="J124" s="1" t="s">
        <v>143</v>
      </c>
      <c r="K124" s="4"/>
      <c r="L124" s="4"/>
      <c r="M124" s="5"/>
      <c r="N124" s="5"/>
      <c r="O124" s="5"/>
      <c r="P124" s="1"/>
      <c r="Q124" s="1" t="s">
        <v>7</v>
      </c>
      <c r="R124" s="1">
        <v>2019</v>
      </c>
      <c r="S124" s="3">
        <v>4348.8</v>
      </c>
      <c r="T124" s="1" t="s">
        <v>144</v>
      </c>
      <c r="U124" s="1" t="s">
        <v>20</v>
      </c>
    </row>
    <row r="125" spans="1:21" x14ac:dyDescent="0.3">
      <c r="A125" s="1">
        <v>329</v>
      </c>
      <c r="B125" s="1" t="s">
        <v>1452</v>
      </c>
      <c r="C125" s="1" t="s">
        <v>1458</v>
      </c>
      <c r="D125" s="1" t="s">
        <v>1463</v>
      </c>
      <c r="E125" s="1" t="s">
        <v>1452</v>
      </c>
      <c r="F125" s="1" t="s">
        <v>1336</v>
      </c>
      <c r="G125" s="1" t="s">
        <v>1353</v>
      </c>
      <c r="H125" s="1" t="s">
        <v>1359</v>
      </c>
      <c r="I125" s="1" t="s">
        <v>1336</v>
      </c>
      <c r="J125" s="1" t="s">
        <v>164</v>
      </c>
      <c r="K125" s="4"/>
      <c r="L125" s="4"/>
      <c r="M125" s="5"/>
      <c r="N125" s="5"/>
      <c r="O125" s="5"/>
      <c r="P125" s="1"/>
      <c r="Q125" s="1" t="s">
        <v>7</v>
      </c>
      <c r="R125" s="1">
        <v>2019</v>
      </c>
      <c r="S125" s="3">
        <v>1770.7</v>
      </c>
      <c r="T125" s="1" t="s">
        <v>165</v>
      </c>
      <c r="U125" s="1" t="s">
        <v>20</v>
      </c>
    </row>
    <row r="126" spans="1:21" x14ac:dyDescent="0.3">
      <c r="A126" s="1">
        <v>334</v>
      </c>
      <c r="B126" s="1" t="s">
        <v>1452</v>
      </c>
      <c r="C126" s="1" t="s">
        <v>1458</v>
      </c>
      <c r="D126" s="1" t="s">
        <v>1436</v>
      </c>
      <c r="E126" s="1" t="s">
        <v>1452</v>
      </c>
      <c r="F126" s="1" t="s">
        <v>1336</v>
      </c>
      <c r="G126" s="1" t="s">
        <v>1353</v>
      </c>
      <c r="H126" s="1" t="s">
        <v>1361</v>
      </c>
      <c r="I126" s="1" t="s">
        <v>1336</v>
      </c>
      <c r="J126" s="1" t="s">
        <v>178</v>
      </c>
      <c r="K126" s="4"/>
      <c r="L126" s="4"/>
      <c r="M126" s="5"/>
      <c r="N126" s="5"/>
      <c r="O126" s="5"/>
      <c r="P126" s="1"/>
      <c r="Q126" s="1" t="s">
        <v>7</v>
      </c>
      <c r="R126" s="1">
        <v>2019</v>
      </c>
      <c r="S126" s="3">
        <v>0</v>
      </c>
      <c r="T126" s="1" t="s">
        <v>179</v>
      </c>
      <c r="U126" s="1" t="s">
        <v>20</v>
      </c>
    </row>
    <row r="127" spans="1:21" x14ac:dyDescent="0.3">
      <c r="A127" s="1">
        <v>310</v>
      </c>
      <c r="B127" s="1" t="s">
        <v>1452</v>
      </c>
      <c r="C127" s="1" t="s">
        <v>1458</v>
      </c>
      <c r="D127" s="1" t="s">
        <v>1451</v>
      </c>
      <c r="E127" s="1" t="s">
        <v>1452</v>
      </c>
      <c r="F127" s="1" t="s">
        <v>1336</v>
      </c>
      <c r="G127" s="1" t="s">
        <v>1353</v>
      </c>
      <c r="H127" s="1" t="s">
        <v>1340</v>
      </c>
      <c r="I127" s="1" t="s">
        <v>1336</v>
      </c>
      <c r="J127" s="1" t="s">
        <v>118</v>
      </c>
      <c r="K127" s="4"/>
      <c r="L127" s="4"/>
      <c r="M127" s="5"/>
      <c r="N127" s="5"/>
      <c r="O127" s="5">
        <v>1</v>
      </c>
      <c r="P127" s="1"/>
      <c r="Q127" s="1" t="s">
        <v>7</v>
      </c>
      <c r="R127" s="1">
        <v>2019</v>
      </c>
      <c r="S127" s="3">
        <v>0</v>
      </c>
      <c r="T127" s="1" t="s">
        <v>119</v>
      </c>
      <c r="U127" s="1" t="s">
        <v>20</v>
      </c>
    </row>
    <row r="128" spans="1:21" x14ac:dyDescent="0.3">
      <c r="A128" s="1">
        <v>322</v>
      </c>
      <c r="B128" s="1" t="s">
        <v>1452</v>
      </c>
      <c r="C128" s="1" t="s">
        <v>1458</v>
      </c>
      <c r="D128" s="1" t="s">
        <v>1354</v>
      </c>
      <c r="E128" s="1" t="s">
        <v>1452</v>
      </c>
      <c r="F128" s="1" t="s">
        <v>1335</v>
      </c>
      <c r="G128" s="1" t="s">
        <v>1353</v>
      </c>
      <c r="H128" s="1" t="s">
        <v>1358</v>
      </c>
      <c r="I128" s="1" t="s">
        <v>1335</v>
      </c>
      <c r="J128" s="1" t="s">
        <v>149</v>
      </c>
      <c r="K128" s="4"/>
      <c r="L128" s="4"/>
      <c r="M128" s="5"/>
      <c r="N128" s="5"/>
      <c r="O128" s="5">
        <v>1</v>
      </c>
      <c r="P128" s="1"/>
      <c r="Q128" s="1" t="s">
        <v>7</v>
      </c>
      <c r="R128" s="1">
        <v>2019</v>
      </c>
      <c r="S128" s="3">
        <v>5.01</v>
      </c>
      <c r="T128" s="1" t="s">
        <v>150</v>
      </c>
      <c r="U128" s="1" t="s">
        <v>16</v>
      </c>
    </row>
    <row r="129" spans="1:21" x14ac:dyDescent="0.3">
      <c r="A129" s="1">
        <v>311</v>
      </c>
      <c r="B129" s="1" t="s">
        <v>1452</v>
      </c>
      <c r="C129" s="1" t="s">
        <v>1458</v>
      </c>
      <c r="D129" s="1" t="s">
        <v>1452</v>
      </c>
      <c r="E129" s="1" t="s">
        <v>1452</v>
      </c>
      <c r="F129" s="1" t="s">
        <v>1335</v>
      </c>
      <c r="G129" s="1" t="s">
        <v>1353</v>
      </c>
      <c r="H129" s="1" t="s">
        <v>1349</v>
      </c>
      <c r="I129" s="1" t="s">
        <v>1335</v>
      </c>
      <c r="J129" s="1" t="s">
        <v>122</v>
      </c>
      <c r="K129" s="4"/>
      <c r="L129" s="4"/>
      <c r="M129" s="5"/>
      <c r="N129" s="5"/>
      <c r="O129" s="5">
        <v>1</v>
      </c>
      <c r="P129" s="1"/>
      <c r="Q129" s="1" t="s">
        <v>7</v>
      </c>
      <c r="R129" s="1">
        <v>2019</v>
      </c>
      <c r="S129" s="3">
        <v>5.4</v>
      </c>
      <c r="T129" s="1" t="s">
        <v>123</v>
      </c>
      <c r="U129" s="1" t="s">
        <v>16</v>
      </c>
    </row>
    <row r="130" spans="1:21" x14ac:dyDescent="0.3">
      <c r="A130" s="1">
        <v>314</v>
      </c>
      <c r="B130" s="1" t="s">
        <v>1452</v>
      </c>
      <c r="C130" s="1" t="s">
        <v>1458</v>
      </c>
      <c r="D130" s="1" t="s">
        <v>1462</v>
      </c>
      <c r="E130" s="1" t="s">
        <v>1455</v>
      </c>
      <c r="F130" s="1" t="s">
        <v>1335</v>
      </c>
      <c r="G130" s="1" t="s">
        <v>1353</v>
      </c>
      <c r="H130" s="1" t="s">
        <v>1355</v>
      </c>
      <c r="I130" s="1" t="s">
        <v>1335</v>
      </c>
      <c r="J130" s="1" t="s">
        <v>129</v>
      </c>
      <c r="K130" s="4"/>
      <c r="L130" s="4"/>
      <c r="M130" s="5"/>
      <c r="N130" s="5"/>
      <c r="O130" s="5">
        <v>1</v>
      </c>
      <c r="P130" s="1"/>
      <c r="Q130" s="1" t="s">
        <v>7</v>
      </c>
      <c r="R130" s="1">
        <v>2019</v>
      </c>
      <c r="S130" s="3">
        <v>2.06</v>
      </c>
      <c r="T130" s="1" t="s">
        <v>130</v>
      </c>
      <c r="U130" s="1" t="s">
        <v>16</v>
      </c>
    </row>
    <row r="131" spans="1:21" x14ac:dyDescent="0.3">
      <c r="A131" s="1">
        <v>319</v>
      </c>
      <c r="B131" s="1" t="s">
        <v>1452</v>
      </c>
      <c r="C131" s="1" t="s">
        <v>1458</v>
      </c>
      <c r="D131" s="1" t="s">
        <v>1455</v>
      </c>
      <c r="E131" s="1" t="s">
        <v>1452</v>
      </c>
      <c r="F131" s="1" t="s">
        <v>1335</v>
      </c>
      <c r="G131" s="1" t="s">
        <v>1353</v>
      </c>
      <c r="H131" s="1" t="s">
        <v>1331</v>
      </c>
      <c r="I131" s="1" t="s">
        <v>1335</v>
      </c>
      <c r="J131" s="1" t="s">
        <v>140</v>
      </c>
      <c r="K131" s="4"/>
      <c r="L131" s="4"/>
      <c r="M131" s="5"/>
      <c r="N131" s="5"/>
      <c r="O131" s="5">
        <v>1</v>
      </c>
      <c r="P131" s="1"/>
      <c r="Q131" s="1" t="s">
        <v>7</v>
      </c>
      <c r="R131" s="1">
        <v>2019</v>
      </c>
      <c r="S131" s="3">
        <v>3.89</v>
      </c>
      <c r="T131" s="1" t="s">
        <v>141</v>
      </c>
      <c r="U131" s="1" t="s">
        <v>16</v>
      </c>
    </row>
    <row r="132" spans="1:21" x14ac:dyDescent="0.3">
      <c r="A132" s="1">
        <v>326</v>
      </c>
      <c r="B132" s="1" t="s">
        <v>1452</v>
      </c>
      <c r="C132" s="1" t="s">
        <v>1458</v>
      </c>
      <c r="D132" s="1" t="s">
        <v>1463</v>
      </c>
      <c r="E132" s="1" t="s">
        <v>1452</v>
      </c>
      <c r="F132" s="1" t="s">
        <v>1335</v>
      </c>
      <c r="G132" s="1" t="s">
        <v>1353</v>
      </c>
      <c r="H132" s="1" t="s">
        <v>1359</v>
      </c>
      <c r="I132" s="1" t="s">
        <v>1335</v>
      </c>
      <c r="J132" s="1" t="s">
        <v>159</v>
      </c>
      <c r="K132" s="4"/>
      <c r="L132" s="4"/>
      <c r="M132" s="5"/>
      <c r="N132" s="5"/>
      <c r="O132" s="5">
        <v>1</v>
      </c>
      <c r="P132" s="1"/>
      <c r="Q132" s="1" t="s">
        <v>7</v>
      </c>
      <c r="R132" s="1">
        <v>2019</v>
      </c>
      <c r="S132" s="3">
        <v>2.94</v>
      </c>
      <c r="T132" s="1" t="s">
        <v>160</v>
      </c>
      <c r="U132" s="1" t="s">
        <v>16</v>
      </c>
    </row>
    <row r="133" spans="1:21" x14ac:dyDescent="0.3">
      <c r="A133" s="1">
        <v>332</v>
      </c>
      <c r="B133" s="1" t="s">
        <v>1452</v>
      </c>
      <c r="C133" s="1" t="s">
        <v>1458</v>
      </c>
      <c r="D133" s="1" t="s">
        <v>1436</v>
      </c>
      <c r="E133" s="1" t="s">
        <v>1452</v>
      </c>
      <c r="F133" s="1" t="s">
        <v>1335</v>
      </c>
      <c r="G133" s="1" t="s">
        <v>1353</v>
      </c>
      <c r="H133" s="1" t="s">
        <v>1361</v>
      </c>
      <c r="I133" s="1" t="s">
        <v>1335</v>
      </c>
      <c r="J133" s="1" t="s">
        <v>175</v>
      </c>
      <c r="K133" s="4"/>
      <c r="L133" s="4"/>
      <c r="M133" s="5"/>
      <c r="N133" s="5"/>
      <c r="O133" s="5">
        <v>1</v>
      </c>
      <c r="P133" s="1"/>
      <c r="Q133" s="1" t="s">
        <v>7</v>
      </c>
      <c r="R133" s="1">
        <v>2019</v>
      </c>
      <c r="S133" s="3">
        <v>0</v>
      </c>
      <c r="T133" s="1" t="s">
        <v>176</v>
      </c>
      <c r="U133" s="1" t="s">
        <v>16</v>
      </c>
    </row>
    <row r="134" spans="1:21" x14ac:dyDescent="0.3">
      <c r="A134" s="1">
        <v>307</v>
      </c>
      <c r="B134" s="1" t="s">
        <v>1452</v>
      </c>
      <c r="C134" s="1" t="s">
        <v>1458</v>
      </c>
      <c r="D134" s="1" t="s">
        <v>1451</v>
      </c>
      <c r="E134" s="1" t="s">
        <v>1452</v>
      </c>
      <c r="F134" s="1" t="s">
        <v>1335</v>
      </c>
      <c r="G134" s="1" t="s">
        <v>1353</v>
      </c>
      <c r="H134" s="1" t="s">
        <v>1340</v>
      </c>
      <c r="I134" s="1" t="s">
        <v>1335</v>
      </c>
      <c r="J134" s="1" t="s">
        <v>112</v>
      </c>
      <c r="K134" s="4"/>
      <c r="L134" s="4"/>
      <c r="M134" s="5"/>
      <c r="N134" s="5"/>
      <c r="O134" s="5">
        <v>1</v>
      </c>
      <c r="P134" s="1"/>
      <c r="Q134" s="1" t="s">
        <v>7</v>
      </c>
      <c r="R134" s="1">
        <v>2019</v>
      </c>
      <c r="S134" s="3">
        <v>0</v>
      </c>
      <c r="T134" s="1" t="s">
        <v>113</v>
      </c>
      <c r="U134" s="1" t="s">
        <v>16</v>
      </c>
    </row>
    <row r="135" spans="1:21" x14ac:dyDescent="0.3">
      <c r="A135" s="2">
        <v>52</v>
      </c>
      <c r="B135" s="2" t="s">
        <v>1452</v>
      </c>
      <c r="C135" s="2" t="s">
        <v>1458</v>
      </c>
      <c r="D135" s="2" t="s">
        <v>1333</v>
      </c>
      <c r="E135" s="2" t="s">
        <v>1436</v>
      </c>
      <c r="F135" s="2" t="s">
        <v>1332</v>
      </c>
      <c r="G135" s="2" t="s">
        <v>1353</v>
      </c>
      <c r="H135" s="2" t="s">
        <v>1344</v>
      </c>
      <c r="I135" s="2" t="s">
        <v>1332</v>
      </c>
      <c r="J135" s="1" t="s">
        <v>168</v>
      </c>
      <c r="K135" s="4">
        <v>0.5</v>
      </c>
      <c r="L135" s="4">
        <v>0.5</v>
      </c>
      <c r="M135" s="5"/>
      <c r="N135" s="5"/>
      <c r="O135" s="5"/>
      <c r="P135" s="1"/>
      <c r="Q135" s="1" t="s">
        <v>7</v>
      </c>
      <c r="R135" s="1">
        <v>2019</v>
      </c>
      <c r="S135" s="3">
        <v>14290746</v>
      </c>
      <c r="T135" s="6" t="s">
        <v>169</v>
      </c>
      <c r="U135" s="1" t="s">
        <v>9</v>
      </c>
    </row>
    <row r="136" spans="1:21" x14ac:dyDescent="0.3">
      <c r="A136" s="1">
        <v>331</v>
      </c>
      <c r="B136" s="1" t="s">
        <v>1452</v>
      </c>
      <c r="C136" s="1" t="s">
        <v>1458</v>
      </c>
      <c r="D136" s="1" t="s">
        <v>1333</v>
      </c>
      <c r="E136" s="1" t="s">
        <v>1436</v>
      </c>
      <c r="F136" s="1" t="s">
        <v>1333</v>
      </c>
      <c r="G136" s="1" t="s">
        <v>1353</v>
      </c>
      <c r="H136" s="1" t="s">
        <v>1344</v>
      </c>
      <c r="I136" s="1" t="s">
        <v>1333</v>
      </c>
      <c r="J136" s="1" t="s">
        <v>172</v>
      </c>
      <c r="K136" s="4"/>
      <c r="L136" s="4"/>
      <c r="M136" s="5"/>
      <c r="N136" s="5"/>
      <c r="O136" s="5"/>
      <c r="P136" s="1"/>
      <c r="Q136" s="1" t="s">
        <v>7</v>
      </c>
      <c r="R136" s="1">
        <v>2019</v>
      </c>
      <c r="S136" s="3">
        <v>706309</v>
      </c>
      <c r="T136" s="1" t="s">
        <v>169</v>
      </c>
      <c r="U136" s="1" t="s">
        <v>95</v>
      </c>
    </row>
    <row r="137" spans="1:21" x14ac:dyDescent="0.3">
      <c r="A137" s="2">
        <v>13</v>
      </c>
      <c r="B137" s="2" t="s">
        <v>1452</v>
      </c>
      <c r="C137" s="2" t="s">
        <v>1458</v>
      </c>
      <c r="D137" s="2" t="s">
        <v>1456</v>
      </c>
      <c r="E137" s="2" t="s">
        <v>1452</v>
      </c>
      <c r="F137" s="2" t="s">
        <v>1332</v>
      </c>
      <c r="G137" s="2" t="s">
        <v>1353</v>
      </c>
      <c r="H137" s="2" t="s">
        <v>1337</v>
      </c>
      <c r="I137" s="2" t="s">
        <v>1332</v>
      </c>
      <c r="J137" s="1" t="s">
        <v>184</v>
      </c>
      <c r="K137" s="4">
        <v>1</v>
      </c>
      <c r="L137" s="4">
        <v>1</v>
      </c>
      <c r="M137" s="5"/>
      <c r="N137" s="5"/>
      <c r="O137" s="5"/>
      <c r="P137" s="2" t="s">
        <v>1480</v>
      </c>
      <c r="Q137" s="1" t="s">
        <v>7</v>
      </c>
      <c r="R137" s="1">
        <v>2019</v>
      </c>
      <c r="S137" s="3">
        <v>11314840</v>
      </c>
      <c r="T137" s="1" t="s">
        <v>185</v>
      </c>
      <c r="U137" s="1" t="s">
        <v>9</v>
      </c>
    </row>
    <row r="138" spans="1:21" x14ac:dyDescent="0.3">
      <c r="A138" s="1">
        <v>336</v>
      </c>
      <c r="B138" s="1" t="s">
        <v>1452</v>
      </c>
      <c r="C138" s="1" t="s">
        <v>1458</v>
      </c>
      <c r="D138" s="1" t="s">
        <v>1456</v>
      </c>
      <c r="E138" s="1" t="s">
        <v>1452</v>
      </c>
      <c r="F138" s="1" t="s">
        <v>1333</v>
      </c>
      <c r="G138" s="1" t="s">
        <v>1353</v>
      </c>
      <c r="H138" s="1" t="s">
        <v>1337</v>
      </c>
      <c r="I138" s="1" t="s">
        <v>1333</v>
      </c>
      <c r="J138" s="1" t="s">
        <v>188</v>
      </c>
      <c r="K138" s="4"/>
      <c r="L138" s="4"/>
      <c r="M138" s="5"/>
      <c r="N138" s="5"/>
      <c r="O138" s="5"/>
      <c r="P138" s="1"/>
      <c r="Q138" s="1" t="s">
        <v>7</v>
      </c>
      <c r="R138" s="1">
        <v>2019</v>
      </c>
      <c r="S138" s="3">
        <v>586539</v>
      </c>
      <c r="T138" s="1" t="s">
        <v>185</v>
      </c>
      <c r="U138" s="1" t="s">
        <v>95</v>
      </c>
    </row>
    <row r="139" spans="1:21" x14ac:dyDescent="0.3">
      <c r="A139" s="2">
        <v>55</v>
      </c>
      <c r="B139" s="2" t="s">
        <v>1452</v>
      </c>
      <c r="C139" s="2" t="s">
        <v>1458</v>
      </c>
      <c r="D139" s="2" t="s">
        <v>1433</v>
      </c>
      <c r="E139" s="2" t="s">
        <v>1452</v>
      </c>
      <c r="F139" s="2" t="s">
        <v>1332</v>
      </c>
      <c r="G139" s="2" t="s">
        <v>1353</v>
      </c>
      <c r="H139" s="2" t="s">
        <v>1363</v>
      </c>
      <c r="I139" s="2" t="s">
        <v>1332</v>
      </c>
      <c r="J139" s="1" t="s">
        <v>182</v>
      </c>
      <c r="K139" s="4"/>
      <c r="L139" s="4"/>
      <c r="M139" s="5"/>
      <c r="N139" s="5"/>
      <c r="O139" s="5"/>
      <c r="P139" s="1"/>
      <c r="Q139" s="1" t="s">
        <v>7</v>
      </c>
      <c r="R139" s="1">
        <v>2019</v>
      </c>
      <c r="S139" s="3">
        <v>11314840</v>
      </c>
      <c r="T139" s="1" t="s">
        <v>183</v>
      </c>
      <c r="U139" s="1" t="s">
        <v>9</v>
      </c>
    </row>
    <row r="140" spans="1:21" x14ac:dyDescent="0.3">
      <c r="A140" s="2">
        <v>56</v>
      </c>
      <c r="B140" s="2" t="s">
        <v>1452</v>
      </c>
      <c r="C140" s="2" t="s">
        <v>1458</v>
      </c>
      <c r="D140" s="2" t="s">
        <v>1456</v>
      </c>
      <c r="E140" s="2" t="s">
        <v>1382</v>
      </c>
      <c r="F140" s="2" t="s">
        <v>1332</v>
      </c>
      <c r="G140" s="2" t="s">
        <v>1353</v>
      </c>
      <c r="H140" s="2" t="s">
        <v>1338</v>
      </c>
      <c r="I140" s="2" t="s">
        <v>1332</v>
      </c>
      <c r="J140" s="1" t="s">
        <v>191</v>
      </c>
      <c r="K140" s="4">
        <v>1</v>
      </c>
      <c r="L140" s="4">
        <v>1</v>
      </c>
      <c r="M140" s="5"/>
      <c r="N140" s="5"/>
      <c r="O140" s="5"/>
      <c r="P140" s="1"/>
      <c r="Q140" s="1" t="s">
        <v>7</v>
      </c>
      <c r="R140" s="1">
        <v>2019</v>
      </c>
      <c r="S140" s="3">
        <v>1133455</v>
      </c>
      <c r="T140" s="1" t="s">
        <v>192</v>
      </c>
      <c r="U140" s="1" t="s">
        <v>9</v>
      </c>
    </row>
    <row r="141" spans="1:21" x14ac:dyDescent="0.3">
      <c r="A141" s="1">
        <v>339</v>
      </c>
      <c r="B141" s="1" t="s">
        <v>1452</v>
      </c>
      <c r="C141" s="1" t="s">
        <v>1458</v>
      </c>
      <c r="D141" s="1" t="s">
        <v>1456</v>
      </c>
      <c r="E141" s="1" t="s">
        <v>1382</v>
      </c>
      <c r="F141" s="1" t="s">
        <v>1333</v>
      </c>
      <c r="G141" s="1" t="s">
        <v>1353</v>
      </c>
      <c r="H141" s="1" t="s">
        <v>1338</v>
      </c>
      <c r="I141" s="1" t="s">
        <v>1333</v>
      </c>
      <c r="J141" s="1" t="s">
        <v>195</v>
      </c>
      <c r="K141" s="4"/>
      <c r="L141" s="4"/>
      <c r="M141" s="5"/>
      <c r="N141" s="5"/>
      <c r="O141" s="5"/>
      <c r="P141" s="1"/>
      <c r="Q141" s="1" t="s">
        <v>7</v>
      </c>
      <c r="R141" s="1">
        <v>2019</v>
      </c>
      <c r="S141" s="3">
        <v>47938</v>
      </c>
      <c r="T141" s="1" t="s">
        <v>192</v>
      </c>
      <c r="U141" s="1" t="s">
        <v>11</v>
      </c>
    </row>
    <row r="142" spans="1:21" x14ac:dyDescent="0.3">
      <c r="A142" s="1">
        <v>340</v>
      </c>
      <c r="B142" s="1" t="s">
        <v>1452</v>
      </c>
      <c r="C142" s="1" t="s">
        <v>1458</v>
      </c>
      <c r="D142" s="1" t="s">
        <v>1456</v>
      </c>
      <c r="E142" s="1" t="s">
        <v>1382</v>
      </c>
      <c r="F142" s="1" t="s">
        <v>1336</v>
      </c>
      <c r="G142" s="1" t="s">
        <v>1353</v>
      </c>
      <c r="H142" s="1" t="s">
        <v>1338</v>
      </c>
      <c r="I142" s="1" t="s">
        <v>1336</v>
      </c>
      <c r="J142" s="1" t="s">
        <v>196</v>
      </c>
      <c r="K142" s="4"/>
      <c r="L142" s="4"/>
      <c r="M142" s="5"/>
      <c r="N142" s="5"/>
      <c r="O142" s="5"/>
      <c r="P142" s="1"/>
      <c r="Q142" s="1" t="s">
        <v>7</v>
      </c>
      <c r="R142" s="1">
        <v>2019</v>
      </c>
      <c r="S142" s="3">
        <v>4439.1000000000004</v>
      </c>
      <c r="T142" s="1" t="s">
        <v>197</v>
      </c>
      <c r="U142" s="1" t="s">
        <v>20</v>
      </c>
    </row>
    <row r="143" spans="1:21" x14ac:dyDescent="0.3">
      <c r="A143" s="1">
        <v>337</v>
      </c>
      <c r="B143" s="1" t="s">
        <v>1452</v>
      </c>
      <c r="C143" s="1" t="s">
        <v>1458</v>
      </c>
      <c r="D143" s="1" t="s">
        <v>1456</v>
      </c>
      <c r="E143" s="1" t="s">
        <v>1452</v>
      </c>
      <c r="F143" s="1" t="s">
        <v>1336</v>
      </c>
      <c r="G143" s="1" t="s">
        <v>1353</v>
      </c>
      <c r="H143" s="1" t="s">
        <v>1337</v>
      </c>
      <c r="I143" s="1" t="s">
        <v>1336</v>
      </c>
      <c r="J143" s="1" t="s">
        <v>189</v>
      </c>
      <c r="K143" s="4"/>
      <c r="L143" s="4"/>
      <c r="M143" s="5"/>
      <c r="N143" s="5"/>
      <c r="O143" s="5"/>
      <c r="P143" s="1"/>
      <c r="Q143" s="1" t="s">
        <v>7</v>
      </c>
      <c r="R143" s="1">
        <v>2019</v>
      </c>
      <c r="S143" s="3">
        <v>25386.7</v>
      </c>
      <c r="T143" s="1" t="s">
        <v>190</v>
      </c>
      <c r="U143" s="1" t="s">
        <v>20</v>
      </c>
    </row>
    <row r="144" spans="1:21" x14ac:dyDescent="0.3">
      <c r="A144" s="1">
        <v>520</v>
      </c>
      <c r="B144" s="1" t="s">
        <v>1454</v>
      </c>
      <c r="C144" s="1" t="s">
        <v>1465</v>
      </c>
      <c r="D144" s="1" t="s">
        <v>1459</v>
      </c>
      <c r="E144" s="1" t="s">
        <v>1333</v>
      </c>
      <c r="F144" s="1" t="s">
        <v>1354</v>
      </c>
      <c r="G144" s="1" t="s">
        <v>1399</v>
      </c>
      <c r="H144" s="1" t="s">
        <v>1402</v>
      </c>
      <c r="I144" s="1" t="s">
        <v>1354</v>
      </c>
      <c r="J144" s="1" t="s">
        <v>708</v>
      </c>
      <c r="K144" s="4"/>
      <c r="L144" s="4"/>
      <c r="M144" s="5"/>
      <c r="N144" s="5"/>
      <c r="O144" s="5">
        <v>1</v>
      </c>
      <c r="P144" s="1"/>
      <c r="Q144" s="1" t="s">
        <v>7</v>
      </c>
      <c r="R144" s="1">
        <v>2019</v>
      </c>
      <c r="S144" s="3">
        <v>1.143</v>
      </c>
      <c r="T144" s="1" t="s">
        <v>709</v>
      </c>
      <c r="U144" s="1" t="s">
        <v>710</v>
      </c>
    </row>
    <row r="145" spans="1:21" x14ac:dyDescent="0.3">
      <c r="A145" s="2">
        <v>57</v>
      </c>
      <c r="B145" s="2" t="s">
        <v>1452</v>
      </c>
      <c r="C145" s="2" t="s">
        <v>1463</v>
      </c>
      <c r="D145" s="2" t="s">
        <v>1455</v>
      </c>
      <c r="E145" s="2" t="s">
        <v>1452</v>
      </c>
      <c r="F145" s="2" t="s">
        <v>1332</v>
      </c>
      <c r="G145" s="2" t="s">
        <v>1364</v>
      </c>
      <c r="H145" s="2" t="s">
        <v>1331</v>
      </c>
      <c r="I145" s="2" t="s">
        <v>1332</v>
      </c>
      <c r="J145" s="1" t="s">
        <v>198</v>
      </c>
      <c r="K145" s="4"/>
      <c r="L145" s="4"/>
      <c r="M145" s="5"/>
      <c r="N145" s="5"/>
      <c r="O145" s="5"/>
      <c r="P145" s="1"/>
      <c r="Q145" s="1" t="s">
        <v>7</v>
      </c>
      <c r="R145" s="1">
        <v>2019</v>
      </c>
      <c r="S145" s="3">
        <v>0</v>
      </c>
      <c r="T145" s="1" t="s">
        <v>199</v>
      </c>
      <c r="U145" s="1" t="s">
        <v>9</v>
      </c>
    </row>
    <row r="146" spans="1:21" x14ac:dyDescent="0.3">
      <c r="A146" s="1">
        <v>341</v>
      </c>
      <c r="B146" s="1" t="s">
        <v>1452</v>
      </c>
      <c r="C146" s="1" t="s">
        <v>1463</v>
      </c>
      <c r="D146" s="1" t="s">
        <v>1455</v>
      </c>
      <c r="E146" s="1" t="s">
        <v>1452</v>
      </c>
      <c r="F146" s="1" t="s">
        <v>1333</v>
      </c>
      <c r="G146" s="1" t="s">
        <v>1364</v>
      </c>
      <c r="H146" s="1" t="s">
        <v>1331</v>
      </c>
      <c r="I146" s="1" t="s">
        <v>1333</v>
      </c>
      <c r="J146" s="1" t="s">
        <v>200</v>
      </c>
      <c r="K146" s="4"/>
      <c r="L146" s="4"/>
      <c r="M146" s="5"/>
      <c r="N146" s="5"/>
      <c r="O146" s="5"/>
      <c r="P146" s="1"/>
      <c r="Q146" s="1" t="s">
        <v>7</v>
      </c>
      <c r="R146" s="1">
        <v>2019</v>
      </c>
      <c r="S146" s="3">
        <v>0</v>
      </c>
      <c r="T146" s="1" t="s">
        <v>199</v>
      </c>
      <c r="U146" s="1" t="s">
        <v>11</v>
      </c>
    </row>
    <row r="147" spans="1:21" x14ac:dyDescent="0.3">
      <c r="A147" s="2">
        <v>172</v>
      </c>
      <c r="B147" s="2" t="s">
        <v>1333</v>
      </c>
      <c r="C147" s="2" t="s">
        <v>1451</v>
      </c>
      <c r="D147" s="2" t="s">
        <v>1333</v>
      </c>
      <c r="E147" s="2" t="s">
        <v>1436</v>
      </c>
      <c r="F147" s="2" t="s">
        <v>1332</v>
      </c>
      <c r="G147" s="2" t="s">
        <v>1410</v>
      </c>
      <c r="H147" s="2" t="s">
        <v>1344</v>
      </c>
      <c r="I147" s="2" t="s">
        <v>1332</v>
      </c>
      <c r="J147" s="1" t="s">
        <v>864</v>
      </c>
      <c r="K147" s="4">
        <v>0.5</v>
      </c>
      <c r="L147" s="4">
        <v>0.5</v>
      </c>
      <c r="M147" s="5"/>
      <c r="N147" s="5"/>
      <c r="O147" s="5"/>
      <c r="P147" s="1"/>
      <c r="Q147" s="1" t="s">
        <v>7</v>
      </c>
      <c r="R147" s="1">
        <v>2019</v>
      </c>
      <c r="S147" s="3">
        <v>25473057</v>
      </c>
      <c r="T147" s="6" t="s">
        <v>865</v>
      </c>
      <c r="U147" s="1" t="s">
        <v>9</v>
      </c>
    </row>
    <row r="148" spans="1:21" x14ac:dyDescent="0.3">
      <c r="A148" s="1">
        <v>578</v>
      </c>
      <c r="B148" s="1" t="s">
        <v>1333</v>
      </c>
      <c r="C148" s="1" t="s">
        <v>1451</v>
      </c>
      <c r="D148" s="1" t="s">
        <v>1333</v>
      </c>
      <c r="E148" s="1" t="s">
        <v>1436</v>
      </c>
      <c r="F148" s="1" t="s">
        <v>1333</v>
      </c>
      <c r="G148" s="1" t="s">
        <v>1410</v>
      </c>
      <c r="H148" s="1" t="s">
        <v>1344</v>
      </c>
      <c r="I148" s="1" t="s">
        <v>1333</v>
      </c>
      <c r="J148" s="1" t="s">
        <v>866</v>
      </c>
      <c r="K148" s="4"/>
      <c r="L148" s="4"/>
      <c r="M148" s="5"/>
      <c r="N148" s="5"/>
      <c r="O148" s="5"/>
      <c r="P148" s="1"/>
      <c r="Q148" s="1" t="s">
        <v>7</v>
      </c>
      <c r="R148" s="1">
        <v>2019</v>
      </c>
      <c r="S148" s="3">
        <v>4470526</v>
      </c>
      <c r="T148" s="1" t="s">
        <v>865</v>
      </c>
      <c r="U148" s="1" t="s">
        <v>11</v>
      </c>
    </row>
    <row r="149" spans="1:21" x14ac:dyDescent="0.3">
      <c r="A149" s="1">
        <v>416</v>
      </c>
      <c r="B149" s="1" t="s">
        <v>1465</v>
      </c>
      <c r="C149" s="1" t="s">
        <v>1335</v>
      </c>
      <c r="D149" s="1" t="s">
        <v>1333</v>
      </c>
      <c r="E149" s="1" t="s">
        <v>1436</v>
      </c>
      <c r="F149" s="1" t="s">
        <v>1336</v>
      </c>
      <c r="G149" s="1" t="s">
        <v>1381</v>
      </c>
      <c r="H149" s="1" t="s">
        <v>1344</v>
      </c>
      <c r="I149" s="1" t="s">
        <v>1336</v>
      </c>
      <c r="J149" s="1" t="s">
        <v>409</v>
      </c>
      <c r="K149" s="4"/>
      <c r="L149" s="4"/>
      <c r="M149" s="5"/>
      <c r="N149" s="5"/>
      <c r="O149" s="5"/>
      <c r="P149" s="1"/>
      <c r="Q149" s="1" t="s">
        <v>7</v>
      </c>
      <c r="R149" s="1">
        <v>2019</v>
      </c>
      <c r="S149" s="3">
        <v>21433226</v>
      </c>
      <c r="T149" s="1" t="s">
        <v>410</v>
      </c>
      <c r="U149" s="1" t="s">
        <v>20</v>
      </c>
    </row>
    <row r="150" spans="1:21" x14ac:dyDescent="0.3">
      <c r="A150" s="2">
        <v>248</v>
      </c>
      <c r="B150" s="2" t="s">
        <v>1470</v>
      </c>
      <c r="C150" s="2" t="s">
        <v>1335</v>
      </c>
      <c r="D150" s="2" t="s">
        <v>1462</v>
      </c>
      <c r="E150" s="2" t="s">
        <v>1382</v>
      </c>
      <c r="F150" s="2" t="s">
        <v>1332</v>
      </c>
      <c r="G150" s="2" t="s">
        <v>1439</v>
      </c>
      <c r="H150" s="2" t="s">
        <v>1350</v>
      </c>
      <c r="I150" s="2" t="s">
        <v>1332</v>
      </c>
      <c r="J150" s="1" t="s">
        <v>1235</v>
      </c>
      <c r="K150" s="4">
        <v>1</v>
      </c>
      <c r="L150" s="4">
        <v>1</v>
      </c>
      <c r="M150" s="5"/>
      <c r="N150" s="5"/>
      <c r="O150" s="5"/>
      <c r="P150" s="1"/>
      <c r="Q150" s="1" t="s">
        <v>7</v>
      </c>
      <c r="R150" s="1">
        <v>2019</v>
      </c>
      <c r="S150" s="3">
        <v>103644</v>
      </c>
      <c r="T150" s="1" t="s">
        <v>1236</v>
      </c>
      <c r="U150" s="1" t="s">
        <v>9</v>
      </c>
    </row>
    <row r="151" spans="1:21" x14ac:dyDescent="0.3">
      <c r="A151" s="2">
        <v>68</v>
      </c>
      <c r="B151" s="2" t="s">
        <v>1335</v>
      </c>
      <c r="C151" s="2" t="s">
        <v>1354</v>
      </c>
      <c r="D151" s="2" t="s">
        <v>1462</v>
      </c>
      <c r="E151" s="2" t="s">
        <v>1455</v>
      </c>
      <c r="F151" s="2" t="s">
        <v>1332</v>
      </c>
      <c r="G151" s="2" t="s">
        <v>1366</v>
      </c>
      <c r="H151" s="2" t="s">
        <v>1355</v>
      </c>
      <c r="I151" s="2" t="s">
        <v>1332</v>
      </c>
      <c r="J151" s="1" t="s">
        <v>261</v>
      </c>
      <c r="K151" s="4"/>
      <c r="L151" s="4"/>
      <c r="M151" s="5"/>
      <c r="N151" s="5"/>
      <c r="O151" s="5"/>
      <c r="P151" s="1"/>
      <c r="Q151" s="1" t="s">
        <v>7</v>
      </c>
      <c r="R151" s="1">
        <v>2019</v>
      </c>
      <c r="S151" s="3">
        <v>53767</v>
      </c>
      <c r="T151" s="1" t="s">
        <v>262</v>
      </c>
      <c r="U151" s="1" t="s">
        <v>9</v>
      </c>
    </row>
    <row r="152" spans="1:21" x14ac:dyDescent="0.3">
      <c r="A152" s="1">
        <v>366</v>
      </c>
      <c r="B152" s="1" t="s">
        <v>1335</v>
      </c>
      <c r="C152" s="1" t="s">
        <v>1354</v>
      </c>
      <c r="D152" s="1" t="s">
        <v>1462</v>
      </c>
      <c r="E152" s="1" t="s">
        <v>1455</v>
      </c>
      <c r="F152" s="1" t="s">
        <v>1333</v>
      </c>
      <c r="G152" s="1" t="s">
        <v>1366</v>
      </c>
      <c r="H152" s="1" t="s">
        <v>1355</v>
      </c>
      <c r="I152" s="1" t="s">
        <v>1333</v>
      </c>
      <c r="J152" s="1" t="s">
        <v>265</v>
      </c>
      <c r="K152" s="4"/>
      <c r="L152" s="4"/>
      <c r="M152" s="5"/>
      <c r="N152" s="5"/>
      <c r="O152" s="5"/>
      <c r="P152" s="1"/>
      <c r="Q152" s="1" t="s">
        <v>7</v>
      </c>
      <c r="R152" s="1">
        <v>2019</v>
      </c>
      <c r="S152" s="3">
        <v>9336</v>
      </c>
      <c r="T152" s="1" t="s">
        <v>262</v>
      </c>
      <c r="U152" s="1" t="s">
        <v>11</v>
      </c>
    </row>
    <row r="153" spans="1:21" x14ac:dyDescent="0.3">
      <c r="A153" s="1">
        <v>367</v>
      </c>
      <c r="B153" s="1" t="s">
        <v>1335</v>
      </c>
      <c r="C153" s="1" t="s">
        <v>1354</v>
      </c>
      <c r="D153" s="1" t="s">
        <v>1462</v>
      </c>
      <c r="E153" s="1" t="s">
        <v>1455</v>
      </c>
      <c r="F153" s="1" t="s">
        <v>1336</v>
      </c>
      <c r="G153" s="1" t="s">
        <v>1366</v>
      </c>
      <c r="H153" s="1" t="s">
        <v>1355</v>
      </c>
      <c r="I153" s="1" t="s">
        <v>1336</v>
      </c>
      <c r="J153" s="1" t="s">
        <v>266</v>
      </c>
      <c r="K153" s="4"/>
      <c r="L153" s="4"/>
      <c r="M153" s="5"/>
      <c r="N153" s="5"/>
      <c r="O153" s="5"/>
      <c r="P153" s="1"/>
      <c r="Q153" s="1" t="s">
        <v>7</v>
      </c>
      <c r="R153" s="1">
        <v>2019</v>
      </c>
      <c r="S153" s="3">
        <v>832.3</v>
      </c>
      <c r="T153" s="1" t="s">
        <v>267</v>
      </c>
      <c r="U153" s="1" t="s">
        <v>20</v>
      </c>
    </row>
    <row r="154" spans="1:21" x14ac:dyDescent="0.3">
      <c r="A154" s="1">
        <v>365</v>
      </c>
      <c r="B154" s="1" t="s">
        <v>1335</v>
      </c>
      <c r="C154" s="1" t="s">
        <v>1354</v>
      </c>
      <c r="D154" s="1" t="s">
        <v>1462</v>
      </c>
      <c r="E154" s="1" t="s">
        <v>1455</v>
      </c>
      <c r="F154" s="1" t="s">
        <v>1335</v>
      </c>
      <c r="G154" s="1" t="s">
        <v>1366</v>
      </c>
      <c r="H154" s="1" t="s">
        <v>1355</v>
      </c>
      <c r="I154" s="1" t="s">
        <v>1335</v>
      </c>
      <c r="J154" s="1" t="s">
        <v>263</v>
      </c>
      <c r="K154" s="4"/>
      <c r="L154" s="4"/>
      <c r="M154" s="5"/>
      <c r="N154" s="5"/>
      <c r="O154" s="5">
        <v>1</v>
      </c>
      <c r="P154" s="1"/>
      <c r="Q154" s="1" t="s">
        <v>7</v>
      </c>
      <c r="R154" s="1">
        <v>2019</v>
      </c>
      <c r="S154" s="3">
        <v>15.48</v>
      </c>
      <c r="T154" s="1" t="s">
        <v>264</v>
      </c>
      <c r="U154" s="1" t="s">
        <v>16</v>
      </c>
    </row>
    <row r="155" spans="1:21" x14ac:dyDescent="0.3">
      <c r="A155" s="1">
        <v>362</v>
      </c>
      <c r="B155" s="1" t="s">
        <v>1335</v>
      </c>
      <c r="C155" s="1" t="s">
        <v>1457</v>
      </c>
      <c r="D155" s="1" t="s">
        <v>1456</v>
      </c>
      <c r="E155" s="1" t="s">
        <v>1382</v>
      </c>
      <c r="F155" s="1" t="s">
        <v>1335</v>
      </c>
      <c r="G155" s="1" t="s">
        <v>1365</v>
      </c>
      <c r="H155" s="1" t="s">
        <v>1338</v>
      </c>
      <c r="I155" s="1" t="s">
        <v>1335</v>
      </c>
      <c r="J155" s="1" t="s">
        <v>256</v>
      </c>
      <c r="K155" s="4"/>
      <c r="L155" s="4"/>
      <c r="M155" s="5"/>
      <c r="N155" s="5"/>
      <c r="O155" s="5">
        <v>1</v>
      </c>
      <c r="P155" s="1"/>
      <c r="Q155" s="1" t="s">
        <v>7</v>
      </c>
      <c r="R155" s="1">
        <v>2019</v>
      </c>
      <c r="S155" s="3">
        <v>20.93</v>
      </c>
      <c r="T155" s="1" t="s">
        <v>257</v>
      </c>
      <c r="U155" s="1" t="s">
        <v>16</v>
      </c>
    </row>
    <row r="156" spans="1:21" x14ac:dyDescent="0.3">
      <c r="A156" s="1">
        <v>358</v>
      </c>
      <c r="B156" s="1" t="s">
        <v>1335</v>
      </c>
      <c r="C156" s="1" t="s">
        <v>1457</v>
      </c>
      <c r="D156" s="1" t="s">
        <v>1456</v>
      </c>
      <c r="E156" s="1" t="s">
        <v>1452</v>
      </c>
      <c r="F156" s="1" t="s">
        <v>1335</v>
      </c>
      <c r="G156" s="1" t="s">
        <v>1365</v>
      </c>
      <c r="H156" s="1" t="s">
        <v>1337</v>
      </c>
      <c r="I156" s="1" t="s">
        <v>1335</v>
      </c>
      <c r="J156" s="1" t="s">
        <v>247</v>
      </c>
      <c r="K156" s="4"/>
      <c r="L156" s="4"/>
      <c r="M156" s="5"/>
      <c r="N156" s="5"/>
      <c r="O156" s="5">
        <v>1</v>
      </c>
      <c r="P156" s="1"/>
      <c r="Q156" s="1" t="s">
        <v>7</v>
      </c>
      <c r="R156" s="1">
        <v>2019</v>
      </c>
      <c r="S156" s="3">
        <v>20.9</v>
      </c>
      <c r="T156" s="1" t="s">
        <v>248</v>
      </c>
      <c r="U156" s="1" t="s">
        <v>16</v>
      </c>
    </row>
    <row r="157" spans="1:21" x14ac:dyDescent="0.3">
      <c r="A157" s="2">
        <v>64</v>
      </c>
      <c r="B157" s="2" t="s">
        <v>1335</v>
      </c>
      <c r="C157" s="2" t="s">
        <v>1457</v>
      </c>
      <c r="D157" s="2" t="s">
        <v>1436</v>
      </c>
      <c r="E157" s="2" t="s">
        <v>1457</v>
      </c>
      <c r="F157" s="2" t="s">
        <v>1332</v>
      </c>
      <c r="G157" s="2" t="s">
        <v>1365</v>
      </c>
      <c r="H157" s="2" t="s">
        <v>1362</v>
      </c>
      <c r="I157" s="2" t="s">
        <v>1332</v>
      </c>
      <c r="J157" s="1" t="s">
        <v>241</v>
      </c>
      <c r="K157" s="4"/>
      <c r="L157" s="4"/>
      <c r="M157" s="5"/>
      <c r="N157" s="5"/>
      <c r="O157" s="5"/>
      <c r="P157" s="1"/>
      <c r="Q157" s="1" t="s">
        <v>7</v>
      </c>
      <c r="R157" s="1">
        <v>2019</v>
      </c>
      <c r="S157" s="3">
        <v>2160</v>
      </c>
      <c r="T157" s="1" t="s">
        <v>242</v>
      </c>
      <c r="U157" s="1" t="s">
        <v>9</v>
      </c>
    </row>
    <row r="158" spans="1:21" x14ac:dyDescent="0.3">
      <c r="A158" s="2">
        <v>59</v>
      </c>
      <c r="B158" s="2" t="s">
        <v>1335</v>
      </c>
      <c r="C158" s="2" t="s">
        <v>1457</v>
      </c>
      <c r="D158" s="2" t="s">
        <v>1452</v>
      </c>
      <c r="E158" s="2" t="s">
        <v>1452</v>
      </c>
      <c r="F158" s="2" t="s">
        <v>1332</v>
      </c>
      <c r="G158" s="2" t="s">
        <v>1365</v>
      </c>
      <c r="H158" s="2" t="s">
        <v>1349</v>
      </c>
      <c r="I158" s="2" t="s">
        <v>1332</v>
      </c>
      <c r="J158" s="1" t="s">
        <v>211</v>
      </c>
      <c r="K158" s="4"/>
      <c r="L158" s="4"/>
      <c r="M158" s="5"/>
      <c r="N158" s="5"/>
      <c r="O158" s="5"/>
      <c r="P158" s="1"/>
      <c r="Q158" s="1" t="s">
        <v>7</v>
      </c>
      <c r="R158" s="1">
        <v>2019</v>
      </c>
      <c r="S158" s="3">
        <v>326551</v>
      </c>
      <c r="T158" s="1" t="s">
        <v>212</v>
      </c>
      <c r="U158" s="1" t="s">
        <v>9</v>
      </c>
    </row>
    <row r="159" spans="1:21" x14ac:dyDescent="0.3">
      <c r="A159" s="1">
        <v>347</v>
      </c>
      <c r="B159" s="1" t="s">
        <v>1335</v>
      </c>
      <c r="C159" s="1" t="s">
        <v>1457</v>
      </c>
      <c r="D159" s="1" t="s">
        <v>1452</v>
      </c>
      <c r="E159" s="1" t="s">
        <v>1452</v>
      </c>
      <c r="F159" s="1" t="s">
        <v>1333</v>
      </c>
      <c r="G159" s="1" t="s">
        <v>1365</v>
      </c>
      <c r="H159" s="1" t="s">
        <v>1349</v>
      </c>
      <c r="I159" s="1" t="s">
        <v>1333</v>
      </c>
      <c r="J159" s="1" t="s">
        <v>215</v>
      </c>
      <c r="K159" s="4"/>
      <c r="L159" s="4"/>
      <c r="M159" s="5"/>
      <c r="N159" s="5"/>
      <c r="O159" s="5"/>
      <c r="P159" s="1"/>
      <c r="Q159" s="1" t="s">
        <v>7</v>
      </c>
      <c r="R159" s="1">
        <v>2019</v>
      </c>
      <c r="S159" s="3">
        <v>56703</v>
      </c>
      <c r="T159" s="1" t="s">
        <v>212</v>
      </c>
      <c r="U159" s="1" t="s">
        <v>11</v>
      </c>
    </row>
    <row r="160" spans="1:21" x14ac:dyDescent="0.3">
      <c r="A160" s="2">
        <v>60</v>
      </c>
      <c r="B160" s="2" t="s">
        <v>1335</v>
      </c>
      <c r="C160" s="2" t="s">
        <v>1457</v>
      </c>
      <c r="D160" s="2" t="s">
        <v>1462</v>
      </c>
      <c r="E160" s="2" t="s">
        <v>1455</v>
      </c>
      <c r="F160" s="2" t="s">
        <v>1332</v>
      </c>
      <c r="G160" s="2" t="s">
        <v>1365</v>
      </c>
      <c r="H160" s="2" t="s">
        <v>1355</v>
      </c>
      <c r="I160" s="2" t="s">
        <v>1332</v>
      </c>
      <c r="J160" s="1" t="s">
        <v>218</v>
      </c>
      <c r="K160" s="4"/>
      <c r="L160" s="4"/>
      <c r="M160" s="5"/>
      <c r="N160" s="5"/>
      <c r="O160" s="5"/>
      <c r="P160" s="1"/>
      <c r="Q160" s="1" t="s">
        <v>7</v>
      </c>
      <c r="R160" s="1">
        <v>2019</v>
      </c>
      <c r="S160" s="3">
        <v>53767</v>
      </c>
      <c r="T160" s="1" t="s">
        <v>219</v>
      </c>
      <c r="U160" s="1" t="s">
        <v>9</v>
      </c>
    </row>
    <row r="161" spans="1:21" x14ac:dyDescent="0.3">
      <c r="A161" s="1">
        <v>350</v>
      </c>
      <c r="B161" s="1" t="s">
        <v>1335</v>
      </c>
      <c r="C161" s="1" t="s">
        <v>1457</v>
      </c>
      <c r="D161" s="1" t="s">
        <v>1462</v>
      </c>
      <c r="E161" s="1" t="s">
        <v>1455</v>
      </c>
      <c r="F161" s="1" t="s">
        <v>1333</v>
      </c>
      <c r="G161" s="1" t="s">
        <v>1365</v>
      </c>
      <c r="H161" s="1" t="s">
        <v>1355</v>
      </c>
      <c r="I161" s="1" t="s">
        <v>1333</v>
      </c>
      <c r="J161" s="1" t="s">
        <v>222</v>
      </c>
      <c r="K161" s="4"/>
      <c r="L161" s="4"/>
      <c r="M161" s="5"/>
      <c r="N161" s="5"/>
      <c r="O161" s="5"/>
      <c r="P161" s="1"/>
      <c r="Q161" s="1" t="s">
        <v>7</v>
      </c>
      <c r="R161" s="1">
        <v>2019</v>
      </c>
      <c r="S161" s="3">
        <v>9336</v>
      </c>
      <c r="T161" s="1" t="s">
        <v>219</v>
      </c>
      <c r="U161" s="1" t="s">
        <v>11</v>
      </c>
    </row>
    <row r="162" spans="1:21" x14ac:dyDescent="0.3">
      <c r="A162" s="2">
        <v>61</v>
      </c>
      <c r="B162" s="2" t="s">
        <v>1335</v>
      </c>
      <c r="C162" s="2" t="s">
        <v>1457</v>
      </c>
      <c r="D162" s="2" t="s">
        <v>1455</v>
      </c>
      <c r="E162" s="2" t="s">
        <v>1452</v>
      </c>
      <c r="F162" s="2" t="s">
        <v>1332</v>
      </c>
      <c r="G162" s="2" t="s">
        <v>1365</v>
      </c>
      <c r="H162" s="2" t="s">
        <v>1331</v>
      </c>
      <c r="I162" s="2" t="s">
        <v>1332</v>
      </c>
      <c r="J162" s="1" t="s">
        <v>225</v>
      </c>
      <c r="K162" s="4"/>
      <c r="L162" s="4"/>
      <c r="M162" s="5"/>
      <c r="N162" s="5"/>
      <c r="O162" s="5"/>
      <c r="P162" s="1"/>
      <c r="Q162" s="1" t="s">
        <v>7</v>
      </c>
      <c r="R162" s="1">
        <v>2019</v>
      </c>
      <c r="S162" s="3">
        <v>1203423</v>
      </c>
      <c r="T162" s="1" t="s">
        <v>226</v>
      </c>
      <c r="U162" s="1" t="s">
        <v>9</v>
      </c>
    </row>
    <row r="163" spans="1:21" x14ac:dyDescent="0.3">
      <c r="A163" s="1">
        <v>353</v>
      </c>
      <c r="B163" s="1" t="s">
        <v>1335</v>
      </c>
      <c r="C163" s="1" t="s">
        <v>1457</v>
      </c>
      <c r="D163" s="1" t="s">
        <v>1455</v>
      </c>
      <c r="E163" s="1" t="s">
        <v>1452</v>
      </c>
      <c r="F163" s="1" t="s">
        <v>1333</v>
      </c>
      <c r="G163" s="1" t="s">
        <v>1365</v>
      </c>
      <c r="H163" s="1" t="s">
        <v>1331</v>
      </c>
      <c r="I163" s="1" t="s">
        <v>1333</v>
      </c>
      <c r="J163" s="1" t="s">
        <v>229</v>
      </c>
      <c r="K163" s="4"/>
      <c r="L163" s="4"/>
      <c r="M163" s="5"/>
      <c r="N163" s="5"/>
      <c r="O163" s="5"/>
      <c r="P163" s="1"/>
      <c r="Q163" s="1" t="s">
        <v>7</v>
      </c>
      <c r="R163" s="1">
        <v>2019</v>
      </c>
      <c r="S163" s="3">
        <v>208964</v>
      </c>
      <c r="T163" s="1" t="s">
        <v>226</v>
      </c>
      <c r="U163" s="1" t="s">
        <v>11</v>
      </c>
    </row>
    <row r="164" spans="1:21" x14ac:dyDescent="0.3">
      <c r="A164" s="2">
        <v>62</v>
      </c>
      <c r="B164" s="2" t="s">
        <v>1335</v>
      </c>
      <c r="C164" s="2" t="s">
        <v>1457</v>
      </c>
      <c r="D164" s="2" t="s">
        <v>1455</v>
      </c>
      <c r="E164" s="2" t="s">
        <v>1433</v>
      </c>
      <c r="F164" s="2" t="s">
        <v>1332</v>
      </c>
      <c r="G164" s="2" t="s">
        <v>1365</v>
      </c>
      <c r="H164" s="2" t="s">
        <v>1357</v>
      </c>
      <c r="I164" s="2" t="s">
        <v>1332</v>
      </c>
      <c r="J164" s="1" t="s">
        <v>232</v>
      </c>
      <c r="K164" s="4"/>
      <c r="L164" s="4"/>
      <c r="M164" s="5"/>
      <c r="N164" s="5"/>
      <c r="O164" s="5"/>
      <c r="P164" s="1"/>
      <c r="Q164" s="1" t="s">
        <v>7</v>
      </c>
      <c r="R164" s="1">
        <v>2019</v>
      </c>
      <c r="S164" s="3">
        <v>1201263</v>
      </c>
      <c r="T164" s="1" t="s">
        <v>233</v>
      </c>
      <c r="U164" s="1" t="s">
        <v>9</v>
      </c>
    </row>
    <row r="165" spans="1:21" x14ac:dyDescent="0.3">
      <c r="A165" s="2">
        <v>63</v>
      </c>
      <c r="B165" s="2" t="s">
        <v>1335</v>
      </c>
      <c r="C165" s="2" t="s">
        <v>1457</v>
      </c>
      <c r="D165" s="2" t="s">
        <v>1436</v>
      </c>
      <c r="E165" s="2" t="s">
        <v>1452</v>
      </c>
      <c r="F165" s="2" t="s">
        <v>1332</v>
      </c>
      <c r="G165" s="2" t="s">
        <v>1365</v>
      </c>
      <c r="H165" s="2" t="s">
        <v>1361</v>
      </c>
      <c r="I165" s="2" t="s">
        <v>1332</v>
      </c>
      <c r="J165" s="1" t="s">
        <v>234</v>
      </c>
      <c r="K165" s="4"/>
      <c r="L165" s="4"/>
      <c r="M165" s="5"/>
      <c r="N165" s="5"/>
      <c r="O165" s="5"/>
      <c r="P165" s="1"/>
      <c r="Q165" s="1" t="s">
        <v>7</v>
      </c>
      <c r="R165" s="1">
        <v>2019</v>
      </c>
      <c r="S165" s="3">
        <v>469604</v>
      </c>
      <c r="T165" s="1" t="s">
        <v>235</v>
      </c>
      <c r="U165" s="1" t="s">
        <v>9</v>
      </c>
    </row>
    <row r="166" spans="1:21" x14ac:dyDescent="0.3">
      <c r="A166" s="1">
        <v>356</v>
      </c>
      <c r="B166" s="1" t="s">
        <v>1335</v>
      </c>
      <c r="C166" s="1" t="s">
        <v>1457</v>
      </c>
      <c r="D166" s="1" t="s">
        <v>1436</v>
      </c>
      <c r="E166" s="1" t="s">
        <v>1452</v>
      </c>
      <c r="F166" s="1" t="s">
        <v>1333</v>
      </c>
      <c r="G166" s="1" t="s">
        <v>1365</v>
      </c>
      <c r="H166" s="1" t="s">
        <v>1361</v>
      </c>
      <c r="I166" s="1" t="s">
        <v>1333</v>
      </c>
      <c r="J166" s="1" t="s">
        <v>238</v>
      </c>
      <c r="K166" s="4"/>
      <c r="L166" s="4"/>
      <c r="M166" s="5"/>
      <c r="N166" s="5"/>
      <c r="O166" s="5"/>
      <c r="P166" s="1"/>
      <c r="Q166" s="1" t="s">
        <v>7</v>
      </c>
      <c r="R166" s="1">
        <v>2019</v>
      </c>
      <c r="S166" s="3">
        <v>81543</v>
      </c>
      <c r="T166" s="1" t="s">
        <v>235</v>
      </c>
      <c r="U166" s="1" t="s">
        <v>11</v>
      </c>
    </row>
    <row r="167" spans="1:21" x14ac:dyDescent="0.3">
      <c r="A167" s="2">
        <v>58</v>
      </c>
      <c r="B167" s="2" t="s">
        <v>1335</v>
      </c>
      <c r="C167" s="2" t="s">
        <v>1457</v>
      </c>
      <c r="D167" s="2" t="s">
        <v>1451</v>
      </c>
      <c r="E167" s="2" t="s">
        <v>1452</v>
      </c>
      <c r="F167" s="2" t="s">
        <v>1332</v>
      </c>
      <c r="G167" s="2" t="s">
        <v>1365</v>
      </c>
      <c r="H167" s="2" t="s">
        <v>1340</v>
      </c>
      <c r="I167" s="2" t="s">
        <v>1332</v>
      </c>
      <c r="J167" s="1" t="s">
        <v>204</v>
      </c>
      <c r="K167" s="4"/>
      <c r="L167" s="4"/>
      <c r="M167" s="5"/>
      <c r="N167" s="5"/>
      <c r="O167" s="5"/>
      <c r="P167" s="1"/>
      <c r="Q167" s="1" t="s">
        <v>7</v>
      </c>
      <c r="R167" s="1">
        <v>2019</v>
      </c>
      <c r="S167" s="3">
        <v>6572260</v>
      </c>
      <c r="T167" s="1" t="s">
        <v>205</v>
      </c>
      <c r="U167" s="1" t="s">
        <v>9</v>
      </c>
    </row>
    <row r="168" spans="1:21" x14ac:dyDescent="0.3">
      <c r="A168" s="1">
        <v>344</v>
      </c>
      <c r="B168" s="1" t="s">
        <v>1335</v>
      </c>
      <c r="C168" s="1" t="s">
        <v>1457</v>
      </c>
      <c r="D168" s="1" t="s">
        <v>1451</v>
      </c>
      <c r="E168" s="1" t="s">
        <v>1452</v>
      </c>
      <c r="F168" s="1" t="s">
        <v>1333</v>
      </c>
      <c r="G168" s="1" t="s">
        <v>1365</v>
      </c>
      <c r="H168" s="1" t="s">
        <v>1340</v>
      </c>
      <c r="I168" s="1" t="s">
        <v>1333</v>
      </c>
      <c r="J168" s="1" t="s">
        <v>208</v>
      </c>
      <c r="K168" s="4"/>
      <c r="L168" s="4"/>
      <c r="M168" s="5"/>
      <c r="N168" s="5"/>
      <c r="O168" s="5"/>
      <c r="P168" s="1"/>
      <c r="Q168" s="1" t="s">
        <v>7</v>
      </c>
      <c r="R168" s="1">
        <v>2019</v>
      </c>
      <c r="S168" s="3">
        <v>1141216</v>
      </c>
      <c r="T168" s="1" t="s">
        <v>205</v>
      </c>
      <c r="U168" s="1" t="s">
        <v>11</v>
      </c>
    </row>
    <row r="169" spans="1:21" x14ac:dyDescent="0.3">
      <c r="A169" s="1">
        <v>348</v>
      </c>
      <c r="B169" s="1" t="s">
        <v>1335</v>
      </c>
      <c r="C169" s="1" t="s">
        <v>1457</v>
      </c>
      <c r="D169" s="1" t="s">
        <v>1452</v>
      </c>
      <c r="E169" s="1" t="s">
        <v>1452</v>
      </c>
      <c r="F169" s="1" t="s">
        <v>1336</v>
      </c>
      <c r="G169" s="1" t="s">
        <v>1365</v>
      </c>
      <c r="H169" s="1" t="s">
        <v>1349</v>
      </c>
      <c r="I169" s="1" t="s">
        <v>1336</v>
      </c>
      <c r="J169" s="1" t="s">
        <v>216</v>
      </c>
      <c r="K169" s="4"/>
      <c r="L169" s="4"/>
      <c r="M169" s="5"/>
      <c r="N169" s="5"/>
      <c r="O169" s="5"/>
      <c r="P169" s="1"/>
      <c r="Q169" s="1" t="s">
        <v>7</v>
      </c>
      <c r="R169" s="1">
        <v>2019</v>
      </c>
      <c r="S169" s="3">
        <v>5295.3</v>
      </c>
      <c r="T169" s="1" t="s">
        <v>217</v>
      </c>
      <c r="U169" s="1" t="s">
        <v>20</v>
      </c>
    </row>
    <row r="170" spans="1:21" x14ac:dyDescent="0.3">
      <c r="A170" s="1">
        <v>351</v>
      </c>
      <c r="B170" s="1" t="s">
        <v>1335</v>
      </c>
      <c r="C170" s="1" t="s">
        <v>1457</v>
      </c>
      <c r="D170" s="1" t="s">
        <v>1462</v>
      </c>
      <c r="E170" s="1" t="s">
        <v>1455</v>
      </c>
      <c r="F170" s="1" t="s">
        <v>1336</v>
      </c>
      <c r="G170" s="1" t="s">
        <v>1365</v>
      </c>
      <c r="H170" s="1" t="s">
        <v>1355</v>
      </c>
      <c r="I170" s="1" t="s">
        <v>1336</v>
      </c>
      <c r="J170" s="1" t="s">
        <v>223</v>
      </c>
      <c r="K170" s="4"/>
      <c r="L170" s="4"/>
      <c r="M170" s="5"/>
      <c r="N170" s="5"/>
      <c r="O170" s="5"/>
      <c r="P170" s="1"/>
      <c r="Q170" s="1" t="s">
        <v>7</v>
      </c>
      <c r="R170" s="1">
        <v>2019</v>
      </c>
      <c r="S170" s="3">
        <v>832.3</v>
      </c>
      <c r="T170" s="1" t="s">
        <v>224</v>
      </c>
      <c r="U170" s="1" t="s">
        <v>20</v>
      </c>
    </row>
    <row r="171" spans="1:21" x14ac:dyDescent="0.3">
      <c r="A171" s="1">
        <v>354</v>
      </c>
      <c r="B171" s="1" t="s">
        <v>1335</v>
      </c>
      <c r="C171" s="1" t="s">
        <v>1457</v>
      </c>
      <c r="D171" s="1" t="s">
        <v>1455</v>
      </c>
      <c r="E171" s="1" t="s">
        <v>1452</v>
      </c>
      <c r="F171" s="1" t="s">
        <v>1336</v>
      </c>
      <c r="G171" s="1" t="s">
        <v>1365</v>
      </c>
      <c r="H171" s="1" t="s">
        <v>1331</v>
      </c>
      <c r="I171" s="1" t="s">
        <v>1336</v>
      </c>
      <c r="J171" s="1" t="s">
        <v>230</v>
      </c>
      <c r="K171" s="4"/>
      <c r="L171" s="4"/>
      <c r="M171" s="5"/>
      <c r="N171" s="5"/>
      <c r="O171" s="5"/>
      <c r="P171" s="1"/>
      <c r="Q171" s="1" t="s">
        <v>7</v>
      </c>
      <c r="R171" s="1">
        <v>2019</v>
      </c>
      <c r="S171" s="3">
        <v>20065.099999999999</v>
      </c>
      <c r="T171" s="1" t="s">
        <v>231</v>
      </c>
      <c r="U171" s="1" t="s">
        <v>20</v>
      </c>
    </row>
    <row r="172" spans="1:21" x14ac:dyDescent="0.3">
      <c r="A172" s="1">
        <v>357</v>
      </c>
      <c r="B172" s="1" t="s">
        <v>1335</v>
      </c>
      <c r="C172" s="1" t="s">
        <v>1457</v>
      </c>
      <c r="D172" s="1" t="s">
        <v>1436</v>
      </c>
      <c r="E172" s="1" t="s">
        <v>1452</v>
      </c>
      <c r="F172" s="1" t="s">
        <v>1336</v>
      </c>
      <c r="G172" s="1" t="s">
        <v>1365</v>
      </c>
      <c r="H172" s="1" t="s">
        <v>1361</v>
      </c>
      <c r="I172" s="1" t="s">
        <v>1336</v>
      </c>
      <c r="J172" s="1" t="s">
        <v>239</v>
      </c>
      <c r="K172" s="4"/>
      <c r="L172" s="4"/>
      <c r="M172" s="5"/>
      <c r="N172" s="5"/>
      <c r="O172" s="5"/>
      <c r="P172" s="1"/>
      <c r="Q172" s="1" t="s">
        <v>7</v>
      </c>
      <c r="R172" s="1">
        <v>2019</v>
      </c>
      <c r="S172" s="3">
        <v>9081.5</v>
      </c>
      <c r="T172" s="1" t="s">
        <v>240</v>
      </c>
      <c r="U172" s="1" t="s">
        <v>20</v>
      </c>
    </row>
    <row r="173" spans="1:21" x14ac:dyDescent="0.3">
      <c r="A173" s="1">
        <v>345</v>
      </c>
      <c r="B173" s="1" t="s">
        <v>1335</v>
      </c>
      <c r="C173" s="1" t="s">
        <v>1457</v>
      </c>
      <c r="D173" s="1" t="s">
        <v>1451</v>
      </c>
      <c r="E173" s="1" t="s">
        <v>1452</v>
      </c>
      <c r="F173" s="1" t="s">
        <v>1336</v>
      </c>
      <c r="G173" s="1" t="s">
        <v>1365</v>
      </c>
      <c r="H173" s="1" t="s">
        <v>1340</v>
      </c>
      <c r="I173" s="1" t="s">
        <v>1336</v>
      </c>
      <c r="J173" s="1" t="s">
        <v>209</v>
      </c>
      <c r="K173" s="4"/>
      <c r="L173" s="4"/>
      <c r="M173" s="5"/>
      <c r="N173" s="5"/>
      <c r="O173" s="5"/>
      <c r="P173" s="1"/>
      <c r="Q173" s="1" t="s">
        <v>7</v>
      </c>
      <c r="R173" s="1">
        <v>2019</v>
      </c>
      <c r="S173" s="3">
        <v>144951.6</v>
      </c>
      <c r="T173" s="1" t="s">
        <v>210</v>
      </c>
      <c r="U173" s="1" t="s">
        <v>20</v>
      </c>
    </row>
    <row r="174" spans="1:21" x14ac:dyDescent="0.3">
      <c r="A174" s="1">
        <v>346</v>
      </c>
      <c r="B174" s="1" t="s">
        <v>1335</v>
      </c>
      <c r="C174" s="1" t="s">
        <v>1457</v>
      </c>
      <c r="D174" s="1" t="s">
        <v>1452</v>
      </c>
      <c r="E174" s="1" t="s">
        <v>1452</v>
      </c>
      <c r="F174" s="1" t="s">
        <v>1335</v>
      </c>
      <c r="G174" s="1" t="s">
        <v>1365</v>
      </c>
      <c r="H174" s="1" t="s">
        <v>1349</v>
      </c>
      <c r="I174" s="1" t="s">
        <v>1335</v>
      </c>
      <c r="J174" s="1" t="s">
        <v>213</v>
      </c>
      <c r="K174" s="4"/>
      <c r="L174" s="4"/>
      <c r="M174" s="5"/>
      <c r="N174" s="5"/>
      <c r="O174" s="5">
        <v>1</v>
      </c>
      <c r="P174" s="1"/>
      <c r="Q174" s="1" t="s">
        <v>7</v>
      </c>
      <c r="R174" s="1">
        <v>2019</v>
      </c>
      <c r="S174" s="3">
        <v>16.22</v>
      </c>
      <c r="T174" s="1" t="s">
        <v>214</v>
      </c>
      <c r="U174" s="1" t="s">
        <v>16</v>
      </c>
    </row>
    <row r="175" spans="1:21" x14ac:dyDescent="0.3">
      <c r="A175" s="1">
        <v>349</v>
      </c>
      <c r="B175" s="1" t="s">
        <v>1335</v>
      </c>
      <c r="C175" s="1" t="s">
        <v>1457</v>
      </c>
      <c r="D175" s="1" t="s">
        <v>1462</v>
      </c>
      <c r="E175" s="1" t="s">
        <v>1455</v>
      </c>
      <c r="F175" s="1" t="s">
        <v>1335</v>
      </c>
      <c r="G175" s="1" t="s">
        <v>1365</v>
      </c>
      <c r="H175" s="1" t="s">
        <v>1355</v>
      </c>
      <c r="I175" s="1" t="s">
        <v>1335</v>
      </c>
      <c r="J175" s="1" t="s">
        <v>220</v>
      </c>
      <c r="K175" s="4"/>
      <c r="L175" s="4"/>
      <c r="M175" s="5"/>
      <c r="N175" s="5"/>
      <c r="O175" s="5">
        <v>1</v>
      </c>
      <c r="P175" s="1"/>
      <c r="Q175" s="1" t="s">
        <v>7</v>
      </c>
      <c r="R175" s="1">
        <v>2019</v>
      </c>
      <c r="S175" s="3">
        <v>15.48</v>
      </c>
      <c r="T175" s="1" t="s">
        <v>221</v>
      </c>
      <c r="U175" s="1" t="s">
        <v>16</v>
      </c>
    </row>
    <row r="176" spans="1:21" x14ac:dyDescent="0.3">
      <c r="A176" s="1">
        <v>352</v>
      </c>
      <c r="B176" s="1" t="s">
        <v>1335</v>
      </c>
      <c r="C176" s="1" t="s">
        <v>1457</v>
      </c>
      <c r="D176" s="1" t="s">
        <v>1455</v>
      </c>
      <c r="E176" s="1" t="s">
        <v>1452</v>
      </c>
      <c r="F176" s="1" t="s">
        <v>1335</v>
      </c>
      <c r="G176" s="1" t="s">
        <v>1365</v>
      </c>
      <c r="H176" s="1" t="s">
        <v>1331</v>
      </c>
      <c r="I176" s="1" t="s">
        <v>1335</v>
      </c>
      <c r="J176" s="1" t="s">
        <v>227</v>
      </c>
      <c r="K176" s="4"/>
      <c r="L176" s="4"/>
      <c r="M176" s="5"/>
      <c r="N176" s="5"/>
      <c r="O176" s="5">
        <v>1</v>
      </c>
      <c r="P176" s="1"/>
      <c r="Q176" s="1" t="s">
        <v>7</v>
      </c>
      <c r="R176" s="1">
        <v>2019</v>
      </c>
      <c r="S176" s="3">
        <v>16.7</v>
      </c>
      <c r="T176" s="1" t="s">
        <v>228</v>
      </c>
      <c r="U176" s="1" t="s">
        <v>16</v>
      </c>
    </row>
    <row r="177" spans="1:21" x14ac:dyDescent="0.3">
      <c r="A177" s="1">
        <v>355</v>
      </c>
      <c r="B177" s="1" t="s">
        <v>1335</v>
      </c>
      <c r="C177" s="1" t="s">
        <v>1457</v>
      </c>
      <c r="D177" s="1" t="s">
        <v>1436</v>
      </c>
      <c r="E177" s="1" t="s">
        <v>1452</v>
      </c>
      <c r="F177" s="1" t="s">
        <v>1335</v>
      </c>
      <c r="G177" s="1" t="s">
        <v>1365</v>
      </c>
      <c r="H177" s="1" t="s">
        <v>1361</v>
      </c>
      <c r="I177" s="1" t="s">
        <v>1335</v>
      </c>
      <c r="J177" s="1" t="s">
        <v>236</v>
      </c>
      <c r="K177" s="4"/>
      <c r="L177" s="4"/>
      <c r="M177" s="5"/>
      <c r="N177" s="5"/>
      <c r="O177" s="5">
        <v>1</v>
      </c>
      <c r="P177" s="1"/>
      <c r="Q177" s="1" t="s">
        <v>7</v>
      </c>
      <c r="R177" s="1">
        <v>2019</v>
      </c>
      <c r="S177" s="3">
        <v>19.34</v>
      </c>
      <c r="T177" s="1" t="s">
        <v>237</v>
      </c>
      <c r="U177" s="1" t="s">
        <v>16</v>
      </c>
    </row>
    <row r="178" spans="1:21" x14ac:dyDescent="0.3">
      <c r="A178" s="1">
        <v>343</v>
      </c>
      <c r="B178" s="1" t="s">
        <v>1335</v>
      </c>
      <c r="C178" s="1" t="s">
        <v>1457</v>
      </c>
      <c r="D178" s="1" t="s">
        <v>1451</v>
      </c>
      <c r="E178" s="1" t="s">
        <v>1452</v>
      </c>
      <c r="F178" s="1" t="s">
        <v>1335</v>
      </c>
      <c r="G178" s="1" t="s">
        <v>1365</v>
      </c>
      <c r="H178" s="1" t="s">
        <v>1340</v>
      </c>
      <c r="I178" s="1" t="s">
        <v>1335</v>
      </c>
      <c r="J178" s="1" t="s">
        <v>206</v>
      </c>
      <c r="K178" s="4"/>
      <c r="L178" s="4"/>
      <c r="M178" s="5"/>
      <c r="N178" s="5"/>
      <c r="O178" s="5">
        <v>1</v>
      </c>
      <c r="P178" s="1"/>
      <c r="Q178" s="1" t="s">
        <v>7</v>
      </c>
      <c r="R178" s="1">
        <v>2019</v>
      </c>
      <c r="S178" s="3">
        <v>22.06</v>
      </c>
      <c r="T178" s="1" t="s">
        <v>207</v>
      </c>
      <c r="U178" s="1" t="s">
        <v>16</v>
      </c>
    </row>
    <row r="179" spans="1:21" x14ac:dyDescent="0.3">
      <c r="A179" s="2">
        <v>66</v>
      </c>
      <c r="B179" s="2" t="s">
        <v>1335</v>
      </c>
      <c r="C179" s="2" t="s">
        <v>1457</v>
      </c>
      <c r="D179" s="2" t="s">
        <v>1456</v>
      </c>
      <c r="E179" s="2" t="s">
        <v>1452</v>
      </c>
      <c r="F179" s="2" t="s">
        <v>1332</v>
      </c>
      <c r="G179" s="2" t="s">
        <v>1365</v>
      </c>
      <c r="H179" s="2" t="s">
        <v>1337</v>
      </c>
      <c r="I179" s="2" t="s">
        <v>1332</v>
      </c>
      <c r="J179" s="1" t="s">
        <v>245</v>
      </c>
      <c r="K179" s="4"/>
      <c r="L179" s="4"/>
      <c r="M179" s="5"/>
      <c r="N179" s="5"/>
      <c r="O179" s="5"/>
      <c r="P179" s="1"/>
      <c r="Q179" s="1" t="s">
        <v>7</v>
      </c>
      <c r="R179" s="1">
        <v>2019</v>
      </c>
      <c r="S179" s="3">
        <v>8625606</v>
      </c>
      <c r="T179" s="1" t="s">
        <v>246</v>
      </c>
      <c r="U179" s="1" t="s">
        <v>9</v>
      </c>
    </row>
    <row r="180" spans="1:21" x14ac:dyDescent="0.3">
      <c r="A180" s="1">
        <v>360</v>
      </c>
      <c r="B180" s="1" t="s">
        <v>1335</v>
      </c>
      <c r="C180" s="1" t="s">
        <v>1457</v>
      </c>
      <c r="D180" s="1" t="s">
        <v>1456</v>
      </c>
      <c r="E180" s="1" t="s">
        <v>1452</v>
      </c>
      <c r="F180" s="1" t="s">
        <v>1333</v>
      </c>
      <c r="G180" s="1" t="s">
        <v>1365</v>
      </c>
      <c r="H180" s="1" t="s">
        <v>1337</v>
      </c>
      <c r="I180" s="1" t="s">
        <v>1333</v>
      </c>
      <c r="J180" s="1" t="s">
        <v>251</v>
      </c>
      <c r="K180" s="4"/>
      <c r="L180" s="4"/>
      <c r="M180" s="5"/>
      <c r="N180" s="5"/>
      <c r="O180" s="5"/>
      <c r="P180" s="1"/>
      <c r="Q180" s="1" t="s">
        <v>7</v>
      </c>
      <c r="R180" s="1">
        <v>2019</v>
      </c>
      <c r="S180" s="3">
        <v>1497761</v>
      </c>
      <c r="T180" s="1" t="s">
        <v>246</v>
      </c>
      <c r="U180" s="1" t="s">
        <v>11</v>
      </c>
    </row>
    <row r="181" spans="1:21" x14ac:dyDescent="0.3">
      <c r="A181" s="2">
        <v>65</v>
      </c>
      <c r="B181" s="2" t="s">
        <v>1335</v>
      </c>
      <c r="C181" s="2" t="s">
        <v>1457</v>
      </c>
      <c r="D181" s="2" t="s">
        <v>1433</v>
      </c>
      <c r="E181" s="2" t="s">
        <v>1452</v>
      </c>
      <c r="F181" s="2" t="s">
        <v>1332</v>
      </c>
      <c r="G181" s="2" t="s">
        <v>1365</v>
      </c>
      <c r="H181" s="2" t="s">
        <v>1363</v>
      </c>
      <c r="I181" s="2" t="s">
        <v>1332</v>
      </c>
      <c r="J181" s="1" t="s">
        <v>243</v>
      </c>
      <c r="K181" s="4"/>
      <c r="L181" s="4"/>
      <c r="M181" s="5"/>
      <c r="N181" s="5"/>
      <c r="O181" s="5"/>
      <c r="P181" s="1"/>
      <c r="Q181" s="1" t="s">
        <v>7</v>
      </c>
      <c r="R181" s="1">
        <v>2019</v>
      </c>
      <c r="S181" s="3">
        <v>8623446</v>
      </c>
      <c r="T181" s="1" t="s">
        <v>244</v>
      </c>
      <c r="U181" s="1" t="s">
        <v>9</v>
      </c>
    </row>
    <row r="182" spans="1:21" x14ac:dyDescent="0.3">
      <c r="A182" s="2">
        <v>67</v>
      </c>
      <c r="B182" s="2" t="s">
        <v>1335</v>
      </c>
      <c r="C182" s="2" t="s">
        <v>1457</v>
      </c>
      <c r="D182" s="2" t="s">
        <v>1456</v>
      </c>
      <c r="E182" s="2" t="s">
        <v>1382</v>
      </c>
      <c r="F182" s="2" t="s">
        <v>1332</v>
      </c>
      <c r="G182" s="2" t="s">
        <v>1365</v>
      </c>
      <c r="H182" s="2" t="s">
        <v>1338</v>
      </c>
      <c r="I182" s="2" t="s">
        <v>1332</v>
      </c>
      <c r="J182" s="1" t="s">
        <v>254</v>
      </c>
      <c r="K182" s="4"/>
      <c r="L182" s="4"/>
      <c r="M182" s="5"/>
      <c r="N182" s="5"/>
      <c r="O182" s="5"/>
      <c r="P182" s="1"/>
      <c r="Q182" s="1" t="s">
        <v>7</v>
      </c>
      <c r="R182" s="1">
        <v>2019</v>
      </c>
      <c r="S182" s="3">
        <v>8571838</v>
      </c>
      <c r="T182" s="1" t="s">
        <v>255</v>
      </c>
      <c r="U182" s="1" t="s">
        <v>9</v>
      </c>
    </row>
    <row r="183" spans="1:21" x14ac:dyDescent="0.3">
      <c r="A183" s="1">
        <v>363</v>
      </c>
      <c r="B183" s="1" t="s">
        <v>1335</v>
      </c>
      <c r="C183" s="1" t="s">
        <v>1457</v>
      </c>
      <c r="D183" s="1" t="s">
        <v>1456</v>
      </c>
      <c r="E183" s="1" t="s">
        <v>1382</v>
      </c>
      <c r="F183" s="1" t="s">
        <v>1333</v>
      </c>
      <c r="G183" s="1" t="s">
        <v>1365</v>
      </c>
      <c r="H183" s="1" t="s">
        <v>1338</v>
      </c>
      <c r="I183" s="1" t="s">
        <v>1333</v>
      </c>
      <c r="J183" s="1" t="s">
        <v>258</v>
      </c>
      <c r="K183" s="4"/>
      <c r="L183" s="4"/>
      <c r="M183" s="5"/>
      <c r="N183" s="5"/>
      <c r="O183" s="5"/>
      <c r="P183" s="1"/>
      <c r="Q183" s="1" t="s">
        <v>7</v>
      </c>
      <c r="R183" s="1">
        <v>2019</v>
      </c>
      <c r="S183" s="3">
        <v>1488425</v>
      </c>
      <c r="T183" s="1" t="s">
        <v>255</v>
      </c>
      <c r="U183" s="1" t="s">
        <v>11</v>
      </c>
    </row>
    <row r="184" spans="1:21" x14ac:dyDescent="0.3">
      <c r="A184" s="1">
        <v>364</v>
      </c>
      <c r="B184" s="1" t="s">
        <v>1335</v>
      </c>
      <c r="C184" s="1" t="s">
        <v>1457</v>
      </c>
      <c r="D184" s="1" t="s">
        <v>1456</v>
      </c>
      <c r="E184" s="1" t="s">
        <v>1382</v>
      </c>
      <c r="F184" s="1" t="s">
        <v>1336</v>
      </c>
      <c r="G184" s="1" t="s">
        <v>1365</v>
      </c>
      <c r="H184" s="1" t="s">
        <v>1338</v>
      </c>
      <c r="I184" s="1" t="s">
        <v>1336</v>
      </c>
      <c r="J184" s="1" t="s">
        <v>259</v>
      </c>
      <c r="K184" s="4"/>
      <c r="L184" s="4"/>
      <c r="M184" s="5"/>
      <c r="N184" s="5"/>
      <c r="O184" s="5"/>
      <c r="P184" s="1"/>
      <c r="Q184" s="1" t="s">
        <v>7</v>
      </c>
      <c r="R184" s="1">
        <v>2019</v>
      </c>
      <c r="S184" s="3">
        <v>179393.5</v>
      </c>
      <c r="T184" s="1" t="s">
        <v>260</v>
      </c>
      <c r="U184" s="1" t="s">
        <v>20</v>
      </c>
    </row>
    <row r="185" spans="1:21" x14ac:dyDescent="0.3">
      <c r="A185" s="1">
        <v>361</v>
      </c>
      <c r="B185" s="1" t="s">
        <v>1335</v>
      </c>
      <c r="C185" s="1" t="s">
        <v>1457</v>
      </c>
      <c r="D185" s="1" t="s">
        <v>1456</v>
      </c>
      <c r="E185" s="1" t="s">
        <v>1452</v>
      </c>
      <c r="F185" s="1" t="s">
        <v>1336</v>
      </c>
      <c r="G185" s="1" t="s">
        <v>1365</v>
      </c>
      <c r="H185" s="1" t="s">
        <v>1337</v>
      </c>
      <c r="I185" s="1" t="s">
        <v>1336</v>
      </c>
      <c r="J185" s="1" t="s">
        <v>252</v>
      </c>
      <c r="K185" s="4"/>
      <c r="L185" s="4"/>
      <c r="M185" s="5"/>
      <c r="N185" s="5"/>
      <c r="O185" s="5"/>
      <c r="P185" s="1"/>
      <c r="Q185" s="1" t="s">
        <v>7</v>
      </c>
      <c r="R185" s="1">
        <v>2019</v>
      </c>
      <c r="S185" s="3">
        <v>180225.8</v>
      </c>
      <c r="T185" s="1" t="s">
        <v>253</v>
      </c>
      <c r="U185" s="1" t="s">
        <v>20</v>
      </c>
    </row>
    <row r="186" spans="1:21" x14ac:dyDescent="0.3">
      <c r="A186" s="2">
        <v>69</v>
      </c>
      <c r="B186" s="2" t="s">
        <v>1335</v>
      </c>
      <c r="C186" s="2" t="s">
        <v>1459</v>
      </c>
      <c r="D186" s="2" t="s">
        <v>1456</v>
      </c>
      <c r="E186" s="2" t="s">
        <v>1452</v>
      </c>
      <c r="F186" s="2" t="s">
        <v>1332</v>
      </c>
      <c r="G186" s="2" t="s">
        <v>1367</v>
      </c>
      <c r="H186" s="2" t="s">
        <v>1337</v>
      </c>
      <c r="I186" s="2" t="s">
        <v>1332</v>
      </c>
      <c r="J186" s="1" t="s">
        <v>268</v>
      </c>
      <c r="K186" s="4"/>
      <c r="L186" s="4"/>
      <c r="M186" s="5"/>
      <c r="N186" s="5"/>
      <c r="O186" s="5"/>
      <c r="P186" s="1"/>
      <c r="Q186" s="1" t="s">
        <v>7</v>
      </c>
      <c r="R186" s="1">
        <v>2019</v>
      </c>
      <c r="S186" s="3">
        <v>8394296</v>
      </c>
      <c r="T186" s="1" t="s">
        <v>269</v>
      </c>
      <c r="U186" s="1" t="s">
        <v>9</v>
      </c>
    </row>
    <row r="187" spans="1:21" x14ac:dyDescent="0.3">
      <c r="A187" s="1">
        <v>401</v>
      </c>
      <c r="B187" s="1" t="s">
        <v>1462</v>
      </c>
      <c r="C187" s="1" t="s">
        <v>1433</v>
      </c>
      <c r="D187" s="1" t="s">
        <v>1456</v>
      </c>
      <c r="E187" s="1" t="s">
        <v>1382</v>
      </c>
      <c r="F187" s="1" t="s">
        <v>1335</v>
      </c>
      <c r="G187" s="1" t="s">
        <v>1372</v>
      </c>
      <c r="H187" s="1" t="s">
        <v>1338</v>
      </c>
      <c r="I187" s="1" t="s">
        <v>1335</v>
      </c>
      <c r="J187" s="1" t="s">
        <v>370</v>
      </c>
      <c r="K187" s="4"/>
      <c r="L187" s="4"/>
      <c r="M187" s="5"/>
      <c r="N187" s="5"/>
      <c r="O187" s="5">
        <v>1</v>
      </c>
      <c r="P187" s="1"/>
      <c r="Q187" s="1" t="s">
        <v>7</v>
      </c>
      <c r="R187" s="1">
        <v>2019</v>
      </c>
      <c r="S187" s="3">
        <v>31.05</v>
      </c>
      <c r="T187" s="1" t="s">
        <v>371</v>
      </c>
      <c r="U187" s="1" t="s">
        <v>16</v>
      </c>
    </row>
    <row r="188" spans="1:21" x14ac:dyDescent="0.3">
      <c r="A188" s="1">
        <v>397</v>
      </c>
      <c r="B188" s="1" t="s">
        <v>1462</v>
      </c>
      <c r="C188" s="1" t="s">
        <v>1433</v>
      </c>
      <c r="D188" s="1" t="s">
        <v>1456</v>
      </c>
      <c r="E188" s="1" t="s">
        <v>1452</v>
      </c>
      <c r="F188" s="1" t="s">
        <v>1335</v>
      </c>
      <c r="G188" s="1" t="s">
        <v>1372</v>
      </c>
      <c r="H188" s="1" t="s">
        <v>1337</v>
      </c>
      <c r="I188" s="1" t="s">
        <v>1335</v>
      </c>
      <c r="J188" s="1" t="s">
        <v>361</v>
      </c>
      <c r="K188" s="4"/>
      <c r="L188" s="4"/>
      <c r="M188" s="5"/>
      <c r="N188" s="5"/>
      <c r="O188" s="5">
        <v>1</v>
      </c>
      <c r="P188" s="1"/>
      <c r="Q188" s="1" t="s">
        <v>7</v>
      </c>
      <c r="R188" s="1">
        <v>2019</v>
      </c>
      <c r="S188" s="3">
        <v>31.05</v>
      </c>
      <c r="T188" s="1" t="s">
        <v>362</v>
      </c>
      <c r="U188" s="1" t="s">
        <v>16</v>
      </c>
    </row>
    <row r="189" spans="1:21" x14ac:dyDescent="0.3">
      <c r="A189" s="2">
        <v>80</v>
      </c>
      <c r="B189" s="2" t="s">
        <v>1462</v>
      </c>
      <c r="C189" s="2" t="s">
        <v>1433</v>
      </c>
      <c r="D189" s="2" t="s">
        <v>1452</v>
      </c>
      <c r="E189" s="2" t="s">
        <v>1452</v>
      </c>
      <c r="F189" s="2" t="s">
        <v>1332</v>
      </c>
      <c r="G189" s="2" t="s">
        <v>1372</v>
      </c>
      <c r="H189" s="2" t="s">
        <v>1349</v>
      </c>
      <c r="I189" s="2" t="s">
        <v>1332</v>
      </c>
      <c r="J189" s="1" t="s">
        <v>329</v>
      </c>
      <c r="K189" s="4">
        <v>1</v>
      </c>
      <c r="L189" s="4">
        <v>1</v>
      </c>
      <c r="M189" s="5" t="s">
        <v>1497</v>
      </c>
      <c r="N189" s="5" t="s">
        <v>1500</v>
      </c>
      <c r="O189" s="5"/>
      <c r="P189" s="1"/>
      <c r="Q189" s="1" t="s">
        <v>7</v>
      </c>
      <c r="R189" s="1">
        <v>2019</v>
      </c>
      <c r="S189" s="3">
        <v>4643311</v>
      </c>
      <c r="T189" s="1" t="s">
        <v>330</v>
      </c>
      <c r="U189" s="1" t="s">
        <v>9</v>
      </c>
    </row>
    <row r="190" spans="1:21" x14ac:dyDescent="0.3">
      <c r="A190" s="1">
        <v>388</v>
      </c>
      <c r="B190" s="1" t="s">
        <v>1462</v>
      </c>
      <c r="C190" s="1" t="s">
        <v>1433</v>
      </c>
      <c r="D190" s="1" t="s">
        <v>1452</v>
      </c>
      <c r="E190" s="1" t="s">
        <v>1452</v>
      </c>
      <c r="F190" s="1" t="s">
        <v>1333</v>
      </c>
      <c r="G190" s="1" t="s">
        <v>1372</v>
      </c>
      <c r="H190" s="1" t="s">
        <v>1349</v>
      </c>
      <c r="I190" s="1" t="s">
        <v>1333</v>
      </c>
      <c r="J190" s="1" t="s">
        <v>333</v>
      </c>
      <c r="K190" s="4">
        <v>1</v>
      </c>
      <c r="L190" s="4">
        <v>1</v>
      </c>
      <c r="M190" s="5" t="s">
        <v>1505</v>
      </c>
      <c r="N190" s="5" t="s">
        <v>1507</v>
      </c>
      <c r="O190" s="5"/>
      <c r="P190" s="1"/>
      <c r="Q190" s="1" t="s">
        <v>7</v>
      </c>
      <c r="R190" s="1">
        <v>2019</v>
      </c>
      <c r="S190" s="3">
        <v>1360877</v>
      </c>
      <c r="T190" s="1" t="s">
        <v>330</v>
      </c>
      <c r="U190" s="1" t="s">
        <v>275</v>
      </c>
    </row>
    <row r="191" spans="1:21" x14ac:dyDescent="0.3">
      <c r="A191" s="2">
        <v>81</v>
      </c>
      <c r="B191" s="2" t="s">
        <v>1462</v>
      </c>
      <c r="C191" s="2" t="s">
        <v>1433</v>
      </c>
      <c r="D191" s="2" t="s">
        <v>1455</v>
      </c>
      <c r="E191" s="2" t="s">
        <v>1452</v>
      </c>
      <c r="F191" s="2" t="s">
        <v>1332</v>
      </c>
      <c r="G191" s="2" t="s">
        <v>1372</v>
      </c>
      <c r="H191" s="2" t="s">
        <v>1331</v>
      </c>
      <c r="I191" s="2" t="s">
        <v>1332</v>
      </c>
      <c r="J191" s="1" t="s">
        <v>336</v>
      </c>
      <c r="K191" s="4">
        <v>1</v>
      </c>
      <c r="L191" s="4">
        <v>1</v>
      </c>
      <c r="M191" s="5" t="s">
        <v>1497</v>
      </c>
      <c r="N191" s="5" t="s">
        <v>1513</v>
      </c>
      <c r="O191" s="5"/>
      <c r="P191" s="1"/>
      <c r="Q191" s="1" t="s">
        <v>7</v>
      </c>
      <c r="R191" s="1">
        <v>2019</v>
      </c>
      <c r="S191" s="3">
        <v>3420028</v>
      </c>
      <c r="T191" s="1" t="s">
        <v>337</v>
      </c>
      <c r="U191" s="1" t="s">
        <v>9</v>
      </c>
    </row>
    <row r="192" spans="1:21" x14ac:dyDescent="0.3">
      <c r="A192" s="1">
        <v>391</v>
      </c>
      <c r="B192" s="1" t="s">
        <v>1462</v>
      </c>
      <c r="C192" s="1" t="s">
        <v>1433</v>
      </c>
      <c r="D192" s="1" t="s">
        <v>1455</v>
      </c>
      <c r="E192" s="1" t="s">
        <v>1452</v>
      </c>
      <c r="F192" s="1" t="s">
        <v>1333</v>
      </c>
      <c r="G192" s="1" t="s">
        <v>1372</v>
      </c>
      <c r="H192" s="1" t="s">
        <v>1331</v>
      </c>
      <c r="I192" s="1" t="s">
        <v>1333</v>
      </c>
      <c r="J192" s="1" t="s">
        <v>340</v>
      </c>
      <c r="K192" s="4"/>
      <c r="L192" s="4"/>
      <c r="M192" s="5"/>
      <c r="N192" s="5"/>
      <c r="O192" s="5"/>
      <c r="P192" s="1"/>
      <c r="Q192" s="1" t="s">
        <v>7</v>
      </c>
      <c r="R192" s="1">
        <v>2019</v>
      </c>
      <c r="S192" s="3">
        <v>1002353</v>
      </c>
      <c r="T192" s="1" t="s">
        <v>337</v>
      </c>
      <c r="U192" s="1" t="s">
        <v>275</v>
      </c>
    </row>
    <row r="193" spans="1:21" x14ac:dyDescent="0.3">
      <c r="A193" s="2">
        <v>83</v>
      </c>
      <c r="B193" s="2" t="s">
        <v>1462</v>
      </c>
      <c r="C193" s="2" t="s">
        <v>1433</v>
      </c>
      <c r="D193" s="2" t="s">
        <v>1436</v>
      </c>
      <c r="E193" s="2" t="s">
        <v>1452</v>
      </c>
      <c r="F193" s="2" t="s">
        <v>1332</v>
      </c>
      <c r="G193" s="2" t="s">
        <v>1372</v>
      </c>
      <c r="H193" s="2" t="s">
        <v>1361</v>
      </c>
      <c r="I193" s="2" t="s">
        <v>1332</v>
      </c>
      <c r="J193" s="1" t="s">
        <v>345</v>
      </c>
      <c r="K193" s="4">
        <v>1</v>
      </c>
      <c r="L193" s="4">
        <v>1</v>
      </c>
      <c r="M193" s="5" t="s">
        <v>1497</v>
      </c>
      <c r="N193" s="5" t="s">
        <v>1510</v>
      </c>
      <c r="O193" s="5"/>
      <c r="P193" s="1"/>
      <c r="Q193" s="1" t="s">
        <v>7</v>
      </c>
      <c r="R193" s="1">
        <v>2019</v>
      </c>
      <c r="S193" s="3">
        <v>4914266</v>
      </c>
      <c r="T193" s="1" t="s">
        <v>346</v>
      </c>
      <c r="U193" s="1" t="s">
        <v>9</v>
      </c>
    </row>
    <row r="194" spans="1:21" x14ac:dyDescent="0.3">
      <c r="A194" s="1">
        <v>394</v>
      </c>
      <c r="B194" s="1" t="s">
        <v>1462</v>
      </c>
      <c r="C194" s="1" t="s">
        <v>1433</v>
      </c>
      <c r="D194" s="1" t="s">
        <v>1436</v>
      </c>
      <c r="E194" s="1" t="s">
        <v>1452</v>
      </c>
      <c r="F194" s="1" t="s">
        <v>1333</v>
      </c>
      <c r="G194" s="1" t="s">
        <v>1372</v>
      </c>
      <c r="H194" s="1" t="s">
        <v>1361</v>
      </c>
      <c r="I194" s="1" t="s">
        <v>1333</v>
      </c>
      <c r="J194" s="1" t="s">
        <v>349</v>
      </c>
      <c r="K194" s="4"/>
      <c r="L194" s="4"/>
      <c r="M194" s="5"/>
      <c r="N194" s="5"/>
      <c r="O194" s="5"/>
      <c r="P194" s="1"/>
      <c r="Q194" s="1" t="s">
        <v>7</v>
      </c>
      <c r="R194" s="1">
        <v>2019</v>
      </c>
      <c r="S194" s="3">
        <v>1440289</v>
      </c>
      <c r="T194" s="1" t="s">
        <v>346</v>
      </c>
      <c r="U194" s="1" t="s">
        <v>275</v>
      </c>
    </row>
    <row r="195" spans="1:21" x14ac:dyDescent="0.3">
      <c r="A195" s="1">
        <v>396</v>
      </c>
      <c r="B195" s="1" t="s">
        <v>1462</v>
      </c>
      <c r="C195" s="1" t="s">
        <v>1433</v>
      </c>
      <c r="D195" s="1" t="s">
        <v>1436</v>
      </c>
      <c r="E195" s="1" t="s">
        <v>1333</v>
      </c>
      <c r="F195" s="1" t="s">
        <v>1333</v>
      </c>
      <c r="G195" s="1" t="s">
        <v>1372</v>
      </c>
      <c r="H195" s="1" t="s">
        <v>1373</v>
      </c>
      <c r="I195" s="1" t="s">
        <v>1333</v>
      </c>
      <c r="J195" s="1" t="s">
        <v>354</v>
      </c>
      <c r="K195" s="4"/>
      <c r="L195" s="4"/>
      <c r="M195" s="5"/>
      <c r="N195" s="5"/>
      <c r="O195" s="5">
        <v>1</v>
      </c>
      <c r="P195" s="1"/>
      <c r="Q195" s="1" t="s">
        <v>7</v>
      </c>
      <c r="R195" s="1">
        <v>2019</v>
      </c>
      <c r="S195" s="3">
        <v>4387</v>
      </c>
      <c r="T195" s="1" t="s">
        <v>355</v>
      </c>
      <c r="U195" s="1" t="s">
        <v>356</v>
      </c>
    </row>
    <row r="196" spans="1:21" x14ac:dyDescent="0.3">
      <c r="A196" s="2">
        <v>79</v>
      </c>
      <c r="B196" s="2" t="s">
        <v>1462</v>
      </c>
      <c r="C196" s="2" t="s">
        <v>1433</v>
      </c>
      <c r="D196" s="2" t="s">
        <v>1451</v>
      </c>
      <c r="E196" s="2" t="s">
        <v>1452</v>
      </c>
      <c r="F196" s="2" t="s">
        <v>1332</v>
      </c>
      <c r="G196" s="2" t="s">
        <v>1372</v>
      </c>
      <c r="H196" s="2" t="s">
        <v>1340</v>
      </c>
      <c r="I196" s="2" t="s">
        <v>1332</v>
      </c>
      <c r="J196" s="1" t="s">
        <v>322</v>
      </c>
      <c r="K196" s="4">
        <v>1</v>
      </c>
      <c r="L196" s="4">
        <v>1</v>
      </c>
      <c r="M196" s="5" t="s">
        <v>1497</v>
      </c>
      <c r="N196" s="5" t="s">
        <v>1499</v>
      </c>
      <c r="O196" s="5"/>
      <c r="P196" s="1"/>
      <c r="Q196" s="1" t="s">
        <v>7</v>
      </c>
      <c r="R196" s="1">
        <v>2019</v>
      </c>
      <c r="S196" s="3">
        <v>26041</v>
      </c>
      <c r="T196" s="1" t="s">
        <v>323</v>
      </c>
      <c r="U196" s="1" t="s">
        <v>9</v>
      </c>
    </row>
    <row r="197" spans="1:21" x14ac:dyDescent="0.3">
      <c r="A197" s="1">
        <v>385</v>
      </c>
      <c r="B197" s="1" t="s">
        <v>1462</v>
      </c>
      <c r="C197" s="1" t="s">
        <v>1433</v>
      </c>
      <c r="D197" s="1" t="s">
        <v>1451</v>
      </c>
      <c r="E197" s="1" t="s">
        <v>1452</v>
      </c>
      <c r="F197" s="1" t="s">
        <v>1333</v>
      </c>
      <c r="G197" s="1" t="s">
        <v>1372</v>
      </c>
      <c r="H197" s="1" t="s">
        <v>1340</v>
      </c>
      <c r="I197" s="1" t="s">
        <v>1333</v>
      </c>
      <c r="J197" s="1" t="s">
        <v>326</v>
      </c>
      <c r="K197" s="4"/>
      <c r="L197" s="4"/>
      <c r="M197" s="5"/>
      <c r="N197" s="5"/>
      <c r="O197" s="5"/>
      <c r="P197" s="1"/>
      <c r="Q197" s="1" t="s">
        <v>7</v>
      </c>
      <c r="R197" s="1">
        <v>2019</v>
      </c>
      <c r="S197" s="3">
        <v>7632</v>
      </c>
      <c r="T197" s="1" t="s">
        <v>323</v>
      </c>
      <c r="U197" s="1" t="s">
        <v>275</v>
      </c>
    </row>
    <row r="198" spans="1:21" x14ac:dyDescent="0.3">
      <c r="A198" s="2">
        <v>84</v>
      </c>
      <c r="B198" s="2" t="s">
        <v>1462</v>
      </c>
      <c r="C198" s="2" t="s">
        <v>1433</v>
      </c>
      <c r="D198" s="2" t="s">
        <v>1436</v>
      </c>
      <c r="E198" s="2" t="s">
        <v>1457</v>
      </c>
      <c r="F198" s="2" t="s">
        <v>1332</v>
      </c>
      <c r="G198" s="2" t="s">
        <v>1372</v>
      </c>
      <c r="H198" s="2" t="s">
        <v>1362</v>
      </c>
      <c r="I198" s="2" t="s">
        <v>1332</v>
      </c>
      <c r="J198" s="1" t="s">
        <v>352</v>
      </c>
      <c r="K198" s="4"/>
      <c r="L198" s="4"/>
      <c r="M198" s="5"/>
      <c r="N198" s="5"/>
      <c r="O198" s="5"/>
      <c r="P198" s="1"/>
      <c r="Q198" s="1" t="s">
        <v>7</v>
      </c>
      <c r="R198" s="1">
        <v>2019</v>
      </c>
      <c r="S198" s="3">
        <v>160845</v>
      </c>
      <c r="T198" s="1" t="s">
        <v>353</v>
      </c>
      <c r="U198" s="1" t="s">
        <v>9</v>
      </c>
    </row>
    <row r="199" spans="1:21" x14ac:dyDescent="0.3">
      <c r="A199" s="1">
        <v>389</v>
      </c>
      <c r="B199" s="1" t="s">
        <v>1462</v>
      </c>
      <c r="C199" s="1" t="s">
        <v>1433</v>
      </c>
      <c r="D199" s="1" t="s">
        <v>1452</v>
      </c>
      <c r="E199" s="1" t="s">
        <v>1452</v>
      </c>
      <c r="F199" s="1" t="s">
        <v>1336</v>
      </c>
      <c r="G199" s="1" t="s">
        <v>1372</v>
      </c>
      <c r="H199" s="1" t="s">
        <v>1349</v>
      </c>
      <c r="I199" s="1" t="s">
        <v>1336</v>
      </c>
      <c r="J199" s="1" t="s">
        <v>334</v>
      </c>
      <c r="K199" s="4"/>
      <c r="L199" s="4"/>
      <c r="M199" s="5"/>
      <c r="N199" s="5"/>
      <c r="O199" s="5"/>
      <c r="P199" s="1"/>
      <c r="Q199" s="1" t="s">
        <v>7</v>
      </c>
      <c r="R199" s="1">
        <v>2019</v>
      </c>
      <c r="S199" s="3">
        <v>145279.79999999999</v>
      </c>
      <c r="T199" s="1" t="s">
        <v>335</v>
      </c>
      <c r="U199" s="1" t="s">
        <v>20</v>
      </c>
    </row>
    <row r="200" spans="1:21" x14ac:dyDescent="0.3">
      <c r="A200" s="1">
        <v>392</v>
      </c>
      <c r="B200" s="1" t="s">
        <v>1462</v>
      </c>
      <c r="C200" s="1" t="s">
        <v>1433</v>
      </c>
      <c r="D200" s="1" t="s">
        <v>1455</v>
      </c>
      <c r="E200" s="1" t="s">
        <v>1452</v>
      </c>
      <c r="F200" s="1" t="s">
        <v>1336</v>
      </c>
      <c r="G200" s="1" t="s">
        <v>1372</v>
      </c>
      <c r="H200" s="1" t="s">
        <v>1331</v>
      </c>
      <c r="I200" s="1" t="s">
        <v>1336</v>
      </c>
      <c r="J200" s="1" t="s">
        <v>341</v>
      </c>
      <c r="K200" s="4"/>
      <c r="L200" s="4"/>
      <c r="M200" s="5"/>
      <c r="N200" s="5"/>
      <c r="O200" s="5"/>
      <c r="P200" s="1"/>
      <c r="Q200" s="1" t="s">
        <v>7</v>
      </c>
      <c r="R200" s="1">
        <v>2019</v>
      </c>
      <c r="S200" s="3">
        <v>65321</v>
      </c>
      <c r="T200" s="1" t="s">
        <v>342</v>
      </c>
      <c r="U200" s="1" t="s">
        <v>20</v>
      </c>
    </row>
    <row r="201" spans="1:21" x14ac:dyDescent="0.3">
      <c r="A201" s="1">
        <v>395</v>
      </c>
      <c r="B201" s="1" t="s">
        <v>1462</v>
      </c>
      <c r="C201" s="1" t="s">
        <v>1433</v>
      </c>
      <c r="D201" s="1" t="s">
        <v>1436</v>
      </c>
      <c r="E201" s="1" t="s">
        <v>1452</v>
      </c>
      <c r="F201" s="1" t="s">
        <v>1336</v>
      </c>
      <c r="G201" s="1" t="s">
        <v>1372</v>
      </c>
      <c r="H201" s="1" t="s">
        <v>1361</v>
      </c>
      <c r="I201" s="1" t="s">
        <v>1336</v>
      </c>
      <c r="J201" s="1" t="s">
        <v>350</v>
      </c>
      <c r="K201" s="4"/>
      <c r="L201" s="4"/>
      <c r="M201" s="5"/>
      <c r="N201" s="5"/>
      <c r="O201" s="5"/>
      <c r="P201" s="1"/>
      <c r="Q201" s="1" t="s">
        <v>7</v>
      </c>
      <c r="R201" s="1">
        <v>2019</v>
      </c>
      <c r="S201" s="3">
        <v>187436</v>
      </c>
      <c r="T201" s="1" t="s">
        <v>351</v>
      </c>
      <c r="U201" s="1" t="s">
        <v>20</v>
      </c>
    </row>
    <row r="202" spans="1:21" x14ac:dyDescent="0.3">
      <c r="A202" s="1">
        <v>386</v>
      </c>
      <c r="B202" s="1" t="s">
        <v>1462</v>
      </c>
      <c r="C202" s="1" t="s">
        <v>1433</v>
      </c>
      <c r="D202" s="1" t="s">
        <v>1451</v>
      </c>
      <c r="E202" s="1" t="s">
        <v>1452</v>
      </c>
      <c r="F202" s="1" t="s">
        <v>1336</v>
      </c>
      <c r="G202" s="1" t="s">
        <v>1372</v>
      </c>
      <c r="H202" s="1" t="s">
        <v>1340</v>
      </c>
      <c r="I202" s="1" t="s">
        <v>1336</v>
      </c>
      <c r="J202" s="1" t="s">
        <v>327</v>
      </c>
      <c r="K202" s="4"/>
      <c r="L202" s="4"/>
      <c r="M202" s="5"/>
      <c r="N202" s="5"/>
      <c r="O202" s="5"/>
      <c r="P202" s="1"/>
      <c r="Q202" s="1" t="s">
        <v>7</v>
      </c>
      <c r="R202" s="1">
        <v>2019</v>
      </c>
      <c r="S202" s="3">
        <v>737.5</v>
      </c>
      <c r="T202" s="1" t="s">
        <v>328</v>
      </c>
      <c r="U202" s="1" t="s">
        <v>20</v>
      </c>
    </row>
    <row r="203" spans="1:21" x14ac:dyDescent="0.3">
      <c r="A203" s="2">
        <v>17</v>
      </c>
      <c r="B203" s="2" t="s">
        <v>1462</v>
      </c>
      <c r="C203" s="2" t="s">
        <v>1458</v>
      </c>
      <c r="D203" s="2" t="s">
        <v>1462</v>
      </c>
      <c r="E203" s="2" t="s">
        <v>1382</v>
      </c>
      <c r="F203" s="2" t="s">
        <v>1332</v>
      </c>
      <c r="G203" s="2" t="s">
        <v>1368</v>
      </c>
      <c r="H203" s="2" t="s">
        <v>1350</v>
      </c>
      <c r="I203" s="2" t="s">
        <v>1332</v>
      </c>
      <c r="J203" s="1" t="s">
        <v>270</v>
      </c>
      <c r="K203" s="4">
        <v>1</v>
      </c>
      <c r="L203" s="4">
        <v>1</v>
      </c>
      <c r="M203" s="5"/>
      <c r="N203" s="5"/>
      <c r="O203" s="5"/>
      <c r="P203" s="2" t="s">
        <v>1489</v>
      </c>
      <c r="Q203" s="1" t="s">
        <v>7</v>
      </c>
      <c r="R203" s="1">
        <v>2019</v>
      </c>
      <c r="S203" s="3">
        <v>68267</v>
      </c>
      <c r="T203" s="1" t="s">
        <v>271</v>
      </c>
      <c r="U203" s="1" t="s">
        <v>9</v>
      </c>
    </row>
    <row r="204" spans="1:21" x14ac:dyDescent="0.3">
      <c r="A204" s="1">
        <v>369</v>
      </c>
      <c r="B204" s="1" t="s">
        <v>1462</v>
      </c>
      <c r="C204" s="1" t="s">
        <v>1458</v>
      </c>
      <c r="D204" s="1" t="s">
        <v>1462</v>
      </c>
      <c r="E204" s="1" t="s">
        <v>1382</v>
      </c>
      <c r="F204" s="1" t="s">
        <v>1333</v>
      </c>
      <c r="G204" s="1" t="s">
        <v>1368</v>
      </c>
      <c r="H204" s="1" t="s">
        <v>1350</v>
      </c>
      <c r="I204" s="1" t="s">
        <v>1333</v>
      </c>
      <c r="J204" s="1" t="s">
        <v>274</v>
      </c>
      <c r="K204" s="4"/>
      <c r="L204" s="4"/>
      <c r="M204" s="5"/>
      <c r="N204" s="5"/>
      <c r="O204" s="5"/>
      <c r="P204" s="1"/>
      <c r="Q204" s="1" t="s">
        <v>7</v>
      </c>
      <c r="R204" s="1">
        <v>2019</v>
      </c>
      <c r="S204" s="3">
        <v>20008</v>
      </c>
      <c r="T204" s="1" t="s">
        <v>271</v>
      </c>
      <c r="U204" s="1" t="s">
        <v>275</v>
      </c>
    </row>
    <row r="205" spans="1:21" x14ac:dyDescent="0.3">
      <c r="A205" s="1">
        <v>368</v>
      </c>
      <c r="B205" s="1" t="s">
        <v>1462</v>
      </c>
      <c r="C205" s="1" t="s">
        <v>1458</v>
      </c>
      <c r="D205" s="1" t="s">
        <v>1462</v>
      </c>
      <c r="E205" s="1" t="s">
        <v>1382</v>
      </c>
      <c r="F205" s="1" t="s">
        <v>1335</v>
      </c>
      <c r="G205" s="1" t="s">
        <v>1368</v>
      </c>
      <c r="H205" s="1" t="s">
        <v>1350</v>
      </c>
      <c r="I205" s="1" t="s">
        <v>1335</v>
      </c>
      <c r="J205" s="1" t="s">
        <v>272</v>
      </c>
      <c r="K205" s="4"/>
      <c r="L205" s="4"/>
      <c r="M205" s="5"/>
      <c r="N205" s="5"/>
      <c r="O205" s="5">
        <v>1</v>
      </c>
      <c r="P205" s="1"/>
      <c r="Q205" s="1" t="s">
        <v>7</v>
      </c>
      <c r="R205" s="1">
        <v>2019</v>
      </c>
      <c r="S205" s="3">
        <v>9.7799999999999994</v>
      </c>
      <c r="T205" s="1" t="s">
        <v>273</v>
      </c>
      <c r="U205" s="1" t="s">
        <v>16</v>
      </c>
    </row>
    <row r="206" spans="1:21" x14ac:dyDescent="0.3">
      <c r="A206" s="1">
        <v>370</v>
      </c>
      <c r="B206" s="1" t="s">
        <v>1462</v>
      </c>
      <c r="C206" s="1" t="s">
        <v>1458</v>
      </c>
      <c r="D206" s="1" t="s">
        <v>1462</v>
      </c>
      <c r="E206" s="1" t="s">
        <v>1382</v>
      </c>
      <c r="F206" s="1" t="s">
        <v>1336</v>
      </c>
      <c r="G206" s="1" t="s">
        <v>1368</v>
      </c>
      <c r="H206" s="1" t="s">
        <v>1350</v>
      </c>
      <c r="I206" s="1" t="s">
        <v>1336</v>
      </c>
      <c r="J206" s="1" t="s">
        <v>276</v>
      </c>
      <c r="K206" s="4"/>
      <c r="L206" s="4"/>
      <c r="M206" s="5"/>
      <c r="N206" s="5"/>
      <c r="O206" s="5"/>
      <c r="P206" s="1"/>
      <c r="Q206" s="1" t="s">
        <v>7</v>
      </c>
      <c r="R206" s="1">
        <v>2019</v>
      </c>
      <c r="S206" s="3">
        <v>667.5</v>
      </c>
      <c r="T206" s="1" t="s">
        <v>277</v>
      </c>
      <c r="U206" s="1" t="s">
        <v>20</v>
      </c>
    </row>
    <row r="207" spans="1:21" x14ac:dyDescent="0.3">
      <c r="A207" s="2">
        <v>18</v>
      </c>
      <c r="B207" s="2" t="s">
        <v>1462</v>
      </c>
      <c r="C207" s="2" t="s">
        <v>1458</v>
      </c>
      <c r="D207" s="2" t="s">
        <v>1455</v>
      </c>
      <c r="E207" s="2" t="s">
        <v>1459</v>
      </c>
      <c r="F207" s="2" t="s">
        <v>1332</v>
      </c>
      <c r="G207" s="2" t="s">
        <v>1368</v>
      </c>
      <c r="H207" s="2" t="s">
        <v>1351</v>
      </c>
      <c r="I207" s="2" t="s">
        <v>1332</v>
      </c>
      <c r="J207" s="1" t="s">
        <v>278</v>
      </c>
      <c r="K207" s="4">
        <v>1</v>
      </c>
      <c r="L207" s="4">
        <v>1</v>
      </c>
      <c r="M207" s="5"/>
      <c r="N207" s="5"/>
      <c r="O207" s="5"/>
      <c r="P207" s="2" t="s">
        <v>1488</v>
      </c>
      <c r="Q207" s="1" t="s">
        <v>7</v>
      </c>
      <c r="R207" s="1">
        <v>2019</v>
      </c>
      <c r="S207" s="3">
        <v>201487</v>
      </c>
      <c r="T207" s="1" t="s">
        <v>279</v>
      </c>
      <c r="U207" s="1" t="s">
        <v>9</v>
      </c>
    </row>
    <row r="208" spans="1:21" x14ac:dyDescent="0.3">
      <c r="A208" s="1">
        <v>372</v>
      </c>
      <c r="B208" s="1" t="s">
        <v>1462</v>
      </c>
      <c r="C208" s="1" t="s">
        <v>1458</v>
      </c>
      <c r="D208" s="1" t="s">
        <v>1455</v>
      </c>
      <c r="E208" s="1" t="s">
        <v>1459</v>
      </c>
      <c r="F208" s="1" t="s">
        <v>1333</v>
      </c>
      <c r="G208" s="1" t="s">
        <v>1368</v>
      </c>
      <c r="H208" s="1" t="s">
        <v>1351</v>
      </c>
      <c r="I208" s="1" t="s">
        <v>1333</v>
      </c>
      <c r="J208" s="1" t="s">
        <v>282</v>
      </c>
      <c r="K208" s="4"/>
      <c r="L208" s="4"/>
      <c r="M208" s="5"/>
      <c r="N208" s="5"/>
      <c r="O208" s="5"/>
      <c r="P208" s="1"/>
      <c r="Q208" s="1" t="s">
        <v>7</v>
      </c>
      <c r="R208" s="1">
        <v>2019</v>
      </c>
      <c r="S208" s="3">
        <v>59052</v>
      </c>
      <c r="T208" s="1" t="s">
        <v>279</v>
      </c>
      <c r="U208" s="1" t="s">
        <v>275</v>
      </c>
    </row>
    <row r="209" spans="1:21" x14ac:dyDescent="0.3">
      <c r="A209" s="1">
        <v>371</v>
      </c>
      <c r="B209" s="1" t="s">
        <v>1462</v>
      </c>
      <c r="C209" s="1" t="s">
        <v>1458</v>
      </c>
      <c r="D209" s="1" t="s">
        <v>1455</v>
      </c>
      <c r="E209" s="1" t="s">
        <v>1459</v>
      </c>
      <c r="F209" s="1" t="s">
        <v>1335</v>
      </c>
      <c r="G209" s="1" t="s">
        <v>1368</v>
      </c>
      <c r="H209" s="1" t="s">
        <v>1351</v>
      </c>
      <c r="I209" s="1" t="s">
        <v>1335</v>
      </c>
      <c r="J209" s="1" t="s">
        <v>280</v>
      </c>
      <c r="K209" s="4"/>
      <c r="L209" s="4"/>
      <c r="M209" s="5"/>
      <c r="N209" s="5"/>
      <c r="O209" s="5">
        <v>1</v>
      </c>
      <c r="P209" s="1"/>
      <c r="Q209" s="1" t="s">
        <v>7</v>
      </c>
      <c r="R209" s="1">
        <v>2019</v>
      </c>
      <c r="S209" s="3">
        <v>9.1999999999999993</v>
      </c>
      <c r="T209" s="1" t="s">
        <v>281</v>
      </c>
      <c r="U209" s="1" t="s">
        <v>16</v>
      </c>
    </row>
    <row r="210" spans="1:21" x14ac:dyDescent="0.3">
      <c r="A210" s="1">
        <v>373</v>
      </c>
      <c r="B210" s="1" t="s">
        <v>1462</v>
      </c>
      <c r="C210" s="1" t="s">
        <v>1458</v>
      </c>
      <c r="D210" s="1" t="s">
        <v>1455</v>
      </c>
      <c r="E210" s="1" t="s">
        <v>1459</v>
      </c>
      <c r="F210" s="1" t="s">
        <v>1336</v>
      </c>
      <c r="G210" s="1" t="s">
        <v>1368</v>
      </c>
      <c r="H210" s="1" t="s">
        <v>1351</v>
      </c>
      <c r="I210" s="1" t="s">
        <v>1336</v>
      </c>
      <c r="J210" s="1" t="s">
        <v>283</v>
      </c>
      <c r="K210" s="4"/>
      <c r="L210" s="4"/>
      <c r="M210" s="5"/>
      <c r="N210" s="5"/>
      <c r="O210" s="5"/>
      <c r="P210" s="1"/>
      <c r="Q210" s="1" t="s">
        <v>7</v>
      </c>
      <c r="R210" s="1">
        <v>2019</v>
      </c>
      <c r="S210" s="3">
        <v>1853.9</v>
      </c>
      <c r="T210" s="1" t="s">
        <v>284</v>
      </c>
      <c r="U210" s="1" t="s">
        <v>20</v>
      </c>
    </row>
    <row r="211" spans="1:21" x14ac:dyDescent="0.3">
      <c r="A211" s="1">
        <v>387</v>
      </c>
      <c r="B211" s="1" t="s">
        <v>1462</v>
      </c>
      <c r="C211" s="1" t="s">
        <v>1433</v>
      </c>
      <c r="D211" s="1" t="s">
        <v>1452</v>
      </c>
      <c r="E211" s="1" t="s">
        <v>1452</v>
      </c>
      <c r="F211" s="1" t="s">
        <v>1335</v>
      </c>
      <c r="G211" s="1" t="s">
        <v>1372</v>
      </c>
      <c r="H211" s="1" t="s">
        <v>1349</v>
      </c>
      <c r="I211" s="1" t="s">
        <v>1335</v>
      </c>
      <c r="J211" s="1" t="s">
        <v>331</v>
      </c>
      <c r="K211" s="4"/>
      <c r="L211" s="4"/>
      <c r="M211" s="5"/>
      <c r="N211" s="5"/>
      <c r="O211" s="5">
        <v>1</v>
      </c>
      <c r="P211" s="1"/>
      <c r="Q211" s="1" t="s">
        <v>7</v>
      </c>
      <c r="R211" s="1">
        <v>2019</v>
      </c>
      <c r="S211" s="3">
        <v>31.29</v>
      </c>
      <c r="T211" s="1" t="s">
        <v>332</v>
      </c>
      <c r="U211" s="1" t="s">
        <v>16</v>
      </c>
    </row>
    <row r="212" spans="1:21" x14ac:dyDescent="0.3">
      <c r="A212" s="1">
        <v>390</v>
      </c>
      <c r="B212" s="1" t="s">
        <v>1462</v>
      </c>
      <c r="C212" s="1" t="s">
        <v>1433</v>
      </c>
      <c r="D212" s="1" t="s">
        <v>1455</v>
      </c>
      <c r="E212" s="1" t="s">
        <v>1452</v>
      </c>
      <c r="F212" s="1" t="s">
        <v>1335</v>
      </c>
      <c r="G212" s="1" t="s">
        <v>1372</v>
      </c>
      <c r="H212" s="1" t="s">
        <v>1331</v>
      </c>
      <c r="I212" s="1" t="s">
        <v>1335</v>
      </c>
      <c r="J212" s="1" t="s">
        <v>338</v>
      </c>
      <c r="K212" s="4"/>
      <c r="L212" s="4"/>
      <c r="M212" s="5"/>
      <c r="N212" s="5"/>
      <c r="O212" s="5">
        <v>1</v>
      </c>
      <c r="P212" s="1"/>
      <c r="Q212" s="1" t="s">
        <v>7</v>
      </c>
      <c r="R212" s="1">
        <v>2019</v>
      </c>
      <c r="S212" s="3">
        <v>20.04</v>
      </c>
      <c r="T212" s="1" t="s">
        <v>339</v>
      </c>
      <c r="U212" s="1" t="s">
        <v>16</v>
      </c>
    </row>
    <row r="213" spans="1:21" x14ac:dyDescent="0.3">
      <c r="A213" s="1">
        <v>393</v>
      </c>
      <c r="B213" s="1" t="s">
        <v>1462</v>
      </c>
      <c r="C213" s="1" t="s">
        <v>1433</v>
      </c>
      <c r="D213" s="1" t="s">
        <v>1436</v>
      </c>
      <c r="E213" s="1" t="s">
        <v>1452</v>
      </c>
      <c r="F213" s="1" t="s">
        <v>1335</v>
      </c>
      <c r="G213" s="1" t="s">
        <v>1372</v>
      </c>
      <c r="H213" s="1" t="s">
        <v>1361</v>
      </c>
      <c r="I213" s="1" t="s">
        <v>1335</v>
      </c>
      <c r="J213" s="1" t="s">
        <v>347</v>
      </c>
      <c r="K213" s="4"/>
      <c r="L213" s="4"/>
      <c r="M213" s="5"/>
      <c r="N213" s="5"/>
      <c r="O213" s="5">
        <v>1</v>
      </c>
      <c r="P213" s="1"/>
      <c r="Q213" s="1" t="s">
        <v>7</v>
      </c>
      <c r="R213" s="1">
        <v>2019</v>
      </c>
      <c r="S213" s="3">
        <v>38.14</v>
      </c>
      <c r="T213" s="1" t="s">
        <v>348</v>
      </c>
      <c r="U213" s="1" t="s">
        <v>16</v>
      </c>
    </row>
    <row r="214" spans="1:21" x14ac:dyDescent="0.3">
      <c r="A214" s="1">
        <v>384</v>
      </c>
      <c r="B214" s="1" t="s">
        <v>1462</v>
      </c>
      <c r="C214" s="1" t="s">
        <v>1433</v>
      </c>
      <c r="D214" s="1" t="s">
        <v>1451</v>
      </c>
      <c r="E214" s="1" t="s">
        <v>1452</v>
      </c>
      <c r="F214" s="1" t="s">
        <v>1335</v>
      </c>
      <c r="G214" s="1" t="s">
        <v>1372</v>
      </c>
      <c r="H214" s="1" t="s">
        <v>1340</v>
      </c>
      <c r="I214" s="1" t="s">
        <v>1335</v>
      </c>
      <c r="J214" s="1" t="s">
        <v>324</v>
      </c>
      <c r="K214" s="4"/>
      <c r="L214" s="4"/>
      <c r="M214" s="5"/>
      <c r="N214" s="5"/>
      <c r="O214" s="5">
        <v>1</v>
      </c>
      <c r="P214" s="1"/>
      <c r="Q214" s="1" t="s">
        <v>7</v>
      </c>
      <c r="R214" s="1">
        <v>2019</v>
      </c>
      <c r="S214" s="3">
        <v>28.32</v>
      </c>
      <c r="T214" s="1" t="s">
        <v>325</v>
      </c>
      <c r="U214" s="1" t="s">
        <v>16</v>
      </c>
    </row>
    <row r="215" spans="1:21" x14ac:dyDescent="0.3">
      <c r="A215" s="2">
        <v>82</v>
      </c>
      <c r="B215" s="2" t="s">
        <v>1462</v>
      </c>
      <c r="C215" s="2" t="s">
        <v>1433</v>
      </c>
      <c r="D215" s="2" t="s">
        <v>1455</v>
      </c>
      <c r="E215" s="2" t="s">
        <v>1433</v>
      </c>
      <c r="F215" s="2" t="s">
        <v>1332</v>
      </c>
      <c r="G215" s="2" t="s">
        <v>1372</v>
      </c>
      <c r="H215" s="2" t="s">
        <v>1357</v>
      </c>
      <c r="I215" s="2" t="s">
        <v>1332</v>
      </c>
      <c r="J215" s="1" t="s">
        <v>343</v>
      </c>
      <c r="K215" s="4"/>
      <c r="L215" s="4"/>
      <c r="M215" s="5"/>
      <c r="N215" s="5"/>
      <c r="O215" s="5"/>
      <c r="P215" s="1"/>
      <c r="Q215" s="1" t="s">
        <v>7</v>
      </c>
      <c r="R215" s="1">
        <v>2019</v>
      </c>
      <c r="S215" s="3">
        <v>3259183</v>
      </c>
      <c r="T215" s="1" t="s">
        <v>344</v>
      </c>
      <c r="U215" s="1" t="s">
        <v>9</v>
      </c>
    </row>
    <row r="216" spans="1:21" x14ac:dyDescent="0.3">
      <c r="A216" s="2">
        <v>86</v>
      </c>
      <c r="B216" s="2" t="s">
        <v>1462</v>
      </c>
      <c r="C216" s="2" t="s">
        <v>1433</v>
      </c>
      <c r="D216" s="2" t="s">
        <v>1456</v>
      </c>
      <c r="E216" s="2" t="s">
        <v>1452</v>
      </c>
      <c r="F216" s="2" t="s">
        <v>1332</v>
      </c>
      <c r="G216" s="2" t="s">
        <v>1372</v>
      </c>
      <c r="H216" s="2" t="s">
        <v>1337</v>
      </c>
      <c r="I216" s="2" t="s">
        <v>1332</v>
      </c>
      <c r="J216" s="1" t="s">
        <v>359</v>
      </c>
      <c r="K216" s="4"/>
      <c r="L216" s="4"/>
      <c r="M216" s="5"/>
      <c r="N216" s="5"/>
      <c r="O216" s="5"/>
      <c r="P216" s="1"/>
      <c r="Q216" s="1" t="s">
        <v>7</v>
      </c>
      <c r="R216" s="1">
        <v>2019</v>
      </c>
      <c r="S216" s="3">
        <v>13003645</v>
      </c>
      <c r="T216" s="1" t="s">
        <v>360</v>
      </c>
      <c r="U216" s="1" t="s">
        <v>9</v>
      </c>
    </row>
    <row r="217" spans="1:21" x14ac:dyDescent="0.3">
      <c r="A217" s="1">
        <v>398</v>
      </c>
      <c r="B217" s="1" t="s">
        <v>1462</v>
      </c>
      <c r="C217" s="1" t="s">
        <v>1433</v>
      </c>
      <c r="D217" s="1" t="s">
        <v>1456</v>
      </c>
      <c r="E217" s="1" t="s">
        <v>1452</v>
      </c>
      <c r="F217" s="1" t="s">
        <v>1333</v>
      </c>
      <c r="G217" s="1" t="s">
        <v>1372</v>
      </c>
      <c r="H217" s="1" t="s">
        <v>1337</v>
      </c>
      <c r="I217" s="1" t="s">
        <v>1333</v>
      </c>
      <c r="J217" s="1" t="s">
        <v>363</v>
      </c>
      <c r="K217" s="4"/>
      <c r="L217" s="4"/>
      <c r="M217" s="5"/>
      <c r="N217" s="5"/>
      <c r="O217" s="5"/>
      <c r="P217" s="1"/>
      <c r="Q217" s="1" t="s">
        <v>7</v>
      </c>
      <c r="R217" s="1">
        <v>2019</v>
      </c>
      <c r="S217" s="3">
        <v>3811150</v>
      </c>
      <c r="T217" s="1" t="s">
        <v>360</v>
      </c>
      <c r="U217" s="1" t="s">
        <v>275</v>
      </c>
    </row>
    <row r="218" spans="1:21" x14ac:dyDescent="0.3">
      <c r="A218" s="1">
        <v>400</v>
      </c>
      <c r="B218" s="1" t="s">
        <v>1462</v>
      </c>
      <c r="C218" s="1" t="s">
        <v>1433</v>
      </c>
      <c r="D218" s="1" t="s">
        <v>1456</v>
      </c>
      <c r="E218" s="1" t="s">
        <v>1333</v>
      </c>
      <c r="F218" s="1" t="s">
        <v>1333</v>
      </c>
      <c r="G218" s="1" t="s">
        <v>1372</v>
      </c>
      <c r="H218" s="1" t="s">
        <v>1374</v>
      </c>
      <c r="I218" s="1" t="s">
        <v>1333</v>
      </c>
      <c r="J218" s="1" t="s">
        <v>366</v>
      </c>
      <c r="K218" s="4"/>
      <c r="L218" s="4"/>
      <c r="M218" s="5"/>
      <c r="N218" s="5"/>
      <c r="O218" s="5">
        <v>1</v>
      </c>
      <c r="P218" s="1"/>
      <c r="Q218" s="1" t="s">
        <v>7</v>
      </c>
      <c r="R218" s="1">
        <v>2019</v>
      </c>
      <c r="S218" s="3">
        <v>11608</v>
      </c>
      <c r="T218" s="1" t="s">
        <v>367</v>
      </c>
      <c r="U218" s="1" t="s">
        <v>356</v>
      </c>
    </row>
    <row r="219" spans="1:21" x14ac:dyDescent="0.3">
      <c r="A219" s="2">
        <v>85</v>
      </c>
      <c r="B219" s="2" t="s">
        <v>1462</v>
      </c>
      <c r="C219" s="2" t="s">
        <v>1433</v>
      </c>
      <c r="D219" s="2" t="s">
        <v>1433</v>
      </c>
      <c r="E219" s="2" t="s">
        <v>1452</v>
      </c>
      <c r="F219" s="2" t="s">
        <v>1332</v>
      </c>
      <c r="G219" s="2" t="s">
        <v>1372</v>
      </c>
      <c r="H219" s="2" t="s">
        <v>1363</v>
      </c>
      <c r="I219" s="2" t="s">
        <v>1332</v>
      </c>
      <c r="J219" s="1" t="s">
        <v>357</v>
      </c>
      <c r="K219" s="4"/>
      <c r="L219" s="4"/>
      <c r="M219" s="5"/>
      <c r="N219" s="5"/>
      <c r="O219" s="5"/>
      <c r="P219" s="1"/>
      <c r="Q219" s="1" t="s">
        <v>7</v>
      </c>
      <c r="R219" s="1">
        <v>2019</v>
      </c>
      <c r="S219" s="3">
        <v>12842800</v>
      </c>
      <c r="T219" s="1" t="s">
        <v>358</v>
      </c>
      <c r="U219" s="1" t="s">
        <v>9</v>
      </c>
    </row>
    <row r="220" spans="1:21" x14ac:dyDescent="0.3">
      <c r="A220" s="2">
        <v>87</v>
      </c>
      <c r="B220" s="2" t="s">
        <v>1462</v>
      </c>
      <c r="C220" s="2" t="s">
        <v>1433</v>
      </c>
      <c r="D220" s="2" t="s">
        <v>1456</v>
      </c>
      <c r="E220" s="2" t="s">
        <v>1382</v>
      </c>
      <c r="F220" s="2" t="s">
        <v>1332</v>
      </c>
      <c r="G220" s="2" t="s">
        <v>1372</v>
      </c>
      <c r="H220" s="2" t="s">
        <v>1338</v>
      </c>
      <c r="I220" s="2" t="s">
        <v>1332</v>
      </c>
      <c r="J220" s="1" t="s">
        <v>368</v>
      </c>
      <c r="K220" s="4"/>
      <c r="L220" s="4"/>
      <c r="M220" s="5"/>
      <c r="N220" s="5"/>
      <c r="O220" s="5"/>
      <c r="P220" s="1"/>
      <c r="Q220" s="1" t="s">
        <v>7</v>
      </c>
      <c r="R220" s="1">
        <v>2019</v>
      </c>
      <c r="S220" s="3">
        <v>13003645</v>
      </c>
      <c r="T220" s="1" t="s">
        <v>369</v>
      </c>
      <c r="U220" s="1" t="s">
        <v>9</v>
      </c>
    </row>
    <row r="221" spans="1:21" x14ac:dyDescent="0.3">
      <c r="A221" s="1">
        <v>402</v>
      </c>
      <c r="B221" s="1" t="s">
        <v>1462</v>
      </c>
      <c r="C221" s="1" t="s">
        <v>1433</v>
      </c>
      <c r="D221" s="1" t="s">
        <v>1456</v>
      </c>
      <c r="E221" s="1" t="s">
        <v>1382</v>
      </c>
      <c r="F221" s="1" t="s">
        <v>1333</v>
      </c>
      <c r="G221" s="1" t="s">
        <v>1372</v>
      </c>
      <c r="H221" s="1" t="s">
        <v>1338</v>
      </c>
      <c r="I221" s="1" t="s">
        <v>1333</v>
      </c>
      <c r="J221" s="1" t="s">
        <v>372</v>
      </c>
      <c r="K221" s="4"/>
      <c r="L221" s="4"/>
      <c r="M221" s="5"/>
      <c r="N221" s="5"/>
      <c r="O221" s="5"/>
      <c r="P221" s="1"/>
      <c r="Q221" s="1" t="s">
        <v>7</v>
      </c>
      <c r="R221" s="1">
        <v>2019</v>
      </c>
      <c r="S221" s="3">
        <v>3811150</v>
      </c>
      <c r="T221" s="1" t="s">
        <v>369</v>
      </c>
      <c r="U221" s="1" t="s">
        <v>275</v>
      </c>
    </row>
    <row r="222" spans="1:21" x14ac:dyDescent="0.3">
      <c r="A222" s="1">
        <v>403</v>
      </c>
      <c r="B222" s="1" t="s">
        <v>1462</v>
      </c>
      <c r="C222" s="1" t="s">
        <v>1433</v>
      </c>
      <c r="D222" s="1" t="s">
        <v>1456</v>
      </c>
      <c r="E222" s="1" t="s">
        <v>1382</v>
      </c>
      <c r="F222" s="1" t="s">
        <v>1336</v>
      </c>
      <c r="G222" s="1" t="s">
        <v>1372</v>
      </c>
      <c r="H222" s="1" t="s">
        <v>1338</v>
      </c>
      <c r="I222" s="1" t="s">
        <v>1336</v>
      </c>
      <c r="J222" s="1" t="s">
        <v>373</v>
      </c>
      <c r="K222" s="4"/>
      <c r="L222" s="4"/>
      <c r="M222" s="5"/>
      <c r="N222" s="5"/>
      <c r="O222" s="5"/>
      <c r="P222" s="1"/>
      <c r="Q222" s="1" t="s">
        <v>7</v>
      </c>
      <c r="R222" s="1">
        <v>2019</v>
      </c>
      <c r="S222" s="3">
        <v>398774.2</v>
      </c>
      <c r="T222" s="1" t="s">
        <v>374</v>
      </c>
      <c r="U222" s="1" t="s">
        <v>20</v>
      </c>
    </row>
    <row r="223" spans="1:21" x14ac:dyDescent="0.3">
      <c r="A223" s="1">
        <v>399</v>
      </c>
      <c r="B223" s="1" t="s">
        <v>1462</v>
      </c>
      <c r="C223" s="1" t="s">
        <v>1433</v>
      </c>
      <c r="D223" s="1" t="s">
        <v>1456</v>
      </c>
      <c r="E223" s="1" t="s">
        <v>1452</v>
      </c>
      <c r="F223" s="1" t="s">
        <v>1336</v>
      </c>
      <c r="G223" s="1" t="s">
        <v>1372</v>
      </c>
      <c r="H223" s="1" t="s">
        <v>1337</v>
      </c>
      <c r="I223" s="1" t="s">
        <v>1336</v>
      </c>
      <c r="J223" s="1" t="s">
        <v>364</v>
      </c>
      <c r="K223" s="4"/>
      <c r="L223" s="4"/>
      <c r="M223" s="5"/>
      <c r="N223" s="5"/>
      <c r="O223" s="5"/>
      <c r="P223" s="1"/>
      <c r="Q223" s="1" t="s">
        <v>7</v>
      </c>
      <c r="R223" s="1">
        <v>2019</v>
      </c>
      <c r="S223" s="3">
        <v>398774.2</v>
      </c>
      <c r="T223" s="1" t="s">
        <v>365</v>
      </c>
      <c r="U223" s="1" t="s">
        <v>20</v>
      </c>
    </row>
    <row r="224" spans="1:21" x14ac:dyDescent="0.3">
      <c r="A224" s="1">
        <v>679</v>
      </c>
      <c r="B224" s="1" t="s">
        <v>1456</v>
      </c>
      <c r="C224" s="1" t="s">
        <v>1462</v>
      </c>
      <c r="D224" s="1" t="s">
        <v>1465</v>
      </c>
      <c r="E224" s="1" t="s">
        <v>1335</v>
      </c>
      <c r="F224" s="1" t="s">
        <v>1433</v>
      </c>
      <c r="G224" s="1" t="s">
        <v>1430</v>
      </c>
      <c r="H224" s="1" t="s">
        <v>1381</v>
      </c>
      <c r="I224" s="1" t="s">
        <v>1433</v>
      </c>
      <c r="J224" s="1" t="s">
        <v>1158</v>
      </c>
      <c r="K224" s="4"/>
      <c r="L224" s="4"/>
      <c r="M224" s="5"/>
      <c r="N224" s="5"/>
      <c r="O224" s="5">
        <v>1</v>
      </c>
      <c r="P224" s="1"/>
      <c r="Q224" s="1" t="s">
        <v>7</v>
      </c>
      <c r="R224" s="1">
        <v>2019</v>
      </c>
      <c r="S224" s="3">
        <v>5.71</v>
      </c>
      <c r="T224" s="1" t="s">
        <v>1159</v>
      </c>
      <c r="U224" s="1" t="s">
        <v>1160</v>
      </c>
    </row>
    <row r="225" spans="1:21" x14ac:dyDescent="0.3">
      <c r="A225" s="2">
        <v>38</v>
      </c>
      <c r="B225" s="2" t="s">
        <v>1332</v>
      </c>
      <c r="C225" s="2" t="s">
        <v>1335</v>
      </c>
      <c r="D225" s="2" t="s">
        <v>1458</v>
      </c>
      <c r="E225" s="2" t="s">
        <v>1452</v>
      </c>
      <c r="F225" s="2" t="s">
        <v>1332</v>
      </c>
      <c r="G225" s="2" t="s">
        <v>1341</v>
      </c>
      <c r="H225" s="2" t="s">
        <v>1343</v>
      </c>
      <c r="I225" s="2" t="s">
        <v>1332</v>
      </c>
      <c r="J225" s="1" t="s">
        <v>61</v>
      </c>
      <c r="K225" s="4">
        <v>1</v>
      </c>
      <c r="L225" s="4">
        <v>1</v>
      </c>
      <c r="M225" s="5"/>
      <c r="N225" s="5"/>
      <c r="O225" s="5"/>
      <c r="P225" s="1"/>
      <c r="Q225" s="1" t="s">
        <v>7</v>
      </c>
      <c r="R225" s="1">
        <v>2019</v>
      </c>
      <c r="S225" s="3">
        <v>3038</v>
      </c>
      <c r="T225" s="1" t="s">
        <v>62</v>
      </c>
      <c r="U225" s="1" t="s">
        <v>9</v>
      </c>
    </row>
    <row r="226" spans="1:21" x14ac:dyDescent="0.3">
      <c r="A226" s="2">
        <v>39</v>
      </c>
      <c r="B226" s="2" t="s">
        <v>1332</v>
      </c>
      <c r="C226" s="2" t="s">
        <v>1457</v>
      </c>
      <c r="D226" s="2" t="s">
        <v>1458</v>
      </c>
      <c r="E226" s="2" t="s">
        <v>1452</v>
      </c>
      <c r="F226" s="2" t="s">
        <v>1332</v>
      </c>
      <c r="G226" s="2" t="s">
        <v>1345</v>
      </c>
      <c r="H226" s="2" t="s">
        <v>1343</v>
      </c>
      <c r="I226" s="2" t="s">
        <v>1332</v>
      </c>
      <c r="J226" s="1" t="s">
        <v>70</v>
      </c>
      <c r="K226" s="4">
        <v>1</v>
      </c>
      <c r="L226" s="4">
        <v>1</v>
      </c>
      <c r="M226" s="5" t="s">
        <v>1497</v>
      </c>
      <c r="N226" s="5" t="s">
        <v>1513</v>
      </c>
      <c r="O226" s="5"/>
      <c r="P226" s="1"/>
      <c r="Q226" s="1" t="s">
        <v>7</v>
      </c>
      <c r="R226" s="1">
        <v>2019</v>
      </c>
      <c r="S226" s="3">
        <v>799503</v>
      </c>
      <c r="T226" s="1" t="s">
        <v>71</v>
      </c>
      <c r="U226" s="1" t="s">
        <v>9</v>
      </c>
    </row>
    <row r="227" spans="1:21" x14ac:dyDescent="0.3">
      <c r="A227" s="2">
        <v>75</v>
      </c>
      <c r="B227" s="2" t="s">
        <v>1462</v>
      </c>
      <c r="C227" s="2" t="s">
        <v>1459</v>
      </c>
      <c r="D227" s="2" t="s">
        <v>1458</v>
      </c>
      <c r="E227" s="2" t="s">
        <v>1452</v>
      </c>
      <c r="F227" s="2" t="s">
        <v>1332</v>
      </c>
      <c r="G227" s="2" t="s">
        <v>1369</v>
      </c>
      <c r="H227" s="2" t="s">
        <v>1343</v>
      </c>
      <c r="I227" s="2" t="s">
        <v>1332</v>
      </c>
      <c r="J227" s="1" t="s">
        <v>300</v>
      </c>
      <c r="K227" s="4">
        <v>1</v>
      </c>
      <c r="L227" s="4">
        <v>1</v>
      </c>
      <c r="M227" s="5"/>
      <c r="N227" s="5"/>
      <c r="O227" s="5"/>
      <c r="P227" s="1"/>
      <c r="Q227" s="1" t="s">
        <v>7</v>
      </c>
      <c r="R227" s="1">
        <v>2019</v>
      </c>
      <c r="S227" s="3">
        <v>796464</v>
      </c>
      <c r="T227" s="1" t="s">
        <v>301</v>
      </c>
      <c r="U227" s="1" t="s">
        <v>9</v>
      </c>
    </row>
    <row r="228" spans="1:21" x14ac:dyDescent="0.3">
      <c r="A228" s="2">
        <v>77</v>
      </c>
      <c r="B228" s="2" t="s">
        <v>1462</v>
      </c>
      <c r="C228" s="2" t="s">
        <v>1460</v>
      </c>
      <c r="D228" s="2" t="s">
        <v>1455</v>
      </c>
      <c r="E228" s="2" t="s">
        <v>1452</v>
      </c>
      <c r="F228" s="2" t="s">
        <v>1332</v>
      </c>
      <c r="G228" s="2" t="s">
        <v>1371</v>
      </c>
      <c r="H228" s="2" t="s">
        <v>1331</v>
      </c>
      <c r="I228" s="2" t="s">
        <v>1332</v>
      </c>
      <c r="J228" s="1" t="s">
        <v>316</v>
      </c>
      <c r="K228" s="4"/>
      <c r="L228" s="4"/>
      <c r="M228" s="5"/>
      <c r="N228" s="5"/>
      <c r="O228" s="5"/>
      <c r="P228" s="1"/>
      <c r="Q228" s="1" t="s">
        <v>7</v>
      </c>
      <c r="R228" s="1">
        <v>2019</v>
      </c>
      <c r="S228" s="3">
        <v>1560923</v>
      </c>
      <c r="T228" s="1" t="s">
        <v>317</v>
      </c>
      <c r="U228" s="1" t="s">
        <v>9</v>
      </c>
    </row>
    <row r="229" spans="1:21" x14ac:dyDescent="0.3">
      <c r="A229" s="1">
        <v>382</v>
      </c>
      <c r="B229" s="1" t="s">
        <v>1462</v>
      </c>
      <c r="C229" s="1" t="s">
        <v>1460</v>
      </c>
      <c r="D229" s="1" t="s">
        <v>1455</v>
      </c>
      <c r="E229" s="1" t="s">
        <v>1452</v>
      </c>
      <c r="F229" s="1" t="s">
        <v>1333</v>
      </c>
      <c r="G229" s="1" t="s">
        <v>1371</v>
      </c>
      <c r="H229" s="1" t="s">
        <v>1331</v>
      </c>
      <c r="I229" s="1" t="s">
        <v>1333</v>
      </c>
      <c r="J229" s="1" t="s">
        <v>318</v>
      </c>
      <c r="K229" s="4"/>
      <c r="L229" s="4"/>
      <c r="M229" s="5"/>
      <c r="N229" s="5"/>
      <c r="O229" s="5"/>
      <c r="P229" s="1"/>
      <c r="Q229" s="1" t="s">
        <v>7</v>
      </c>
      <c r="R229" s="1">
        <v>2019</v>
      </c>
      <c r="S229" s="3">
        <v>560878</v>
      </c>
      <c r="T229" s="1" t="s">
        <v>317</v>
      </c>
      <c r="U229" s="1" t="s">
        <v>11</v>
      </c>
    </row>
    <row r="230" spans="1:21" x14ac:dyDescent="0.3">
      <c r="A230" s="2">
        <v>78</v>
      </c>
      <c r="B230" s="2" t="s">
        <v>1462</v>
      </c>
      <c r="C230" s="2" t="s">
        <v>1460</v>
      </c>
      <c r="D230" s="2" t="s">
        <v>1456</v>
      </c>
      <c r="E230" s="2" t="s">
        <v>1452</v>
      </c>
      <c r="F230" s="2" t="s">
        <v>1332</v>
      </c>
      <c r="G230" s="2" t="s">
        <v>1371</v>
      </c>
      <c r="H230" s="2" t="s">
        <v>1337</v>
      </c>
      <c r="I230" s="2" t="s">
        <v>1332</v>
      </c>
      <c r="J230" s="1" t="s">
        <v>319</v>
      </c>
      <c r="K230" s="4"/>
      <c r="L230" s="4"/>
      <c r="M230" s="5"/>
      <c r="N230" s="5"/>
      <c r="O230" s="5"/>
      <c r="P230" s="1"/>
      <c r="Q230" s="1" t="s">
        <v>7</v>
      </c>
      <c r="R230" s="1">
        <v>2019</v>
      </c>
      <c r="S230" s="3">
        <v>1560923</v>
      </c>
      <c r="T230" s="1" t="s">
        <v>320</v>
      </c>
      <c r="U230" s="1" t="s">
        <v>9</v>
      </c>
    </row>
    <row r="231" spans="1:21" x14ac:dyDescent="0.3">
      <c r="A231" s="1">
        <v>383</v>
      </c>
      <c r="B231" s="1" t="s">
        <v>1462</v>
      </c>
      <c r="C231" s="1" t="s">
        <v>1460</v>
      </c>
      <c r="D231" s="1" t="s">
        <v>1456</v>
      </c>
      <c r="E231" s="1" t="s">
        <v>1452</v>
      </c>
      <c r="F231" s="1" t="s">
        <v>1333</v>
      </c>
      <c r="G231" s="1" t="s">
        <v>1371</v>
      </c>
      <c r="H231" s="1" t="s">
        <v>1337</v>
      </c>
      <c r="I231" s="1" t="s">
        <v>1333</v>
      </c>
      <c r="J231" s="1" t="s">
        <v>321</v>
      </c>
      <c r="K231" s="4"/>
      <c r="L231" s="4"/>
      <c r="M231" s="5"/>
      <c r="N231" s="5"/>
      <c r="O231" s="5"/>
      <c r="P231" s="1"/>
      <c r="Q231" s="1" t="s">
        <v>7</v>
      </c>
      <c r="R231" s="1">
        <v>2019</v>
      </c>
      <c r="S231" s="3">
        <v>560878</v>
      </c>
      <c r="T231" s="1" t="s">
        <v>320</v>
      </c>
      <c r="U231" s="1" t="s">
        <v>11</v>
      </c>
    </row>
    <row r="232" spans="1:21" x14ac:dyDescent="0.3">
      <c r="A232" s="2">
        <v>88</v>
      </c>
      <c r="B232" s="2" t="s">
        <v>1462</v>
      </c>
      <c r="C232" s="2" t="s">
        <v>1461</v>
      </c>
      <c r="D232" s="2" t="s">
        <v>1455</v>
      </c>
      <c r="E232" s="2" t="s">
        <v>1452</v>
      </c>
      <c r="F232" s="2" t="s">
        <v>1332</v>
      </c>
      <c r="G232" s="2" t="s">
        <v>1375</v>
      </c>
      <c r="H232" s="2" t="s">
        <v>1331</v>
      </c>
      <c r="I232" s="2" t="s">
        <v>1332</v>
      </c>
      <c r="J232" s="1" t="s">
        <v>375</v>
      </c>
      <c r="K232" s="4"/>
      <c r="L232" s="4"/>
      <c r="M232" s="5"/>
      <c r="N232" s="5"/>
      <c r="O232" s="5"/>
      <c r="P232" s="1"/>
      <c r="Q232" s="1" t="s">
        <v>7</v>
      </c>
      <c r="R232" s="1">
        <v>2019</v>
      </c>
      <c r="S232" s="3">
        <v>309</v>
      </c>
      <c r="T232" s="1" t="s">
        <v>376</v>
      </c>
      <c r="U232" s="1" t="s">
        <v>9</v>
      </c>
    </row>
    <row r="233" spans="1:21" x14ac:dyDescent="0.3">
      <c r="A233" s="1">
        <v>404</v>
      </c>
      <c r="B233" s="1" t="s">
        <v>1462</v>
      </c>
      <c r="C233" s="1" t="s">
        <v>1461</v>
      </c>
      <c r="D233" s="1" t="s">
        <v>1455</v>
      </c>
      <c r="E233" s="1" t="s">
        <v>1452</v>
      </c>
      <c r="F233" s="1" t="s">
        <v>1333</v>
      </c>
      <c r="G233" s="1" t="s">
        <v>1375</v>
      </c>
      <c r="H233" s="1" t="s">
        <v>1331</v>
      </c>
      <c r="I233" s="1" t="s">
        <v>1333</v>
      </c>
      <c r="J233" s="1" t="s">
        <v>377</v>
      </c>
      <c r="K233" s="4"/>
      <c r="L233" s="4"/>
      <c r="M233" s="5"/>
      <c r="N233" s="5"/>
      <c r="O233" s="5"/>
      <c r="P233" s="1"/>
      <c r="Q233" s="1" t="s">
        <v>7</v>
      </c>
      <c r="R233" s="1">
        <v>2019</v>
      </c>
      <c r="S233" s="3">
        <v>127</v>
      </c>
      <c r="T233" s="1" t="s">
        <v>376</v>
      </c>
      <c r="U233" s="1" t="s">
        <v>11</v>
      </c>
    </row>
    <row r="234" spans="1:21" x14ac:dyDescent="0.3">
      <c r="A234" s="2">
        <v>89</v>
      </c>
      <c r="B234" s="2" t="s">
        <v>1462</v>
      </c>
      <c r="C234" s="2" t="s">
        <v>1461</v>
      </c>
      <c r="D234" s="2" t="s">
        <v>1456</v>
      </c>
      <c r="E234" s="2" t="s">
        <v>1452</v>
      </c>
      <c r="F234" s="2" t="s">
        <v>1332</v>
      </c>
      <c r="G234" s="2" t="s">
        <v>1375</v>
      </c>
      <c r="H234" s="2" t="s">
        <v>1337</v>
      </c>
      <c r="I234" s="2" t="s">
        <v>1332</v>
      </c>
      <c r="J234" s="1" t="s">
        <v>378</v>
      </c>
      <c r="K234" s="4"/>
      <c r="L234" s="4"/>
      <c r="M234" s="5"/>
      <c r="N234" s="5"/>
      <c r="O234" s="5"/>
      <c r="P234" s="1"/>
      <c r="Q234" s="1" t="s">
        <v>7</v>
      </c>
      <c r="R234" s="1">
        <v>2019</v>
      </c>
      <c r="S234" s="3">
        <v>309</v>
      </c>
      <c r="T234" s="1" t="s">
        <v>379</v>
      </c>
      <c r="U234" s="1" t="s">
        <v>9</v>
      </c>
    </row>
    <row r="235" spans="1:21" x14ac:dyDescent="0.3">
      <c r="A235" s="1">
        <v>405</v>
      </c>
      <c r="B235" s="1" t="s">
        <v>1462</v>
      </c>
      <c r="C235" s="1" t="s">
        <v>1461</v>
      </c>
      <c r="D235" s="1" t="s">
        <v>1456</v>
      </c>
      <c r="E235" s="1" t="s">
        <v>1452</v>
      </c>
      <c r="F235" s="1" t="s">
        <v>1333</v>
      </c>
      <c r="G235" s="1" t="s">
        <v>1375</v>
      </c>
      <c r="H235" s="1" t="s">
        <v>1337</v>
      </c>
      <c r="I235" s="1" t="s">
        <v>1333</v>
      </c>
      <c r="J235" s="1" t="s">
        <v>380</v>
      </c>
      <c r="K235" s="4"/>
      <c r="L235" s="4"/>
      <c r="M235" s="5"/>
      <c r="N235" s="5"/>
      <c r="O235" s="5"/>
      <c r="P235" s="1"/>
      <c r="Q235" s="1" t="s">
        <v>7</v>
      </c>
      <c r="R235" s="1">
        <v>2019</v>
      </c>
      <c r="S235" s="3">
        <v>127</v>
      </c>
      <c r="T235" s="1" t="s">
        <v>379</v>
      </c>
      <c r="U235" s="1" t="s">
        <v>11</v>
      </c>
    </row>
    <row r="236" spans="1:21" x14ac:dyDescent="0.3">
      <c r="A236" s="1">
        <v>359</v>
      </c>
      <c r="B236" s="1" t="s">
        <v>1335</v>
      </c>
      <c r="C236" s="1" t="s">
        <v>1457</v>
      </c>
      <c r="D236" s="1" t="s">
        <v>1456</v>
      </c>
      <c r="E236" s="1" t="s">
        <v>1452</v>
      </c>
      <c r="F236" s="1" t="s">
        <v>1354</v>
      </c>
      <c r="G236" s="1" t="s">
        <v>1365</v>
      </c>
      <c r="H236" s="1" t="s">
        <v>1337</v>
      </c>
      <c r="I236" s="1" t="s">
        <v>1354</v>
      </c>
      <c r="J236" s="1" t="s">
        <v>249</v>
      </c>
      <c r="K236" s="4"/>
      <c r="L236" s="4"/>
      <c r="M236" s="5"/>
      <c r="N236" s="5"/>
      <c r="O236" s="5">
        <v>1</v>
      </c>
      <c r="P236" s="1"/>
      <c r="Q236" s="1" t="s">
        <v>7</v>
      </c>
      <c r="R236" s="1">
        <v>2019</v>
      </c>
      <c r="S236" s="3">
        <v>5.7590000000000003</v>
      </c>
      <c r="T236" s="1" t="s">
        <v>250</v>
      </c>
      <c r="U236" s="1" t="s">
        <v>203</v>
      </c>
    </row>
    <row r="237" spans="1:21" x14ac:dyDescent="0.3">
      <c r="A237" s="1">
        <v>485</v>
      </c>
      <c r="B237" s="1" t="s">
        <v>1459</v>
      </c>
      <c r="C237" s="1" t="s">
        <v>1332</v>
      </c>
      <c r="D237" s="1" t="s">
        <v>1456</v>
      </c>
      <c r="E237" s="1" t="s">
        <v>1452</v>
      </c>
      <c r="F237" s="1" t="s">
        <v>1354</v>
      </c>
      <c r="G237" s="1" t="s">
        <v>1393</v>
      </c>
      <c r="H237" s="1" t="s">
        <v>1337</v>
      </c>
      <c r="I237" s="1" t="s">
        <v>1354</v>
      </c>
      <c r="J237" s="1" t="s">
        <v>611</v>
      </c>
      <c r="K237" s="4"/>
      <c r="L237" s="4"/>
      <c r="M237" s="5"/>
      <c r="N237" s="5"/>
      <c r="O237" s="5"/>
      <c r="P237" s="1"/>
      <c r="Q237" s="1" t="s">
        <v>7</v>
      </c>
      <c r="R237" s="1">
        <v>2019</v>
      </c>
      <c r="S237" s="3">
        <v>5.2220000000000004</v>
      </c>
      <c r="T237" s="1" t="s">
        <v>612</v>
      </c>
      <c r="U237" s="1" t="s">
        <v>203</v>
      </c>
    </row>
    <row r="238" spans="1:21" x14ac:dyDescent="0.3">
      <c r="A238" s="1">
        <v>496</v>
      </c>
      <c r="B238" s="1" t="s">
        <v>1459</v>
      </c>
      <c r="C238" s="1" t="s">
        <v>1465</v>
      </c>
      <c r="D238" s="1" t="s">
        <v>1456</v>
      </c>
      <c r="E238" s="1" t="s">
        <v>1452</v>
      </c>
      <c r="F238" s="1" t="s">
        <v>1354</v>
      </c>
      <c r="G238" s="1" t="s">
        <v>1394</v>
      </c>
      <c r="H238" s="1" t="s">
        <v>1337</v>
      </c>
      <c r="I238" s="1" t="s">
        <v>1354</v>
      </c>
      <c r="J238" s="1" t="s">
        <v>638</v>
      </c>
      <c r="K238" s="4"/>
      <c r="L238" s="4"/>
      <c r="M238" s="5"/>
      <c r="N238" s="5"/>
      <c r="O238" s="5">
        <v>1</v>
      </c>
      <c r="P238" s="1"/>
      <c r="Q238" s="1" t="s">
        <v>7</v>
      </c>
      <c r="R238" s="1">
        <v>2019</v>
      </c>
      <c r="S238" s="3">
        <v>5.0519999999999996</v>
      </c>
      <c r="T238" s="1" t="s">
        <v>639</v>
      </c>
      <c r="U238" s="1" t="s">
        <v>203</v>
      </c>
    </row>
    <row r="239" spans="1:21" x14ac:dyDescent="0.3">
      <c r="A239" s="1">
        <v>595</v>
      </c>
      <c r="B239" s="1" t="s">
        <v>1333</v>
      </c>
      <c r="C239" s="1" t="s">
        <v>1452</v>
      </c>
      <c r="D239" s="1" t="s">
        <v>1452</v>
      </c>
      <c r="E239" s="1" t="s">
        <v>1456</v>
      </c>
      <c r="F239" s="1" t="s">
        <v>1354</v>
      </c>
      <c r="G239" s="1" t="s">
        <v>1411</v>
      </c>
      <c r="H239" s="1" t="s">
        <v>1412</v>
      </c>
      <c r="I239" s="1" t="s">
        <v>1354</v>
      </c>
      <c r="J239" s="1" t="s">
        <v>905</v>
      </c>
      <c r="K239" s="4"/>
      <c r="L239" s="4"/>
      <c r="M239" s="5"/>
      <c r="N239" s="5"/>
      <c r="O239" s="5"/>
      <c r="P239" s="1"/>
      <c r="Q239" s="1" t="s">
        <v>7</v>
      </c>
      <c r="R239" s="1">
        <v>2019</v>
      </c>
      <c r="S239" s="3">
        <v>6.2869999999999999</v>
      </c>
      <c r="T239" s="1" t="s">
        <v>906</v>
      </c>
      <c r="U239" s="1" t="s">
        <v>203</v>
      </c>
    </row>
    <row r="240" spans="1:21" x14ac:dyDescent="0.3">
      <c r="A240" s="1">
        <v>602</v>
      </c>
      <c r="B240" s="1" t="s">
        <v>1333</v>
      </c>
      <c r="C240" s="1" t="s">
        <v>1452</v>
      </c>
      <c r="D240" s="1" t="s">
        <v>1459</v>
      </c>
      <c r="E240" s="1" t="s">
        <v>1354</v>
      </c>
      <c r="F240" s="1" t="s">
        <v>1354</v>
      </c>
      <c r="G240" s="1" t="s">
        <v>1411</v>
      </c>
      <c r="H240" s="1" t="s">
        <v>1413</v>
      </c>
      <c r="I240" s="1" t="s">
        <v>1354</v>
      </c>
      <c r="J240" s="1" t="s">
        <v>923</v>
      </c>
      <c r="K240" s="4"/>
      <c r="L240" s="4"/>
      <c r="M240" s="5"/>
      <c r="N240" s="5"/>
      <c r="O240" s="5"/>
      <c r="P240" s="1"/>
      <c r="Q240" s="1" t="s">
        <v>7</v>
      </c>
      <c r="R240" s="1">
        <v>2019</v>
      </c>
      <c r="S240" s="3">
        <v>5.7190000000000003</v>
      </c>
      <c r="T240" s="1" t="s">
        <v>924</v>
      </c>
      <c r="U240" s="1" t="s">
        <v>203</v>
      </c>
    </row>
    <row r="241" spans="1:21" x14ac:dyDescent="0.3">
      <c r="A241" s="1">
        <v>567</v>
      </c>
      <c r="B241" s="1" t="s">
        <v>1333</v>
      </c>
      <c r="C241" s="1" t="s">
        <v>1451</v>
      </c>
      <c r="D241" s="1" t="s">
        <v>1452</v>
      </c>
      <c r="E241" s="1" t="s">
        <v>1452</v>
      </c>
      <c r="F241" s="1" t="s">
        <v>1354</v>
      </c>
      <c r="G241" s="1" t="s">
        <v>1410</v>
      </c>
      <c r="H241" s="1" t="s">
        <v>1349</v>
      </c>
      <c r="I241" s="1" t="s">
        <v>1354</v>
      </c>
      <c r="J241" s="1" t="s">
        <v>839</v>
      </c>
      <c r="K241" s="4"/>
      <c r="L241" s="4"/>
      <c r="M241" s="5"/>
      <c r="N241" s="5"/>
      <c r="O241" s="5">
        <v>1</v>
      </c>
      <c r="P241" s="1"/>
      <c r="Q241" s="1" t="s">
        <v>7</v>
      </c>
      <c r="R241" s="1">
        <v>2019</v>
      </c>
      <c r="S241" s="3">
        <v>4.9589999999999996</v>
      </c>
      <c r="T241" s="1" t="s">
        <v>840</v>
      </c>
      <c r="U241" s="1" t="s">
        <v>203</v>
      </c>
    </row>
    <row r="242" spans="1:21" x14ac:dyDescent="0.3">
      <c r="A242" s="1">
        <v>571</v>
      </c>
      <c r="B242" s="1" t="s">
        <v>1333</v>
      </c>
      <c r="C242" s="1" t="s">
        <v>1451</v>
      </c>
      <c r="D242" s="1" t="s">
        <v>1462</v>
      </c>
      <c r="E242" s="1" t="s">
        <v>1455</v>
      </c>
      <c r="F242" s="1" t="s">
        <v>1354</v>
      </c>
      <c r="G242" s="1" t="s">
        <v>1410</v>
      </c>
      <c r="H242" s="1" t="s">
        <v>1355</v>
      </c>
      <c r="I242" s="1" t="s">
        <v>1354</v>
      </c>
      <c r="J242" s="1" t="s">
        <v>848</v>
      </c>
      <c r="K242" s="4"/>
      <c r="L242" s="4"/>
      <c r="M242" s="5"/>
      <c r="N242" s="5"/>
      <c r="O242" s="5">
        <v>1</v>
      </c>
      <c r="P242" s="1"/>
      <c r="Q242" s="1" t="s">
        <v>7</v>
      </c>
      <c r="R242" s="1">
        <v>2019</v>
      </c>
      <c r="S242" s="3">
        <v>5.8970000000000002</v>
      </c>
      <c r="T242" s="1" t="s">
        <v>849</v>
      </c>
      <c r="U242" s="1" t="s">
        <v>203</v>
      </c>
    </row>
    <row r="243" spans="1:21" x14ac:dyDescent="0.3">
      <c r="A243" s="1">
        <v>575</v>
      </c>
      <c r="B243" s="1" t="s">
        <v>1333</v>
      </c>
      <c r="C243" s="1" t="s">
        <v>1451</v>
      </c>
      <c r="D243" s="1" t="s">
        <v>1455</v>
      </c>
      <c r="E243" s="1" t="s">
        <v>1452</v>
      </c>
      <c r="F243" s="1" t="s">
        <v>1354</v>
      </c>
      <c r="G243" s="1" t="s">
        <v>1410</v>
      </c>
      <c r="H243" s="1" t="s">
        <v>1331</v>
      </c>
      <c r="I243" s="1" t="s">
        <v>1354</v>
      </c>
      <c r="J243" s="1" t="s">
        <v>857</v>
      </c>
      <c r="K243" s="4"/>
      <c r="L243" s="4"/>
      <c r="M243" s="5"/>
      <c r="N243" s="5"/>
      <c r="O243" s="5">
        <v>1</v>
      </c>
      <c r="P243" s="1"/>
      <c r="Q243" s="1" t="s">
        <v>7</v>
      </c>
      <c r="R243" s="1">
        <v>2019</v>
      </c>
      <c r="S243" s="3">
        <v>4.6440000000000001</v>
      </c>
      <c r="T243" s="1" t="s">
        <v>858</v>
      </c>
      <c r="U243" s="1" t="s">
        <v>203</v>
      </c>
    </row>
    <row r="244" spans="1:21" x14ac:dyDescent="0.3">
      <c r="A244" s="1">
        <v>580</v>
      </c>
      <c r="B244" s="1" t="s">
        <v>1333</v>
      </c>
      <c r="C244" s="1" t="s">
        <v>1451</v>
      </c>
      <c r="D244" s="1" t="s">
        <v>1436</v>
      </c>
      <c r="E244" s="1" t="s">
        <v>1452</v>
      </c>
      <c r="F244" s="1" t="s">
        <v>1354</v>
      </c>
      <c r="G244" s="1" t="s">
        <v>1410</v>
      </c>
      <c r="H244" s="1" t="s">
        <v>1361</v>
      </c>
      <c r="I244" s="1" t="s">
        <v>1354</v>
      </c>
      <c r="J244" s="1" t="s">
        <v>871</v>
      </c>
      <c r="K244" s="4"/>
      <c r="L244" s="4"/>
      <c r="M244" s="5"/>
      <c r="N244" s="5"/>
      <c r="O244" s="5">
        <v>1</v>
      </c>
      <c r="P244" s="1"/>
      <c r="Q244" s="1" t="s">
        <v>7</v>
      </c>
      <c r="R244" s="1">
        <v>2019</v>
      </c>
      <c r="S244" s="3">
        <v>4.5359999999999996</v>
      </c>
      <c r="T244" s="1" t="s">
        <v>872</v>
      </c>
      <c r="U244" s="1" t="s">
        <v>203</v>
      </c>
    </row>
    <row r="245" spans="1:21" x14ac:dyDescent="0.3">
      <c r="A245" s="1">
        <v>563</v>
      </c>
      <c r="B245" s="1" t="s">
        <v>1333</v>
      </c>
      <c r="C245" s="1" t="s">
        <v>1451</v>
      </c>
      <c r="D245" s="1" t="s">
        <v>1451</v>
      </c>
      <c r="E245" s="1" t="s">
        <v>1452</v>
      </c>
      <c r="F245" s="1" t="s">
        <v>1354</v>
      </c>
      <c r="G245" s="1" t="s">
        <v>1410</v>
      </c>
      <c r="H245" s="1" t="s">
        <v>1340</v>
      </c>
      <c r="I245" s="1" t="s">
        <v>1354</v>
      </c>
      <c r="J245" s="1" t="s">
        <v>830</v>
      </c>
      <c r="K245" s="4"/>
      <c r="L245" s="4"/>
      <c r="M245" s="5"/>
      <c r="N245" s="5"/>
      <c r="O245" s="5">
        <v>1</v>
      </c>
      <c r="P245" s="1"/>
      <c r="Q245" s="1" t="s">
        <v>7</v>
      </c>
      <c r="R245" s="1">
        <v>2019</v>
      </c>
      <c r="S245" s="3">
        <v>5.3079999999999998</v>
      </c>
      <c r="T245" s="1" t="s">
        <v>831</v>
      </c>
      <c r="U245" s="1" t="s">
        <v>203</v>
      </c>
    </row>
    <row r="246" spans="1:21" x14ac:dyDescent="0.3">
      <c r="A246" s="1">
        <v>584</v>
      </c>
      <c r="B246" s="1" t="s">
        <v>1333</v>
      </c>
      <c r="C246" s="1" t="s">
        <v>1451</v>
      </c>
      <c r="D246" s="1" t="s">
        <v>1456</v>
      </c>
      <c r="E246" s="1" t="s">
        <v>1452</v>
      </c>
      <c r="F246" s="1" t="s">
        <v>1354</v>
      </c>
      <c r="G246" s="1" t="s">
        <v>1410</v>
      </c>
      <c r="H246" s="1" t="s">
        <v>1337</v>
      </c>
      <c r="I246" s="1" t="s">
        <v>1354</v>
      </c>
      <c r="J246" s="1" t="s">
        <v>882</v>
      </c>
      <c r="K246" s="4"/>
      <c r="L246" s="4"/>
      <c r="M246" s="5"/>
      <c r="N246" s="5"/>
      <c r="O246" s="5">
        <v>1</v>
      </c>
      <c r="P246" s="1"/>
      <c r="Q246" s="1" t="s">
        <v>7</v>
      </c>
      <c r="R246" s="1">
        <v>2019</v>
      </c>
      <c r="S246" s="3">
        <v>5.1109999999999998</v>
      </c>
      <c r="T246" s="1" t="s">
        <v>883</v>
      </c>
      <c r="U246" s="1" t="s">
        <v>203</v>
      </c>
    </row>
    <row r="247" spans="1:21" x14ac:dyDescent="0.3">
      <c r="A247" s="1">
        <v>323</v>
      </c>
      <c r="B247" s="1" t="s">
        <v>1452</v>
      </c>
      <c r="C247" s="1" t="s">
        <v>1458</v>
      </c>
      <c r="D247" s="1" t="s">
        <v>1354</v>
      </c>
      <c r="E247" s="1" t="s">
        <v>1452</v>
      </c>
      <c r="F247" s="1" t="s">
        <v>1354</v>
      </c>
      <c r="G247" s="1" t="s">
        <v>1353</v>
      </c>
      <c r="H247" s="1" t="s">
        <v>1358</v>
      </c>
      <c r="I247" s="1" t="s">
        <v>1354</v>
      </c>
      <c r="J247" s="1" t="s">
        <v>151</v>
      </c>
      <c r="K247" s="4"/>
      <c r="L247" s="4"/>
      <c r="M247" s="5"/>
      <c r="N247" s="5"/>
      <c r="O247" s="5">
        <v>1</v>
      </c>
      <c r="P247" s="1"/>
      <c r="Q247" s="1" t="s">
        <v>7</v>
      </c>
      <c r="R247" s="1">
        <v>2019</v>
      </c>
      <c r="S247" s="3">
        <v>28.638999999999999</v>
      </c>
      <c r="T247" s="1" t="s">
        <v>152</v>
      </c>
      <c r="U247" s="1" t="s">
        <v>116</v>
      </c>
    </row>
    <row r="248" spans="1:21" x14ac:dyDescent="0.3">
      <c r="A248" s="1">
        <v>327</v>
      </c>
      <c r="B248" s="1" t="s">
        <v>1452</v>
      </c>
      <c r="C248" s="1" t="s">
        <v>1458</v>
      </c>
      <c r="D248" s="1" t="s">
        <v>1463</v>
      </c>
      <c r="E248" s="1" t="s">
        <v>1452</v>
      </c>
      <c r="F248" s="1" t="s">
        <v>1354</v>
      </c>
      <c r="G248" s="1" t="s">
        <v>1353</v>
      </c>
      <c r="H248" s="1" t="s">
        <v>1359</v>
      </c>
      <c r="I248" s="1" t="s">
        <v>1354</v>
      </c>
      <c r="J248" s="1" t="s">
        <v>161</v>
      </c>
      <c r="K248" s="4"/>
      <c r="L248" s="4"/>
      <c r="M248" s="5"/>
      <c r="N248" s="5"/>
      <c r="O248" s="5">
        <v>1</v>
      </c>
      <c r="P248" s="1"/>
      <c r="Q248" s="1" t="s">
        <v>7</v>
      </c>
      <c r="R248" s="1">
        <v>2019</v>
      </c>
      <c r="S248" s="3">
        <v>20.698</v>
      </c>
      <c r="T248" s="1" t="s">
        <v>162</v>
      </c>
      <c r="U248" s="1" t="s">
        <v>116</v>
      </c>
    </row>
    <row r="249" spans="1:21" x14ac:dyDescent="0.3">
      <c r="A249" s="1">
        <v>315</v>
      </c>
      <c r="B249" s="1" t="s">
        <v>1452</v>
      </c>
      <c r="C249" s="1" t="s">
        <v>1458</v>
      </c>
      <c r="D249" s="1" t="s">
        <v>1462</v>
      </c>
      <c r="E249" s="1" t="s">
        <v>1455</v>
      </c>
      <c r="F249" s="1" t="s">
        <v>1354</v>
      </c>
      <c r="G249" s="1" t="s">
        <v>1353</v>
      </c>
      <c r="H249" s="1" t="s">
        <v>1355</v>
      </c>
      <c r="I249" s="1" t="s">
        <v>1354</v>
      </c>
      <c r="J249" s="1" t="s">
        <v>131</v>
      </c>
      <c r="K249" s="4"/>
      <c r="L249" s="4"/>
      <c r="M249" s="5"/>
      <c r="N249" s="5"/>
      <c r="O249" s="5">
        <v>1</v>
      </c>
      <c r="P249" s="1"/>
      <c r="Q249" s="1" t="s">
        <v>7</v>
      </c>
      <c r="R249" s="1">
        <v>2019</v>
      </c>
      <c r="S249" s="3">
        <v>18.902999999999999</v>
      </c>
      <c r="T249" s="1" t="s">
        <v>132</v>
      </c>
      <c r="U249" s="1" t="s">
        <v>116</v>
      </c>
    </row>
    <row r="250" spans="1:21" x14ac:dyDescent="0.3">
      <c r="A250" s="1">
        <v>318</v>
      </c>
      <c r="B250" s="1" t="s">
        <v>1452</v>
      </c>
      <c r="C250" s="1" t="s">
        <v>1458</v>
      </c>
      <c r="D250" s="1" t="s">
        <v>1464</v>
      </c>
      <c r="E250" s="1" t="s">
        <v>1452</v>
      </c>
      <c r="F250" s="1" t="s">
        <v>1354</v>
      </c>
      <c r="G250" s="1" t="s">
        <v>1353</v>
      </c>
      <c r="H250" s="1" t="s">
        <v>1356</v>
      </c>
      <c r="I250" s="1" t="s">
        <v>1354</v>
      </c>
      <c r="J250" s="1" t="s">
        <v>136</v>
      </c>
      <c r="K250" s="4"/>
      <c r="L250" s="4"/>
      <c r="M250" s="5"/>
      <c r="N250" s="5"/>
      <c r="O250" s="5">
        <v>1</v>
      </c>
      <c r="P250" s="1"/>
      <c r="Q250" s="1" t="s">
        <v>7</v>
      </c>
      <c r="R250" s="1">
        <v>2019</v>
      </c>
      <c r="S250" s="3">
        <v>19.082000000000001</v>
      </c>
      <c r="T250" s="1" t="s">
        <v>137</v>
      </c>
      <c r="U250" s="1" t="s">
        <v>116</v>
      </c>
    </row>
    <row r="251" spans="1:21" x14ac:dyDescent="0.3">
      <c r="A251" s="1">
        <v>308</v>
      </c>
      <c r="B251" s="1" t="s">
        <v>1452</v>
      </c>
      <c r="C251" s="1" t="s">
        <v>1458</v>
      </c>
      <c r="D251" s="1" t="s">
        <v>1451</v>
      </c>
      <c r="E251" s="1" t="s">
        <v>1452</v>
      </c>
      <c r="F251" s="1" t="s">
        <v>1354</v>
      </c>
      <c r="G251" s="1" t="s">
        <v>1353</v>
      </c>
      <c r="H251" s="1" t="s">
        <v>1340</v>
      </c>
      <c r="I251" s="1" t="s">
        <v>1354</v>
      </c>
      <c r="J251" s="1" t="s">
        <v>114</v>
      </c>
      <c r="K251" s="4"/>
      <c r="L251" s="4"/>
      <c r="M251" s="5"/>
      <c r="N251" s="5"/>
      <c r="O251" s="5">
        <v>1</v>
      </c>
      <c r="P251" s="1"/>
      <c r="Q251" s="1" t="s">
        <v>7</v>
      </c>
      <c r="R251" s="1">
        <v>2019</v>
      </c>
      <c r="S251" s="3">
        <v>0</v>
      </c>
      <c r="T251" s="1" t="s">
        <v>115</v>
      </c>
      <c r="U251" s="1" t="s">
        <v>116</v>
      </c>
    </row>
    <row r="252" spans="1:21" x14ac:dyDescent="0.3">
      <c r="A252" s="1">
        <v>330</v>
      </c>
      <c r="B252" s="1" t="s">
        <v>1452</v>
      </c>
      <c r="C252" s="1" t="s">
        <v>1458</v>
      </c>
      <c r="D252" s="1" t="s">
        <v>1333</v>
      </c>
      <c r="E252" s="1" t="s">
        <v>1436</v>
      </c>
      <c r="F252" s="1" t="s">
        <v>1354</v>
      </c>
      <c r="G252" s="1" t="s">
        <v>1353</v>
      </c>
      <c r="H252" s="1" t="s">
        <v>1344</v>
      </c>
      <c r="I252" s="1" t="s">
        <v>1354</v>
      </c>
      <c r="J252" s="1" t="s">
        <v>170</v>
      </c>
      <c r="K252" s="4"/>
      <c r="L252" s="4"/>
      <c r="M252" s="5"/>
      <c r="N252" s="5"/>
      <c r="O252" s="5">
        <v>1</v>
      </c>
      <c r="P252" s="1"/>
      <c r="Q252" s="1" t="s">
        <v>7</v>
      </c>
      <c r="R252" s="1">
        <v>2019</v>
      </c>
      <c r="S252" s="3">
        <v>20.233000000000001</v>
      </c>
      <c r="T252" s="1" t="s">
        <v>171</v>
      </c>
      <c r="U252" s="1" t="s">
        <v>116</v>
      </c>
    </row>
    <row r="253" spans="1:21" x14ac:dyDescent="0.3">
      <c r="A253" s="1">
        <v>342</v>
      </c>
      <c r="B253" s="1" t="s">
        <v>1452</v>
      </c>
      <c r="C253" s="1" t="s">
        <v>1463</v>
      </c>
      <c r="D253" s="1" t="s">
        <v>1333</v>
      </c>
      <c r="E253" s="1" t="s">
        <v>1436</v>
      </c>
      <c r="F253" s="1" t="s">
        <v>1354</v>
      </c>
      <c r="G253" s="1" t="s">
        <v>1364</v>
      </c>
      <c r="H253" s="1" t="s">
        <v>1344</v>
      </c>
      <c r="I253" s="1" t="s">
        <v>1354</v>
      </c>
      <c r="J253" s="1" t="s">
        <v>201</v>
      </c>
      <c r="K253" s="4"/>
      <c r="L253" s="4"/>
      <c r="M253" s="5"/>
      <c r="N253" s="5"/>
      <c r="O253" s="5">
        <v>1</v>
      </c>
      <c r="P253" s="1"/>
      <c r="Q253" s="1" t="s">
        <v>7</v>
      </c>
      <c r="R253" s="1">
        <v>2019</v>
      </c>
      <c r="S253" s="3">
        <v>5.6980000000000004</v>
      </c>
      <c r="T253" s="1" t="s">
        <v>202</v>
      </c>
      <c r="U253" s="1" t="s">
        <v>203</v>
      </c>
    </row>
    <row r="254" spans="1:21" x14ac:dyDescent="0.3">
      <c r="A254" s="1">
        <v>539</v>
      </c>
      <c r="B254" s="1" t="s">
        <v>1454</v>
      </c>
      <c r="C254" s="1" t="s">
        <v>1467</v>
      </c>
      <c r="D254" s="1" t="s">
        <v>1462</v>
      </c>
      <c r="E254" s="1" t="s">
        <v>1456</v>
      </c>
      <c r="F254" s="1" t="s">
        <v>1354</v>
      </c>
      <c r="G254" s="1" t="s">
        <v>1405</v>
      </c>
      <c r="H254" s="1" t="s">
        <v>1377</v>
      </c>
      <c r="I254" s="1" t="s">
        <v>1354</v>
      </c>
      <c r="J254" s="1" t="s">
        <v>762</v>
      </c>
      <c r="K254" s="4"/>
      <c r="L254" s="4"/>
      <c r="M254" s="5"/>
      <c r="N254" s="5"/>
      <c r="O254" s="5">
        <v>1</v>
      </c>
      <c r="P254" s="1"/>
      <c r="Q254" s="1" t="s">
        <v>7</v>
      </c>
      <c r="R254" s="1">
        <v>2019</v>
      </c>
      <c r="S254" s="3">
        <v>10.442</v>
      </c>
      <c r="T254" s="1" t="s">
        <v>763</v>
      </c>
      <c r="U254" s="1" t="s">
        <v>383</v>
      </c>
    </row>
    <row r="255" spans="1:21" x14ac:dyDescent="0.3">
      <c r="A255" s="1">
        <v>380</v>
      </c>
      <c r="B255" s="1" t="s">
        <v>1462</v>
      </c>
      <c r="C255" s="1" t="s">
        <v>1454</v>
      </c>
      <c r="D255" s="1" t="s">
        <v>1456</v>
      </c>
      <c r="E255" s="1" t="s">
        <v>1452</v>
      </c>
      <c r="F255" s="1" t="s">
        <v>1354</v>
      </c>
      <c r="G255" s="1" t="s">
        <v>1370</v>
      </c>
      <c r="H255" s="1" t="s">
        <v>1337</v>
      </c>
      <c r="I255" s="1" t="s">
        <v>1354</v>
      </c>
      <c r="J255" s="1" t="s">
        <v>312</v>
      </c>
      <c r="K255" s="4"/>
      <c r="L255" s="4"/>
      <c r="M255" s="5"/>
      <c r="N255" s="5"/>
      <c r="O255" s="5">
        <v>1</v>
      </c>
      <c r="P255" s="1"/>
      <c r="Q255" s="1" t="s">
        <v>7</v>
      </c>
      <c r="R255" s="1">
        <v>2019</v>
      </c>
      <c r="S255" s="3">
        <v>3.5550000000000002</v>
      </c>
      <c r="T255" s="1" t="s">
        <v>313</v>
      </c>
      <c r="U255" s="1" t="s">
        <v>203</v>
      </c>
    </row>
    <row r="256" spans="1:21" x14ac:dyDescent="0.3">
      <c r="A256" s="1">
        <v>433</v>
      </c>
      <c r="B256" s="1" t="s">
        <v>1464</v>
      </c>
      <c r="C256" s="1" t="s">
        <v>1458</v>
      </c>
      <c r="D256" s="1" t="s">
        <v>1456</v>
      </c>
      <c r="E256" s="1" t="s">
        <v>1452</v>
      </c>
      <c r="F256" s="1" t="s">
        <v>1354</v>
      </c>
      <c r="G256" s="1" t="s">
        <v>1385</v>
      </c>
      <c r="H256" s="1" t="s">
        <v>1337</v>
      </c>
      <c r="I256" s="1" t="s">
        <v>1354</v>
      </c>
      <c r="J256" s="1" t="s">
        <v>468</v>
      </c>
      <c r="K256" s="4"/>
      <c r="L256" s="4"/>
      <c r="M256" s="5"/>
      <c r="N256" s="5"/>
      <c r="O256" s="5">
        <v>1</v>
      </c>
      <c r="P256" s="1"/>
      <c r="Q256" s="1" t="s">
        <v>7</v>
      </c>
      <c r="R256" s="1">
        <v>2019</v>
      </c>
      <c r="S256" s="3">
        <v>3.4009999999999998</v>
      </c>
      <c r="T256" s="1" t="s">
        <v>469</v>
      </c>
      <c r="U256" s="1" t="s">
        <v>203</v>
      </c>
    </row>
    <row r="257" spans="1:21" x14ac:dyDescent="0.3">
      <c r="A257" s="1">
        <v>532</v>
      </c>
      <c r="B257" s="1" t="s">
        <v>1454</v>
      </c>
      <c r="C257" s="1" t="s">
        <v>1465</v>
      </c>
      <c r="D257" s="1" t="s">
        <v>1456</v>
      </c>
      <c r="E257" s="1" t="s">
        <v>1382</v>
      </c>
      <c r="F257" s="1" t="s">
        <v>1354</v>
      </c>
      <c r="G257" s="1" t="s">
        <v>1399</v>
      </c>
      <c r="H257" s="1" t="s">
        <v>1338</v>
      </c>
      <c r="I257" s="1" t="s">
        <v>1354</v>
      </c>
      <c r="J257" s="1" t="s">
        <v>743</v>
      </c>
      <c r="K257" s="4"/>
      <c r="L257" s="4"/>
      <c r="M257" s="5"/>
      <c r="N257" s="5"/>
      <c r="O257" s="5">
        <v>1</v>
      </c>
      <c r="P257" s="1"/>
      <c r="Q257" s="1" t="s">
        <v>7</v>
      </c>
      <c r="R257" s="1">
        <v>2019</v>
      </c>
      <c r="S257" s="3">
        <v>1.0389999999999999</v>
      </c>
      <c r="T257" s="1" t="s">
        <v>744</v>
      </c>
      <c r="U257" s="1" t="s">
        <v>691</v>
      </c>
    </row>
    <row r="258" spans="1:21" x14ac:dyDescent="0.3">
      <c r="A258" s="1">
        <v>514</v>
      </c>
      <c r="B258" s="1" t="s">
        <v>1454</v>
      </c>
      <c r="C258" s="1" t="s">
        <v>1465</v>
      </c>
      <c r="D258" s="1" t="s">
        <v>1462</v>
      </c>
      <c r="E258" s="1" t="s">
        <v>1455</v>
      </c>
      <c r="F258" s="1" t="s">
        <v>1354</v>
      </c>
      <c r="G258" s="1" t="s">
        <v>1399</v>
      </c>
      <c r="H258" s="1" t="s">
        <v>1355</v>
      </c>
      <c r="I258" s="1" t="s">
        <v>1354</v>
      </c>
      <c r="J258" s="1" t="s">
        <v>689</v>
      </c>
      <c r="K258" s="4"/>
      <c r="L258" s="4"/>
      <c r="M258" s="5"/>
      <c r="N258" s="5"/>
      <c r="O258" s="5">
        <v>1</v>
      </c>
      <c r="P258" s="1"/>
      <c r="Q258" s="1" t="s">
        <v>7</v>
      </c>
      <c r="R258" s="1">
        <v>2019</v>
      </c>
      <c r="S258" s="3">
        <v>1.034</v>
      </c>
      <c r="T258" s="1" t="s">
        <v>690</v>
      </c>
      <c r="U258" s="1" t="s">
        <v>691</v>
      </c>
    </row>
    <row r="259" spans="1:21" x14ac:dyDescent="0.3">
      <c r="A259" s="1">
        <v>526</v>
      </c>
      <c r="B259" s="1" t="s">
        <v>1454</v>
      </c>
      <c r="C259" s="1" t="s">
        <v>1465</v>
      </c>
      <c r="D259" s="1" t="s">
        <v>1456</v>
      </c>
      <c r="E259" s="1" t="s">
        <v>1452</v>
      </c>
      <c r="F259" s="1" t="s">
        <v>1354</v>
      </c>
      <c r="G259" s="1" t="s">
        <v>1399</v>
      </c>
      <c r="H259" s="1" t="s">
        <v>1337</v>
      </c>
      <c r="I259" s="1" t="s">
        <v>1354</v>
      </c>
      <c r="J259" s="1" t="s">
        <v>729</v>
      </c>
      <c r="K259" s="4"/>
      <c r="L259" s="4"/>
      <c r="M259" s="5"/>
      <c r="N259" s="5"/>
      <c r="O259" s="5">
        <v>1</v>
      </c>
      <c r="P259" s="1"/>
      <c r="Q259" s="1" t="s">
        <v>7</v>
      </c>
      <c r="R259" s="1">
        <v>2019</v>
      </c>
      <c r="S259" s="3">
        <v>1.0369999999999999</v>
      </c>
      <c r="T259" s="1" t="s">
        <v>730</v>
      </c>
      <c r="U259" s="1" t="s">
        <v>691</v>
      </c>
    </row>
    <row r="260" spans="1:21" x14ac:dyDescent="0.3">
      <c r="A260" s="1">
        <v>406</v>
      </c>
      <c r="B260" s="1" t="s">
        <v>1457</v>
      </c>
      <c r="C260" s="1" t="s">
        <v>1457</v>
      </c>
      <c r="D260" s="1" t="s">
        <v>1462</v>
      </c>
      <c r="E260" s="1" t="s">
        <v>1456</v>
      </c>
      <c r="F260" s="1" t="s">
        <v>1354</v>
      </c>
      <c r="G260" s="1" t="s">
        <v>1376</v>
      </c>
      <c r="H260" s="1" t="s">
        <v>1377</v>
      </c>
      <c r="I260" s="1" t="s">
        <v>1354</v>
      </c>
      <c r="J260" s="1" t="s">
        <v>381</v>
      </c>
      <c r="K260" s="4"/>
      <c r="L260" s="4"/>
      <c r="M260" s="5"/>
      <c r="N260" s="5"/>
      <c r="O260" s="5">
        <v>1</v>
      </c>
      <c r="P260" s="1"/>
      <c r="Q260" s="1" t="s">
        <v>7</v>
      </c>
      <c r="R260" s="1">
        <v>2019</v>
      </c>
      <c r="S260" s="3">
        <v>8.9049999999999994</v>
      </c>
      <c r="T260" s="1" t="s">
        <v>382</v>
      </c>
      <c r="U260" s="1" t="s">
        <v>383</v>
      </c>
    </row>
    <row r="261" spans="1:21" x14ac:dyDescent="0.3">
      <c r="A261" s="2">
        <v>15</v>
      </c>
      <c r="B261" s="2" t="s">
        <v>1457</v>
      </c>
      <c r="C261" s="2" t="s">
        <v>1457</v>
      </c>
      <c r="D261" s="2" t="s">
        <v>1456</v>
      </c>
      <c r="E261" s="2" t="s">
        <v>1452</v>
      </c>
      <c r="F261" s="2" t="s">
        <v>1332</v>
      </c>
      <c r="G261" s="2" t="s">
        <v>1376</v>
      </c>
      <c r="H261" s="2" t="s">
        <v>1337</v>
      </c>
      <c r="I261" s="2" t="s">
        <v>1332</v>
      </c>
      <c r="J261" s="1" t="s">
        <v>384</v>
      </c>
      <c r="K261" s="4">
        <v>1</v>
      </c>
      <c r="L261" s="4">
        <v>1</v>
      </c>
      <c r="M261" s="5"/>
      <c r="N261" s="5"/>
      <c r="O261" s="5"/>
      <c r="P261" s="2" t="s">
        <v>1487</v>
      </c>
      <c r="Q261" s="1" t="s">
        <v>7</v>
      </c>
      <c r="R261" s="1">
        <v>2019</v>
      </c>
      <c r="S261" s="3">
        <v>80348540</v>
      </c>
      <c r="T261" s="1" t="s">
        <v>385</v>
      </c>
      <c r="U261" s="1" t="s">
        <v>9</v>
      </c>
    </row>
    <row r="262" spans="1:21" x14ac:dyDescent="0.3">
      <c r="A262" s="1">
        <v>379</v>
      </c>
      <c r="B262" s="1" t="s">
        <v>1462</v>
      </c>
      <c r="C262" s="1" t="s">
        <v>1454</v>
      </c>
      <c r="D262" s="1" t="s">
        <v>1333</v>
      </c>
      <c r="E262" s="1" t="s">
        <v>1436</v>
      </c>
      <c r="F262" s="1" t="s">
        <v>1333</v>
      </c>
      <c r="G262" s="1" t="s">
        <v>1370</v>
      </c>
      <c r="H262" s="1" t="s">
        <v>1344</v>
      </c>
      <c r="I262" s="1" t="s">
        <v>1333</v>
      </c>
      <c r="J262" s="1" t="s">
        <v>310</v>
      </c>
      <c r="K262" s="4"/>
      <c r="L262" s="4"/>
      <c r="M262" s="5"/>
      <c r="N262" s="5"/>
      <c r="O262" s="5"/>
      <c r="P262" s="1"/>
      <c r="Q262" s="1" t="s">
        <v>7</v>
      </c>
      <c r="R262" s="1">
        <v>2019</v>
      </c>
      <c r="S262" s="3">
        <v>375678</v>
      </c>
      <c r="T262" s="1" t="s">
        <v>311</v>
      </c>
      <c r="U262" s="1" t="s">
        <v>11</v>
      </c>
    </row>
    <row r="263" spans="1:21" x14ac:dyDescent="0.3">
      <c r="A263" s="2">
        <v>73</v>
      </c>
      <c r="B263" s="2" t="s">
        <v>1462</v>
      </c>
      <c r="C263" s="2" t="s">
        <v>1459</v>
      </c>
      <c r="D263" s="2" t="s">
        <v>1452</v>
      </c>
      <c r="E263" s="2" t="s">
        <v>1452</v>
      </c>
      <c r="F263" s="2" t="s">
        <v>1332</v>
      </c>
      <c r="G263" s="2" t="s">
        <v>1369</v>
      </c>
      <c r="H263" s="2" t="s">
        <v>1349</v>
      </c>
      <c r="I263" s="2" t="s">
        <v>1332</v>
      </c>
      <c r="J263" s="1" t="s">
        <v>294</v>
      </c>
      <c r="K263" s="4">
        <v>1</v>
      </c>
      <c r="L263" s="4">
        <v>1</v>
      </c>
      <c r="M263" s="5"/>
      <c r="N263" s="5"/>
      <c r="O263" s="5"/>
      <c r="P263" s="1"/>
      <c r="Q263" s="1" t="s">
        <v>7</v>
      </c>
      <c r="R263" s="1">
        <v>2019</v>
      </c>
      <c r="S263" s="3">
        <v>25960</v>
      </c>
      <c r="T263" s="1" t="s">
        <v>295</v>
      </c>
      <c r="U263" s="1" t="s">
        <v>9</v>
      </c>
    </row>
    <row r="264" spans="1:21" x14ac:dyDescent="0.3">
      <c r="A264" s="2">
        <v>74</v>
      </c>
      <c r="B264" s="2" t="s">
        <v>1462</v>
      </c>
      <c r="C264" s="2" t="s">
        <v>1459</v>
      </c>
      <c r="D264" s="2" t="s">
        <v>1455</v>
      </c>
      <c r="E264" s="2" t="s">
        <v>1452</v>
      </c>
      <c r="F264" s="2" t="s">
        <v>1332</v>
      </c>
      <c r="G264" s="2" t="s">
        <v>1369</v>
      </c>
      <c r="H264" s="2" t="s">
        <v>1331</v>
      </c>
      <c r="I264" s="2" t="s">
        <v>1332</v>
      </c>
      <c r="J264" s="1" t="s">
        <v>298</v>
      </c>
      <c r="K264" s="4">
        <v>1</v>
      </c>
      <c r="L264" s="4">
        <v>1</v>
      </c>
      <c r="M264" s="5"/>
      <c r="N264" s="5"/>
      <c r="O264" s="5"/>
      <c r="P264" s="1"/>
      <c r="Q264" s="1" t="s">
        <v>7</v>
      </c>
      <c r="R264" s="1">
        <v>2019</v>
      </c>
      <c r="S264" s="3">
        <v>18774</v>
      </c>
      <c r="T264" s="1" t="s">
        <v>299</v>
      </c>
      <c r="U264" s="1" t="s">
        <v>9</v>
      </c>
    </row>
    <row r="265" spans="1:21" x14ac:dyDescent="0.3">
      <c r="A265" s="2">
        <v>72</v>
      </c>
      <c r="B265" s="2" t="s">
        <v>1462</v>
      </c>
      <c r="C265" s="2" t="s">
        <v>1459</v>
      </c>
      <c r="D265" s="2" t="s">
        <v>1451</v>
      </c>
      <c r="E265" s="2" t="s">
        <v>1452</v>
      </c>
      <c r="F265" s="2" t="s">
        <v>1332</v>
      </c>
      <c r="G265" s="2" t="s">
        <v>1369</v>
      </c>
      <c r="H265" s="2" t="s">
        <v>1340</v>
      </c>
      <c r="I265" s="2" t="s">
        <v>1332</v>
      </c>
      <c r="J265" s="1" t="s">
        <v>292</v>
      </c>
      <c r="K265" s="4">
        <v>1</v>
      </c>
      <c r="L265" s="4">
        <v>1</v>
      </c>
      <c r="M265" s="5"/>
      <c r="N265" s="5"/>
      <c r="O265" s="5"/>
      <c r="P265" s="1"/>
      <c r="Q265" s="1" t="s">
        <v>7</v>
      </c>
      <c r="R265" s="1">
        <v>2019</v>
      </c>
      <c r="S265" s="3">
        <v>1161544</v>
      </c>
      <c r="T265" s="1" t="s">
        <v>293</v>
      </c>
      <c r="U265" s="1" t="s">
        <v>9</v>
      </c>
    </row>
    <row r="266" spans="1:21" x14ac:dyDescent="0.3">
      <c r="A266" s="2">
        <v>76</v>
      </c>
      <c r="B266" s="2" t="s">
        <v>1462</v>
      </c>
      <c r="C266" s="2" t="s">
        <v>1459</v>
      </c>
      <c r="D266" s="2" t="s">
        <v>1456</v>
      </c>
      <c r="E266" s="2" t="s">
        <v>1452</v>
      </c>
      <c r="F266" s="2" t="s">
        <v>1332</v>
      </c>
      <c r="G266" s="2" t="s">
        <v>1369</v>
      </c>
      <c r="H266" s="2" t="s">
        <v>1337</v>
      </c>
      <c r="I266" s="2" t="s">
        <v>1332</v>
      </c>
      <c r="J266" s="1" t="s">
        <v>302</v>
      </c>
      <c r="K266" s="4">
        <v>1</v>
      </c>
      <c r="L266" s="4">
        <v>1</v>
      </c>
      <c r="M266" s="5"/>
      <c r="N266" s="5"/>
      <c r="O266" s="5"/>
      <c r="P266" s="1"/>
      <c r="Q266" s="1" t="s">
        <v>7</v>
      </c>
      <c r="R266" s="1">
        <v>2019</v>
      </c>
      <c r="S266" s="3">
        <v>1206278</v>
      </c>
      <c r="T266" s="1" t="s">
        <v>303</v>
      </c>
      <c r="U266" s="1" t="s">
        <v>9</v>
      </c>
    </row>
    <row r="267" spans="1:21" x14ac:dyDescent="0.3">
      <c r="A267" s="1">
        <v>377</v>
      </c>
      <c r="B267" s="1" t="s">
        <v>1462</v>
      </c>
      <c r="C267" s="1" t="s">
        <v>1454</v>
      </c>
      <c r="D267" s="1" t="s">
        <v>1452</v>
      </c>
      <c r="E267" s="1" t="s">
        <v>1452</v>
      </c>
      <c r="F267" s="1" t="s">
        <v>1333</v>
      </c>
      <c r="G267" s="1" t="s">
        <v>1370</v>
      </c>
      <c r="H267" s="1" t="s">
        <v>1349</v>
      </c>
      <c r="I267" s="1" t="s">
        <v>1333</v>
      </c>
      <c r="J267" s="1" t="s">
        <v>306</v>
      </c>
      <c r="K267" s="4"/>
      <c r="L267" s="4"/>
      <c r="M267" s="5"/>
      <c r="N267" s="5"/>
      <c r="O267" s="5"/>
      <c r="P267" s="1"/>
      <c r="Q267" s="1" t="s">
        <v>7</v>
      </c>
      <c r="R267" s="1">
        <v>2019</v>
      </c>
      <c r="S267" s="3">
        <v>7456</v>
      </c>
      <c r="T267" s="1" t="s">
        <v>307</v>
      </c>
      <c r="U267" s="1" t="s">
        <v>11</v>
      </c>
    </row>
    <row r="268" spans="1:21" x14ac:dyDescent="0.3">
      <c r="A268" s="1">
        <v>378</v>
      </c>
      <c r="B268" s="1" t="s">
        <v>1462</v>
      </c>
      <c r="C268" s="1" t="s">
        <v>1454</v>
      </c>
      <c r="D268" s="1" t="s">
        <v>1455</v>
      </c>
      <c r="E268" s="1" t="s">
        <v>1452</v>
      </c>
      <c r="F268" s="1" t="s">
        <v>1333</v>
      </c>
      <c r="G268" s="1" t="s">
        <v>1370</v>
      </c>
      <c r="H268" s="1" t="s">
        <v>1331</v>
      </c>
      <c r="I268" s="1" t="s">
        <v>1333</v>
      </c>
      <c r="J268" s="1" t="s">
        <v>308</v>
      </c>
      <c r="K268" s="4"/>
      <c r="L268" s="4"/>
      <c r="M268" s="5"/>
      <c r="N268" s="5"/>
      <c r="O268" s="5"/>
      <c r="P268" s="1"/>
      <c r="Q268" s="1" t="s">
        <v>7</v>
      </c>
      <c r="R268" s="1">
        <v>2019</v>
      </c>
      <c r="S268" s="3">
        <v>5392</v>
      </c>
      <c r="T268" s="1" t="s">
        <v>309</v>
      </c>
      <c r="U268" s="1" t="s">
        <v>11</v>
      </c>
    </row>
    <row r="269" spans="1:21" x14ac:dyDescent="0.3">
      <c r="A269" s="1">
        <v>376</v>
      </c>
      <c r="B269" s="1" t="s">
        <v>1462</v>
      </c>
      <c r="C269" s="1" t="s">
        <v>1454</v>
      </c>
      <c r="D269" s="1" t="s">
        <v>1451</v>
      </c>
      <c r="E269" s="1" t="s">
        <v>1452</v>
      </c>
      <c r="F269" s="1" t="s">
        <v>1333</v>
      </c>
      <c r="G269" s="1" t="s">
        <v>1370</v>
      </c>
      <c r="H269" s="1" t="s">
        <v>1340</v>
      </c>
      <c r="I269" s="1" t="s">
        <v>1333</v>
      </c>
      <c r="J269" s="1" t="s">
        <v>304</v>
      </c>
      <c r="K269" s="4"/>
      <c r="L269" s="4"/>
      <c r="M269" s="5"/>
      <c r="N269" s="5"/>
      <c r="O269" s="5"/>
      <c r="P269" s="1"/>
      <c r="Q269" s="1" t="s">
        <v>7</v>
      </c>
      <c r="R269" s="1">
        <v>2019</v>
      </c>
      <c r="S269" s="3">
        <v>333620</v>
      </c>
      <c r="T269" s="1" t="s">
        <v>305</v>
      </c>
      <c r="U269" s="1" t="s">
        <v>11</v>
      </c>
    </row>
    <row r="270" spans="1:21" x14ac:dyDescent="0.3">
      <c r="A270" s="1">
        <v>381</v>
      </c>
      <c r="B270" s="1" t="s">
        <v>1462</v>
      </c>
      <c r="C270" s="1" t="s">
        <v>1454</v>
      </c>
      <c r="D270" s="1" t="s">
        <v>1456</v>
      </c>
      <c r="E270" s="1" t="s">
        <v>1452</v>
      </c>
      <c r="F270" s="1" t="s">
        <v>1333</v>
      </c>
      <c r="G270" s="1" t="s">
        <v>1370</v>
      </c>
      <c r="H270" s="1" t="s">
        <v>1337</v>
      </c>
      <c r="I270" s="1" t="s">
        <v>1333</v>
      </c>
      <c r="J270" s="1" t="s">
        <v>314</v>
      </c>
      <c r="K270" s="4"/>
      <c r="L270" s="4"/>
      <c r="M270" s="5"/>
      <c r="N270" s="5"/>
      <c r="O270" s="5"/>
      <c r="P270" s="1"/>
      <c r="Q270" s="1" t="s">
        <v>7</v>
      </c>
      <c r="R270" s="1">
        <v>2019</v>
      </c>
      <c r="S270" s="3">
        <v>346468</v>
      </c>
      <c r="T270" s="1" t="s">
        <v>315</v>
      </c>
      <c r="U270" s="1" t="s">
        <v>11</v>
      </c>
    </row>
    <row r="271" spans="1:21" x14ac:dyDescent="0.3">
      <c r="A271" s="1">
        <v>418</v>
      </c>
      <c r="B271" s="1" t="s">
        <v>1465</v>
      </c>
      <c r="C271" s="1" t="s">
        <v>1462</v>
      </c>
      <c r="D271" s="1" t="s">
        <v>1462</v>
      </c>
      <c r="E271" s="1" t="s">
        <v>1465</v>
      </c>
      <c r="F271" s="1" t="s">
        <v>1333</v>
      </c>
      <c r="G271" s="1" t="s">
        <v>1383</v>
      </c>
      <c r="H271" s="1" t="s">
        <v>1384</v>
      </c>
      <c r="I271" s="1" t="s">
        <v>1333</v>
      </c>
      <c r="J271" s="1" t="s">
        <v>418</v>
      </c>
      <c r="K271" s="4"/>
      <c r="L271" s="4"/>
      <c r="M271" s="5"/>
      <c r="N271" s="5"/>
      <c r="O271" s="5"/>
      <c r="P271" s="1"/>
      <c r="Q271" s="1" t="s">
        <v>7</v>
      </c>
      <c r="R271" s="1">
        <v>2019</v>
      </c>
      <c r="S271" s="3">
        <v>15031</v>
      </c>
      <c r="T271" s="1" t="s">
        <v>419</v>
      </c>
      <c r="U271" s="1" t="s">
        <v>275</v>
      </c>
    </row>
    <row r="272" spans="1:21" x14ac:dyDescent="0.3">
      <c r="A272" s="2">
        <v>93</v>
      </c>
      <c r="B272" s="2" t="s">
        <v>1465</v>
      </c>
      <c r="C272" s="2" t="s">
        <v>1462</v>
      </c>
      <c r="D272" s="2" t="s">
        <v>1452</v>
      </c>
      <c r="E272" s="2" t="s">
        <v>1452</v>
      </c>
      <c r="F272" s="2" t="s">
        <v>1332</v>
      </c>
      <c r="G272" s="2" t="s">
        <v>1383</v>
      </c>
      <c r="H272" s="2" t="s">
        <v>1349</v>
      </c>
      <c r="I272" s="2" t="s">
        <v>1332</v>
      </c>
      <c r="J272" s="1" t="s">
        <v>414</v>
      </c>
      <c r="K272" s="4">
        <v>1</v>
      </c>
      <c r="L272" s="4">
        <v>1</v>
      </c>
      <c r="M272" s="5" t="s">
        <v>1497</v>
      </c>
      <c r="N272" s="5" t="s">
        <v>1500</v>
      </c>
      <c r="O272" s="5"/>
      <c r="P272" s="1"/>
      <c r="Q272" s="1" t="s">
        <v>7</v>
      </c>
      <c r="R272" s="1">
        <v>2019</v>
      </c>
      <c r="S272" s="3">
        <v>23634</v>
      </c>
      <c r="T272" s="1" t="s">
        <v>415</v>
      </c>
      <c r="U272" s="1" t="s">
        <v>9</v>
      </c>
    </row>
    <row r="273" spans="1:21" x14ac:dyDescent="0.3">
      <c r="A273" s="2">
        <v>95</v>
      </c>
      <c r="B273" s="2" t="s">
        <v>1465</v>
      </c>
      <c r="C273" s="2" t="s">
        <v>1462</v>
      </c>
      <c r="D273" s="2" t="s">
        <v>1455</v>
      </c>
      <c r="E273" s="2" t="s">
        <v>1452</v>
      </c>
      <c r="F273" s="2" t="s">
        <v>1332</v>
      </c>
      <c r="G273" s="2" t="s">
        <v>1383</v>
      </c>
      <c r="H273" s="2" t="s">
        <v>1331</v>
      </c>
      <c r="I273" s="2" t="s">
        <v>1332</v>
      </c>
      <c r="J273" s="1" t="s">
        <v>420</v>
      </c>
      <c r="K273" s="4">
        <v>1</v>
      </c>
      <c r="L273" s="4">
        <v>1</v>
      </c>
      <c r="M273" s="5" t="s">
        <v>1497</v>
      </c>
      <c r="N273" s="5" t="s">
        <v>1513</v>
      </c>
      <c r="O273" s="5"/>
      <c r="P273" s="1"/>
      <c r="Q273" s="1" t="s">
        <v>7</v>
      </c>
      <c r="R273" s="1">
        <v>2019</v>
      </c>
      <c r="S273" s="3">
        <v>4200</v>
      </c>
      <c r="T273" s="1" t="s">
        <v>421</v>
      </c>
      <c r="U273" s="1" t="s">
        <v>9</v>
      </c>
    </row>
    <row r="274" spans="1:21" x14ac:dyDescent="0.3">
      <c r="A274" s="2">
        <v>96</v>
      </c>
      <c r="B274" s="2" t="s">
        <v>1465</v>
      </c>
      <c r="C274" s="2" t="s">
        <v>1462</v>
      </c>
      <c r="D274" s="2" t="s">
        <v>1436</v>
      </c>
      <c r="E274" s="2" t="s">
        <v>1452</v>
      </c>
      <c r="F274" s="2" t="s">
        <v>1332</v>
      </c>
      <c r="G274" s="2" t="s">
        <v>1383</v>
      </c>
      <c r="H274" s="2" t="s">
        <v>1361</v>
      </c>
      <c r="I274" s="2" t="s">
        <v>1332</v>
      </c>
      <c r="J274" s="1" t="s">
        <v>422</v>
      </c>
      <c r="K274" s="4">
        <v>1</v>
      </c>
      <c r="L274" s="4">
        <v>1</v>
      </c>
      <c r="M274" s="5" t="s">
        <v>1497</v>
      </c>
      <c r="N274" s="5" t="s">
        <v>1510</v>
      </c>
      <c r="O274" s="5"/>
      <c r="P274" s="1"/>
      <c r="Q274" s="1" t="s">
        <v>7</v>
      </c>
      <c r="R274" s="1">
        <v>2019</v>
      </c>
      <c r="S274" s="3">
        <v>39600</v>
      </c>
      <c r="T274" s="1" t="s">
        <v>423</v>
      </c>
      <c r="U274" s="1" t="s">
        <v>9</v>
      </c>
    </row>
    <row r="275" spans="1:21" x14ac:dyDescent="0.3">
      <c r="A275" s="2">
        <v>94</v>
      </c>
      <c r="B275" s="2" t="s">
        <v>1465</v>
      </c>
      <c r="C275" s="2" t="s">
        <v>1462</v>
      </c>
      <c r="D275" s="2" t="s">
        <v>1462</v>
      </c>
      <c r="E275" s="2" t="s">
        <v>1465</v>
      </c>
      <c r="F275" s="2" t="s">
        <v>1332</v>
      </c>
      <c r="G275" s="2" t="s">
        <v>1383</v>
      </c>
      <c r="H275" s="2" t="s">
        <v>1384</v>
      </c>
      <c r="I275" s="2" t="s">
        <v>1332</v>
      </c>
      <c r="J275" s="1" t="s">
        <v>416</v>
      </c>
      <c r="K275" s="4">
        <v>1</v>
      </c>
      <c r="L275" s="4">
        <v>1</v>
      </c>
      <c r="M275" s="5" t="s">
        <v>1497</v>
      </c>
      <c r="N275" s="5" t="s">
        <v>1502</v>
      </c>
      <c r="O275" s="5"/>
      <c r="P275" s="1"/>
      <c r="Q275" s="1" t="s">
        <v>7</v>
      </c>
      <c r="R275" s="1">
        <v>2019</v>
      </c>
      <c r="S275" s="3">
        <v>133851</v>
      </c>
      <c r="T275" s="1" t="s">
        <v>417</v>
      </c>
      <c r="U275" s="1" t="s">
        <v>9</v>
      </c>
    </row>
    <row r="276" spans="1:21" x14ac:dyDescent="0.3">
      <c r="A276" s="2">
        <v>8</v>
      </c>
      <c r="B276" s="2" t="s">
        <v>1465</v>
      </c>
      <c r="C276" s="2" t="s">
        <v>1462</v>
      </c>
      <c r="D276" s="2" t="s">
        <v>1456</v>
      </c>
      <c r="E276" s="2" t="s">
        <v>1452</v>
      </c>
      <c r="F276" s="2" t="s">
        <v>1332</v>
      </c>
      <c r="G276" s="2" t="s">
        <v>1383</v>
      </c>
      <c r="H276" s="2" t="s">
        <v>1337</v>
      </c>
      <c r="I276" s="2" t="s">
        <v>1332</v>
      </c>
      <c r="J276" s="1" t="s">
        <v>424</v>
      </c>
      <c r="K276" s="4">
        <v>1</v>
      </c>
      <c r="L276" s="4">
        <v>1</v>
      </c>
      <c r="M276" s="5"/>
      <c r="N276" s="5"/>
      <c r="O276" s="5"/>
      <c r="P276" s="2" t="s">
        <v>1478</v>
      </c>
      <c r="Q276" s="1" t="s">
        <v>7</v>
      </c>
      <c r="R276" s="1">
        <v>2019</v>
      </c>
      <c r="S276" s="3">
        <v>201285</v>
      </c>
      <c r="T276" s="1" t="s">
        <v>425</v>
      </c>
      <c r="U276" s="1" t="s">
        <v>9</v>
      </c>
    </row>
    <row r="277" spans="1:21" x14ac:dyDescent="0.3">
      <c r="A277" s="2">
        <v>97</v>
      </c>
      <c r="B277" s="2" t="s">
        <v>1465</v>
      </c>
      <c r="C277" s="2" t="s">
        <v>1462</v>
      </c>
      <c r="D277" s="2" t="s">
        <v>1456</v>
      </c>
      <c r="E277" s="2" t="s">
        <v>1382</v>
      </c>
      <c r="F277" s="2" t="s">
        <v>1332</v>
      </c>
      <c r="G277" s="2" t="s">
        <v>1383</v>
      </c>
      <c r="H277" s="2" t="s">
        <v>1338</v>
      </c>
      <c r="I277" s="2" t="s">
        <v>1332</v>
      </c>
      <c r="J277" s="1" t="s">
        <v>426</v>
      </c>
      <c r="K277" s="4">
        <v>1</v>
      </c>
      <c r="L277" s="4">
        <v>1</v>
      </c>
      <c r="M277" s="5"/>
      <c r="N277" s="5"/>
      <c r="O277" s="5"/>
      <c r="P277" s="1"/>
      <c r="Q277" s="1" t="s">
        <v>7</v>
      </c>
      <c r="R277" s="1">
        <v>2019</v>
      </c>
      <c r="S277" s="3">
        <v>67434</v>
      </c>
      <c r="T277" s="1" t="s">
        <v>427</v>
      </c>
      <c r="U277" s="1" t="s">
        <v>9</v>
      </c>
    </row>
    <row r="278" spans="1:21" x14ac:dyDescent="0.3">
      <c r="A278" s="1">
        <v>436</v>
      </c>
      <c r="B278" s="1" t="s">
        <v>1464</v>
      </c>
      <c r="C278" s="1" t="s">
        <v>1458</v>
      </c>
      <c r="D278" s="1" t="s">
        <v>1456</v>
      </c>
      <c r="E278" s="1" t="s">
        <v>1382</v>
      </c>
      <c r="F278" s="1" t="s">
        <v>1335</v>
      </c>
      <c r="G278" s="1" t="s">
        <v>1385</v>
      </c>
      <c r="H278" s="1" t="s">
        <v>1338</v>
      </c>
      <c r="I278" s="1" t="s">
        <v>1335</v>
      </c>
      <c r="J278" s="1" t="s">
        <v>475</v>
      </c>
      <c r="K278" s="4"/>
      <c r="L278" s="4"/>
      <c r="M278" s="5"/>
      <c r="N278" s="5"/>
      <c r="O278" s="5">
        <v>1</v>
      </c>
      <c r="P278" s="1"/>
      <c r="Q278" s="1" t="s">
        <v>7</v>
      </c>
      <c r="R278" s="1">
        <v>2019</v>
      </c>
      <c r="S278" s="3">
        <v>10.94</v>
      </c>
      <c r="T278" s="1" t="s">
        <v>476</v>
      </c>
      <c r="U278" s="1" t="s">
        <v>16</v>
      </c>
    </row>
    <row r="279" spans="1:21" x14ac:dyDescent="0.3">
      <c r="A279" s="1">
        <v>432</v>
      </c>
      <c r="B279" s="1" t="s">
        <v>1464</v>
      </c>
      <c r="C279" s="1" t="s">
        <v>1458</v>
      </c>
      <c r="D279" s="1" t="s">
        <v>1456</v>
      </c>
      <c r="E279" s="1" t="s">
        <v>1452</v>
      </c>
      <c r="F279" s="1" t="s">
        <v>1335</v>
      </c>
      <c r="G279" s="1" t="s">
        <v>1385</v>
      </c>
      <c r="H279" s="1" t="s">
        <v>1337</v>
      </c>
      <c r="I279" s="1" t="s">
        <v>1335</v>
      </c>
      <c r="J279" s="1" t="s">
        <v>466</v>
      </c>
      <c r="K279" s="4"/>
      <c r="L279" s="4"/>
      <c r="M279" s="5"/>
      <c r="N279" s="5"/>
      <c r="O279" s="5">
        <v>1</v>
      </c>
      <c r="P279" s="1"/>
      <c r="Q279" s="1" t="s">
        <v>7</v>
      </c>
      <c r="R279" s="1">
        <v>2019</v>
      </c>
      <c r="S279" s="3">
        <v>10.94</v>
      </c>
      <c r="T279" s="1" t="s">
        <v>467</v>
      </c>
      <c r="U279" s="1" t="s">
        <v>16</v>
      </c>
    </row>
    <row r="280" spans="1:21" x14ac:dyDescent="0.3">
      <c r="A280" s="2">
        <v>103</v>
      </c>
      <c r="B280" s="2" t="s">
        <v>1464</v>
      </c>
      <c r="C280" s="2" t="s">
        <v>1458</v>
      </c>
      <c r="D280" s="2" t="s">
        <v>1436</v>
      </c>
      <c r="E280" s="2" t="s">
        <v>1457</v>
      </c>
      <c r="F280" s="2" t="s">
        <v>1332</v>
      </c>
      <c r="G280" s="2" t="s">
        <v>1385</v>
      </c>
      <c r="H280" s="2" t="s">
        <v>1362</v>
      </c>
      <c r="I280" s="2" t="s">
        <v>1332</v>
      </c>
      <c r="J280" s="1" t="s">
        <v>460</v>
      </c>
      <c r="K280" s="4"/>
      <c r="L280" s="4"/>
      <c r="M280" s="5"/>
      <c r="N280" s="5"/>
      <c r="O280" s="5"/>
      <c r="P280" s="1"/>
      <c r="Q280" s="1" t="s">
        <v>7</v>
      </c>
      <c r="R280" s="1">
        <v>2019</v>
      </c>
      <c r="S280" s="3">
        <v>8362</v>
      </c>
      <c r="T280" s="1" t="s">
        <v>461</v>
      </c>
      <c r="U280" s="1" t="s">
        <v>9</v>
      </c>
    </row>
    <row r="281" spans="1:21" x14ac:dyDescent="0.3">
      <c r="A281" s="2">
        <v>99</v>
      </c>
      <c r="B281" s="2" t="s">
        <v>1464</v>
      </c>
      <c r="C281" s="2" t="s">
        <v>1458</v>
      </c>
      <c r="D281" s="2" t="s">
        <v>1452</v>
      </c>
      <c r="E281" s="2" t="s">
        <v>1452</v>
      </c>
      <c r="F281" s="2" t="s">
        <v>1332</v>
      </c>
      <c r="G281" s="2" t="s">
        <v>1385</v>
      </c>
      <c r="H281" s="2" t="s">
        <v>1349</v>
      </c>
      <c r="I281" s="2" t="s">
        <v>1332</v>
      </c>
      <c r="J281" s="1" t="s">
        <v>435</v>
      </c>
      <c r="K281" s="4"/>
      <c r="L281" s="4"/>
      <c r="M281" s="5"/>
      <c r="N281" s="5"/>
      <c r="O281" s="5"/>
      <c r="P281" s="1"/>
      <c r="Q281" s="1" t="s">
        <v>7</v>
      </c>
      <c r="R281" s="1">
        <v>2019</v>
      </c>
      <c r="S281" s="3">
        <v>182028</v>
      </c>
      <c r="T281" s="1" t="s">
        <v>436</v>
      </c>
      <c r="U281" s="1" t="s">
        <v>9</v>
      </c>
    </row>
    <row r="282" spans="1:21" x14ac:dyDescent="0.3">
      <c r="A282" s="1">
        <v>423</v>
      </c>
      <c r="B282" s="1" t="s">
        <v>1464</v>
      </c>
      <c r="C282" s="1" t="s">
        <v>1458</v>
      </c>
      <c r="D282" s="1" t="s">
        <v>1452</v>
      </c>
      <c r="E282" s="1" t="s">
        <v>1452</v>
      </c>
      <c r="F282" s="1" t="s">
        <v>1333</v>
      </c>
      <c r="G282" s="1" t="s">
        <v>1385</v>
      </c>
      <c r="H282" s="1" t="s">
        <v>1349</v>
      </c>
      <c r="I282" s="1" t="s">
        <v>1333</v>
      </c>
      <c r="J282" s="1" t="s">
        <v>439</v>
      </c>
      <c r="K282" s="4"/>
      <c r="L282" s="4"/>
      <c r="M282" s="5"/>
      <c r="N282" s="5"/>
      <c r="O282" s="5"/>
      <c r="P282" s="1"/>
      <c r="Q282" s="1" t="s">
        <v>7</v>
      </c>
      <c r="R282" s="1">
        <v>2019</v>
      </c>
      <c r="S282" s="3">
        <v>47391</v>
      </c>
      <c r="T282" s="1" t="s">
        <v>436</v>
      </c>
      <c r="U282" s="1" t="s">
        <v>11</v>
      </c>
    </row>
    <row r="283" spans="1:21" x14ac:dyDescent="0.3">
      <c r="A283" s="2">
        <v>100</v>
      </c>
      <c r="B283" s="2" t="s">
        <v>1464</v>
      </c>
      <c r="C283" s="2" t="s">
        <v>1458</v>
      </c>
      <c r="D283" s="2" t="s">
        <v>1455</v>
      </c>
      <c r="E283" s="2" t="s">
        <v>1452</v>
      </c>
      <c r="F283" s="2" t="s">
        <v>1332</v>
      </c>
      <c r="G283" s="2" t="s">
        <v>1385</v>
      </c>
      <c r="H283" s="2" t="s">
        <v>1331</v>
      </c>
      <c r="I283" s="2" t="s">
        <v>1332</v>
      </c>
      <c r="J283" s="1" t="s">
        <v>442</v>
      </c>
      <c r="K283" s="4"/>
      <c r="L283" s="4"/>
      <c r="M283" s="5"/>
      <c r="N283" s="5"/>
      <c r="O283" s="5"/>
      <c r="P283" s="1"/>
      <c r="Q283" s="1" t="s">
        <v>7</v>
      </c>
      <c r="R283" s="1">
        <v>2019</v>
      </c>
      <c r="S283" s="3">
        <v>3144426</v>
      </c>
      <c r="T283" s="1" t="s">
        <v>443</v>
      </c>
      <c r="U283" s="1" t="s">
        <v>9</v>
      </c>
    </row>
    <row r="284" spans="1:21" x14ac:dyDescent="0.3">
      <c r="A284" s="1">
        <v>427</v>
      </c>
      <c r="B284" s="1" t="s">
        <v>1464</v>
      </c>
      <c r="C284" s="1" t="s">
        <v>1458</v>
      </c>
      <c r="D284" s="1" t="s">
        <v>1455</v>
      </c>
      <c r="E284" s="1" t="s">
        <v>1452</v>
      </c>
      <c r="F284" s="1" t="s">
        <v>1333</v>
      </c>
      <c r="G284" s="1" t="s">
        <v>1385</v>
      </c>
      <c r="H284" s="1" t="s">
        <v>1331</v>
      </c>
      <c r="I284" s="1" t="s">
        <v>1333</v>
      </c>
      <c r="J284" s="1" t="s">
        <v>448</v>
      </c>
      <c r="K284" s="4"/>
      <c r="L284" s="4"/>
      <c r="M284" s="5"/>
      <c r="N284" s="5"/>
      <c r="O284" s="5"/>
      <c r="P284" s="1"/>
      <c r="Q284" s="1" t="s">
        <v>7</v>
      </c>
      <c r="R284" s="1">
        <v>2019</v>
      </c>
      <c r="S284" s="3">
        <v>949843</v>
      </c>
      <c r="T284" s="1" t="s">
        <v>443</v>
      </c>
      <c r="U284" s="1" t="s">
        <v>11</v>
      </c>
    </row>
    <row r="285" spans="1:21" x14ac:dyDescent="0.3">
      <c r="A285" s="2">
        <v>101</v>
      </c>
      <c r="B285" s="2" t="s">
        <v>1464</v>
      </c>
      <c r="C285" s="2" t="s">
        <v>1458</v>
      </c>
      <c r="D285" s="2" t="s">
        <v>1455</v>
      </c>
      <c r="E285" s="2" t="s">
        <v>1433</v>
      </c>
      <c r="F285" s="2" t="s">
        <v>1332</v>
      </c>
      <c r="G285" s="2" t="s">
        <v>1385</v>
      </c>
      <c r="H285" s="2" t="s">
        <v>1357</v>
      </c>
      <c r="I285" s="2" t="s">
        <v>1332</v>
      </c>
      <c r="J285" s="1" t="s">
        <v>451</v>
      </c>
      <c r="K285" s="4"/>
      <c r="L285" s="4"/>
      <c r="M285" s="5"/>
      <c r="N285" s="5"/>
      <c r="O285" s="5"/>
      <c r="P285" s="1"/>
      <c r="Q285" s="1" t="s">
        <v>7</v>
      </c>
      <c r="R285" s="1">
        <v>2019</v>
      </c>
      <c r="S285" s="3">
        <v>3136064</v>
      </c>
      <c r="T285" s="1" t="s">
        <v>452</v>
      </c>
      <c r="U285" s="1" t="s">
        <v>9</v>
      </c>
    </row>
    <row r="286" spans="1:21" x14ac:dyDescent="0.3">
      <c r="A286" s="2">
        <v>102</v>
      </c>
      <c r="B286" s="2" t="s">
        <v>1464</v>
      </c>
      <c r="C286" s="2" t="s">
        <v>1458</v>
      </c>
      <c r="D286" s="2" t="s">
        <v>1436</v>
      </c>
      <c r="E286" s="2" t="s">
        <v>1452</v>
      </c>
      <c r="F286" s="2" t="s">
        <v>1332</v>
      </c>
      <c r="G286" s="2" t="s">
        <v>1385</v>
      </c>
      <c r="H286" s="2" t="s">
        <v>1361</v>
      </c>
      <c r="I286" s="2" t="s">
        <v>1332</v>
      </c>
      <c r="J286" s="1" t="s">
        <v>453</v>
      </c>
      <c r="K286" s="4"/>
      <c r="L286" s="4"/>
      <c r="M286" s="5"/>
      <c r="N286" s="5"/>
      <c r="O286" s="5"/>
      <c r="P286" s="1"/>
      <c r="Q286" s="1" t="s">
        <v>7</v>
      </c>
      <c r="R286" s="1">
        <v>2019</v>
      </c>
      <c r="S286" s="3">
        <v>563405</v>
      </c>
      <c r="T286" s="1" t="s">
        <v>454</v>
      </c>
      <c r="U286" s="1" t="s">
        <v>9</v>
      </c>
    </row>
    <row r="287" spans="1:21" x14ac:dyDescent="0.3">
      <c r="A287" s="1">
        <v>430</v>
      </c>
      <c r="B287" s="1" t="s">
        <v>1464</v>
      </c>
      <c r="C287" s="1" t="s">
        <v>1458</v>
      </c>
      <c r="D287" s="1" t="s">
        <v>1436</v>
      </c>
      <c r="E287" s="1" t="s">
        <v>1452</v>
      </c>
      <c r="F287" s="1" t="s">
        <v>1333</v>
      </c>
      <c r="G287" s="1" t="s">
        <v>1385</v>
      </c>
      <c r="H287" s="1" t="s">
        <v>1361</v>
      </c>
      <c r="I287" s="1" t="s">
        <v>1333</v>
      </c>
      <c r="J287" s="1" t="s">
        <v>457</v>
      </c>
      <c r="K287" s="4"/>
      <c r="L287" s="4"/>
      <c r="M287" s="5"/>
      <c r="N287" s="5"/>
      <c r="O287" s="5"/>
      <c r="P287" s="1"/>
      <c r="Q287" s="1" t="s">
        <v>7</v>
      </c>
      <c r="R287" s="1">
        <v>2019</v>
      </c>
      <c r="S287" s="3">
        <v>146682</v>
      </c>
      <c r="T287" s="1" t="s">
        <v>454</v>
      </c>
      <c r="U287" s="1" t="s">
        <v>11</v>
      </c>
    </row>
    <row r="288" spans="1:21" x14ac:dyDescent="0.3">
      <c r="A288" s="2">
        <v>98</v>
      </c>
      <c r="B288" s="2" t="s">
        <v>1464</v>
      </c>
      <c r="C288" s="2" t="s">
        <v>1458</v>
      </c>
      <c r="D288" s="2" t="s">
        <v>1451</v>
      </c>
      <c r="E288" s="2" t="s">
        <v>1452</v>
      </c>
      <c r="F288" s="2" t="s">
        <v>1332</v>
      </c>
      <c r="G288" s="2" t="s">
        <v>1385</v>
      </c>
      <c r="H288" s="2" t="s">
        <v>1340</v>
      </c>
      <c r="I288" s="2" t="s">
        <v>1332</v>
      </c>
      <c r="J288" s="1" t="s">
        <v>428</v>
      </c>
      <c r="K288" s="4"/>
      <c r="L288" s="4"/>
      <c r="M288" s="5"/>
      <c r="N288" s="5"/>
      <c r="O288" s="5"/>
      <c r="P288" s="1"/>
      <c r="Q288" s="1" t="s">
        <v>7</v>
      </c>
      <c r="R288" s="1">
        <v>2019</v>
      </c>
      <c r="S288" s="3">
        <v>6875</v>
      </c>
      <c r="T288" s="1" t="s">
        <v>429</v>
      </c>
      <c r="U288" s="1" t="s">
        <v>9</v>
      </c>
    </row>
    <row r="289" spans="1:21" x14ac:dyDescent="0.3">
      <c r="A289" s="1">
        <v>420</v>
      </c>
      <c r="B289" s="1" t="s">
        <v>1464</v>
      </c>
      <c r="C289" s="1" t="s">
        <v>1458</v>
      </c>
      <c r="D289" s="1" t="s">
        <v>1451</v>
      </c>
      <c r="E289" s="1" t="s">
        <v>1452</v>
      </c>
      <c r="F289" s="1" t="s">
        <v>1333</v>
      </c>
      <c r="G289" s="1" t="s">
        <v>1385</v>
      </c>
      <c r="H289" s="1" t="s">
        <v>1340</v>
      </c>
      <c r="I289" s="1" t="s">
        <v>1333</v>
      </c>
      <c r="J289" s="1" t="s">
        <v>432</v>
      </c>
      <c r="K289" s="4"/>
      <c r="L289" s="4"/>
      <c r="M289" s="5"/>
      <c r="N289" s="5"/>
      <c r="O289" s="5"/>
      <c r="P289" s="1"/>
      <c r="Q289" s="1" t="s">
        <v>7</v>
      </c>
      <c r="R289" s="1">
        <v>2019</v>
      </c>
      <c r="S289" s="3">
        <v>1790</v>
      </c>
      <c r="T289" s="1" t="s">
        <v>429</v>
      </c>
      <c r="U289" s="1" t="s">
        <v>11</v>
      </c>
    </row>
    <row r="290" spans="1:21" x14ac:dyDescent="0.3">
      <c r="A290" s="1">
        <v>424</v>
      </c>
      <c r="B290" s="1" t="s">
        <v>1464</v>
      </c>
      <c r="C290" s="1" t="s">
        <v>1458</v>
      </c>
      <c r="D290" s="1" t="s">
        <v>1452</v>
      </c>
      <c r="E290" s="1" t="s">
        <v>1452</v>
      </c>
      <c r="F290" s="1" t="s">
        <v>1336</v>
      </c>
      <c r="G290" s="1" t="s">
        <v>1385</v>
      </c>
      <c r="H290" s="1" t="s">
        <v>1349</v>
      </c>
      <c r="I290" s="1" t="s">
        <v>1336</v>
      </c>
      <c r="J290" s="1" t="s">
        <v>440</v>
      </c>
      <c r="K290" s="4"/>
      <c r="L290" s="4"/>
      <c r="M290" s="5"/>
      <c r="N290" s="5"/>
      <c r="O290" s="5"/>
      <c r="P290" s="1"/>
      <c r="Q290" s="1" t="s">
        <v>7</v>
      </c>
      <c r="R290" s="1">
        <v>2019</v>
      </c>
      <c r="S290" s="3">
        <v>2474.3000000000002</v>
      </c>
      <c r="T290" s="1" t="s">
        <v>441</v>
      </c>
      <c r="U290" s="1" t="s">
        <v>20</v>
      </c>
    </row>
    <row r="291" spans="1:21" x14ac:dyDescent="0.3">
      <c r="A291" s="1">
        <v>428</v>
      </c>
      <c r="B291" s="1" t="s">
        <v>1464</v>
      </c>
      <c r="C291" s="1" t="s">
        <v>1458</v>
      </c>
      <c r="D291" s="1" t="s">
        <v>1455</v>
      </c>
      <c r="E291" s="1" t="s">
        <v>1452</v>
      </c>
      <c r="F291" s="1" t="s">
        <v>1336</v>
      </c>
      <c r="G291" s="1" t="s">
        <v>1385</v>
      </c>
      <c r="H291" s="1" t="s">
        <v>1331</v>
      </c>
      <c r="I291" s="1" t="s">
        <v>1336</v>
      </c>
      <c r="J291" s="1" t="s">
        <v>449</v>
      </c>
      <c r="K291" s="4"/>
      <c r="L291" s="4"/>
      <c r="M291" s="5"/>
      <c r="N291" s="5"/>
      <c r="O291" s="5"/>
      <c r="P291" s="1"/>
      <c r="Q291" s="1" t="s">
        <v>7</v>
      </c>
      <c r="R291" s="1">
        <v>2019</v>
      </c>
      <c r="S291" s="3">
        <v>27139.4</v>
      </c>
      <c r="T291" s="1" t="s">
        <v>450</v>
      </c>
      <c r="U291" s="1" t="s">
        <v>20</v>
      </c>
    </row>
    <row r="292" spans="1:21" x14ac:dyDescent="0.3">
      <c r="A292" s="1">
        <v>431</v>
      </c>
      <c r="B292" s="1" t="s">
        <v>1464</v>
      </c>
      <c r="C292" s="1" t="s">
        <v>1458</v>
      </c>
      <c r="D292" s="1" t="s">
        <v>1436</v>
      </c>
      <c r="E292" s="1" t="s">
        <v>1452</v>
      </c>
      <c r="F292" s="1" t="s">
        <v>1336</v>
      </c>
      <c r="G292" s="1" t="s">
        <v>1385</v>
      </c>
      <c r="H292" s="1" t="s">
        <v>1361</v>
      </c>
      <c r="I292" s="1" t="s">
        <v>1336</v>
      </c>
      <c r="J292" s="1" t="s">
        <v>458</v>
      </c>
      <c r="K292" s="4"/>
      <c r="L292" s="4"/>
      <c r="M292" s="5"/>
      <c r="N292" s="5"/>
      <c r="O292" s="5"/>
      <c r="P292" s="1"/>
      <c r="Q292" s="1" t="s">
        <v>7</v>
      </c>
      <c r="R292" s="1">
        <v>2019</v>
      </c>
      <c r="S292" s="3">
        <v>12801.6</v>
      </c>
      <c r="T292" s="1" t="s">
        <v>459</v>
      </c>
      <c r="U292" s="1" t="s">
        <v>20</v>
      </c>
    </row>
    <row r="293" spans="1:21" x14ac:dyDescent="0.3">
      <c r="A293" s="1">
        <v>421</v>
      </c>
      <c r="B293" s="1" t="s">
        <v>1464</v>
      </c>
      <c r="C293" s="1" t="s">
        <v>1458</v>
      </c>
      <c r="D293" s="1" t="s">
        <v>1451</v>
      </c>
      <c r="E293" s="1" t="s">
        <v>1452</v>
      </c>
      <c r="F293" s="1" t="s">
        <v>1336</v>
      </c>
      <c r="G293" s="1" t="s">
        <v>1385</v>
      </c>
      <c r="H293" s="1" t="s">
        <v>1340</v>
      </c>
      <c r="I293" s="1" t="s">
        <v>1336</v>
      </c>
      <c r="J293" s="1" t="s">
        <v>433</v>
      </c>
      <c r="K293" s="4"/>
      <c r="L293" s="4"/>
      <c r="M293" s="5"/>
      <c r="N293" s="5"/>
      <c r="O293" s="5"/>
      <c r="P293" s="1"/>
      <c r="Q293" s="1" t="s">
        <v>7</v>
      </c>
      <c r="R293" s="1">
        <v>2019</v>
      </c>
      <c r="S293" s="3">
        <v>117.4</v>
      </c>
      <c r="T293" s="1" t="s">
        <v>434</v>
      </c>
      <c r="U293" s="1" t="s">
        <v>20</v>
      </c>
    </row>
    <row r="294" spans="1:21" x14ac:dyDescent="0.3">
      <c r="A294" s="1">
        <v>422</v>
      </c>
      <c r="B294" s="1" t="s">
        <v>1464</v>
      </c>
      <c r="C294" s="1" t="s">
        <v>1458</v>
      </c>
      <c r="D294" s="1" t="s">
        <v>1452</v>
      </c>
      <c r="E294" s="1" t="s">
        <v>1452</v>
      </c>
      <c r="F294" s="1" t="s">
        <v>1335</v>
      </c>
      <c r="G294" s="1" t="s">
        <v>1385</v>
      </c>
      <c r="H294" s="1" t="s">
        <v>1349</v>
      </c>
      <c r="I294" s="1" t="s">
        <v>1335</v>
      </c>
      <c r="J294" s="1" t="s">
        <v>437</v>
      </c>
      <c r="K294" s="4"/>
      <c r="L294" s="4"/>
      <c r="M294" s="5"/>
      <c r="N294" s="5"/>
      <c r="O294" s="5">
        <v>1</v>
      </c>
      <c r="P294" s="1"/>
      <c r="Q294" s="1" t="s">
        <v>7</v>
      </c>
      <c r="R294" s="1">
        <v>2019</v>
      </c>
      <c r="S294" s="3">
        <v>13.59</v>
      </c>
      <c r="T294" s="1" t="s">
        <v>438</v>
      </c>
      <c r="U294" s="1" t="s">
        <v>16</v>
      </c>
    </row>
    <row r="295" spans="1:21" x14ac:dyDescent="0.3">
      <c r="A295" s="1">
        <v>425</v>
      </c>
      <c r="B295" s="1" t="s">
        <v>1464</v>
      </c>
      <c r="C295" s="1" t="s">
        <v>1458</v>
      </c>
      <c r="D295" s="1" t="s">
        <v>1455</v>
      </c>
      <c r="E295" s="1" t="s">
        <v>1452</v>
      </c>
      <c r="F295" s="1" t="s">
        <v>1335</v>
      </c>
      <c r="G295" s="1" t="s">
        <v>1385</v>
      </c>
      <c r="H295" s="1" t="s">
        <v>1331</v>
      </c>
      <c r="I295" s="1" t="s">
        <v>1335</v>
      </c>
      <c r="J295" s="1" t="s">
        <v>444</v>
      </c>
      <c r="K295" s="4"/>
      <c r="L295" s="4"/>
      <c r="M295" s="5"/>
      <c r="N295" s="5"/>
      <c r="O295" s="5">
        <v>1</v>
      </c>
      <c r="P295" s="1"/>
      <c r="Q295" s="1" t="s">
        <v>7</v>
      </c>
      <c r="R295" s="1">
        <v>2019</v>
      </c>
      <c r="S295" s="3">
        <v>8.65</v>
      </c>
      <c r="T295" s="1" t="s">
        <v>445</v>
      </c>
      <c r="U295" s="1" t="s">
        <v>16</v>
      </c>
    </row>
    <row r="296" spans="1:21" x14ac:dyDescent="0.3">
      <c r="A296" s="1">
        <v>429</v>
      </c>
      <c r="B296" s="1" t="s">
        <v>1464</v>
      </c>
      <c r="C296" s="1" t="s">
        <v>1458</v>
      </c>
      <c r="D296" s="1" t="s">
        <v>1436</v>
      </c>
      <c r="E296" s="1" t="s">
        <v>1452</v>
      </c>
      <c r="F296" s="1" t="s">
        <v>1335</v>
      </c>
      <c r="G296" s="1" t="s">
        <v>1385</v>
      </c>
      <c r="H296" s="1" t="s">
        <v>1361</v>
      </c>
      <c r="I296" s="1" t="s">
        <v>1335</v>
      </c>
      <c r="J296" s="1" t="s">
        <v>455</v>
      </c>
      <c r="K296" s="4"/>
      <c r="L296" s="4"/>
      <c r="M296" s="5"/>
      <c r="N296" s="5"/>
      <c r="O296" s="5">
        <v>1</v>
      </c>
      <c r="P296" s="1"/>
      <c r="Q296" s="1" t="s">
        <v>7</v>
      </c>
      <c r="R296" s="1">
        <v>2019</v>
      </c>
      <c r="S296" s="3">
        <v>22.72</v>
      </c>
      <c r="T296" s="1" t="s">
        <v>456</v>
      </c>
      <c r="U296" s="1" t="s">
        <v>16</v>
      </c>
    </row>
    <row r="297" spans="1:21" x14ac:dyDescent="0.3">
      <c r="A297" s="1">
        <v>419</v>
      </c>
      <c r="B297" s="1" t="s">
        <v>1464</v>
      </c>
      <c r="C297" s="1" t="s">
        <v>1458</v>
      </c>
      <c r="D297" s="1" t="s">
        <v>1451</v>
      </c>
      <c r="E297" s="1" t="s">
        <v>1452</v>
      </c>
      <c r="F297" s="1" t="s">
        <v>1335</v>
      </c>
      <c r="G297" s="1" t="s">
        <v>1385</v>
      </c>
      <c r="H297" s="1" t="s">
        <v>1340</v>
      </c>
      <c r="I297" s="1" t="s">
        <v>1335</v>
      </c>
      <c r="J297" s="1" t="s">
        <v>430</v>
      </c>
      <c r="K297" s="4"/>
      <c r="L297" s="4"/>
      <c r="M297" s="5"/>
      <c r="N297" s="5"/>
      <c r="O297" s="5">
        <v>1</v>
      </c>
      <c r="P297" s="1"/>
      <c r="Q297" s="1" t="s">
        <v>7</v>
      </c>
      <c r="R297" s="1">
        <v>2019</v>
      </c>
      <c r="S297" s="3">
        <v>17.079999999999998</v>
      </c>
      <c r="T297" s="1" t="s">
        <v>431</v>
      </c>
      <c r="U297" s="1" t="s">
        <v>16</v>
      </c>
    </row>
    <row r="298" spans="1:21" x14ac:dyDescent="0.3">
      <c r="A298" s="2">
        <v>105</v>
      </c>
      <c r="B298" s="2" t="s">
        <v>1464</v>
      </c>
      <c r="C298" s="2" t="s">
        <v>1458</v>
      </c>
      <c r="D298" s="2" t="s">
        <v>1456</v>
      </c>
      <c r="E298" s="2" t="s">
        <v>1452</v>
      </c>
      <c r="F298" s="2" t="s">
        <v>1332</v>
      </c>
      <c r="G298" s="2" t="s">
        <v>1385</v>
      </c>
      <c r="H298" s="2" t="s">
        <v>1337</v>
      </c>
      <c r="I298" s="2" t="s">
        <v>1332</v>
      </c>
      <c r="J298" s="1" t="s">
        <v>464</v>
      </c>
      <c r="K298" s="4"/>
      <c r="L298" s="4"/>
      <c r="M298" s="5"/>
      <c r="N298" s="5"/>
      <c r="O298" s="5"/>
      <c r="P298" s="1"/>
      <c r="Q298" s="1" t="s">
        <v>7</v>
      </c>
      <c r="R298" s="1">
        <v>2019</v>
      </c>
      <c r="S298" s="3">
        <v>3896734</v>
      </c>
      <c r="T298" s="1" t="s">
        <v>465</v>
      </c>
      <c r="U298" s="1" t="s">
        <v>9</v>
      </c>
    </row>
    <row r="299" spans="1:21" x14ac:dyDescent="0.3">
      <c r="A299" s="1">
        <v>434</v>
      </c>
      <c r="B299" s="1" t="s">
        <v>1464</v>
      </c>
      <c r="C299" s="1" t="s">
        <v>1458</v>
      </c>
      <c r="D299" s="1" t="s">
        <v>1456</v>
      </c>
      <c r="E299" s="1" t="s">
        <v>1452</v>
      </c>
      <c r="F299" s="1" t="s">
        <v>1333</v>
      </c>
      <c r="G299" s="1" t="s">
        <v>1385</v>
      </c>
      <c r="H299" s="1" t="s">
        <v>1337</v>
      </c>
      <c r="I299" s="1" t="s">
        <v>1333</v>
      </c>
      <c r="J299" s="1" t="s">
        <v>470</v>
      </c>
      <c r="K299" s="4"/>
      <c r="L299" s="4"/>
      <c r="M299" s="5"/>
      <c r="N299" s="5"/>
      <c r="O299" s="5"/>
      <c r="P299" s="1"/>
      <c r="Q299" s="1" t="s">
        <v>7</v>
      </c>
      <c r="R299" s="1">
        <v>2019</v>
      </c>
      <c r="S299" s="3">
        <v>1145706</v>
      </c>
      <c r="T299" s="1" t="s">
        <v>465</v>
      </c>
      <c r="U299" s="1" t="s">
        <v>11</v>
      </c>
    </row>
    <row r="300" spans="1:21" x14ac:dyDescent="0.3">
      <c r="A300" s="2">
        <v>104</v>
      </c>
      <c r="B300" s="2" t="s">
        <v>1464</v>
      </c>
      <c r="C300" s="2" t="s">
        <v>1458</v>
      </c>
      <c r="D300" s="2" t="s">
        <v>1433</v>
      </c>
      <c r="E300" s="2" t="s">
        <v>1452</v>
      </c>
      <c r="F300" s="2" t="s">
        <v>1332</v>
      </c>
      <c r="G300" s="2" t="s">
        <v>1385</v>
      </c>
      <c r="H300" s="2" t="s">
        <v>1363</v>
      </c>
      <c r="I300" s="2" t="s">
        <v>1332</v>
      </c>
      <c r="J300" s="1" t="s">
        <v>462</v>
      </c>
      <c r="K300" s="4"/>
      <c r="L300" s="4"/>
      <c r="M300" s="5"/>
      <c r="N300" s="5"/>
      <c r="O300" s="5"/>
      <c r="P300" s="1"/>
      <c r="Q300" s="1" t="s">
        <v>7</v>
      </c>
      <c r="R300" s="1">
        <v>2019</v>
      </c>
      <c r="S300" s="3">
        <v>3888372</v>
      </c>
      <c r="T300" s="1" t="s">
        <v>463</v>
      </c>
      <c r="U300" s="1" t="s">
        <v>9</v>
      </c>
    </row>
    <row r="301" spans="1:21" x14ac:dyDescent="0.3">
      <c r="A301" s="2">
        <v>106</v>
      </c>
      <c r="B301" s="2" t="s">
        <v>1464</v>
      </c>
      <c r="C301" s="2" t="s">
        <v>1458</v>
      </c>
      <c r="D301" s="2" t="s">
        <v>1456</v>
      </c>
      <c r="E301" s="2" t="s">
        <v>1382</v>
      </c>
      <c r="F301" s="2" t="s">
        <v>1332</v>
      </c>
      <c r="G301" s="2" t="s">
        <v>1385</v>
      </c>
      <c r="H301" s="2" t="s">
        <v>1338</v>
      </c>
      <c r="I301" s="2" t="s">
        <v>1332</v>
      </c>
      <c r="J301" s="1" t="s">
        <v>473</v>
      </c>
      <c r="K301" s="4"/>
      <c r="L301" s="4"/>
      <c r="M301" s="5"/>
      <c r="N301" s="5"/>
      <c r="O301" s="5"/>
      <c r="P301" s="1"/>
      <c r="Q301" s="1" t="s">
        <v>7</v>
      </c>
      <c r="R301" s="1">
        <v>2019</v>
      </c>
      <c r="S301" s="3">
        <v>3896734</v>
      </c>
      <c r="T301" s="1" t="s">
        <v>474</v>
      </c>
      <c r="U301" s="1" t="s">
        <v>9</v>
      </c>
    </row>
    <row r="302" spans="1:21" x14ac:dyDescent="0.3">
      <c r="A302" s="1">
        <v>437</v>
      </c>
      <c r="B302" s="1" t="s">
        <v>1464</v>
      </c>
      <c r="C302" s="1" t="s">
        <v>1458</v>
      </c>
      <c r="D302" s="1" t="s">
        <v>1456</v>
      </c>
      <c r="E302" s="1" t="s">
        <v>1382</v>
      </c>
      <c r="F302" s="1" t="s">
        <v>1333</v>
      </c>
      <c r="G302" s="1" t="s">
        <v>1385</v>
      </c>
      <c r="H302" s="1" t="s">
        <v>1338</v>
      </c>
      <c r="I302" s="1" t="s">
        <v>1333</v>
      </c>
      <c r="J302" s="1" t="s">
        <v>477</v>
      </c>
      <c r="K302" s="4"/>
      <c r="L302" s="4"/>
      <c r="M302" s="5"/>
      <c r="N302" s="5"/>
      <c r="O302" s="5"/>
      <c r="P302" s="1"/>
      <c r="Q302" s="1" t="s">
        <v>7</v>
      </c>
      <c r="R302" s="1">
        <v>2019</v>
      </c>
      <c r="S302" s="3">
        <v>1145706</v>
      </c>
      <c r="T302" s="1" t="s">
        <v>474</v>
      </c>
      <c r="U302" s="1" t="s">
        <v>11</v>
      </c>
    </row>
    <row r="303" spans="1:21" x14ac:dyDescent="0.3">
      <c r="A303" s="1">
        <v>438</v>
      </c>
      <c r="B303" s="1" t="s">
        <v>1464</v>
      </c>
      <c r="C303" s="1" t="s">
        <v>1458</v>
      </c>
      <c r="D303" s="1" t="s">
        <v>1456</v>
      </c>
      <c r="E303" s="1" t="s">
        <v>1382</v>
      </c>
      <c r="F303" s="1" t="s">
        <v>1336</v>
      </c>
      <c r="G303" s="1" t="s">
        <v>1385</v>
      </c>
      <c r="H303" s="1" t="s">
        <v>1338</v>
      </c>
      <c r="I303" s="1" t="s">
        <v>1336</v>
      </c>
      <c r="J303" s="1" t="s">
        <v>478</v>
      </c>
      <c r="K303" s="4"/>
      <c r="L303" s="4"/>
      <c r="M303" s="5"/>
      <c r="N303" s="5"/>
      <c r="O303" s="5"/>
      <c r="P303" s="1"/>
      <c r="Q303" s="1" t="s">
        <v>7</v>
      </c>
      <c r="R303" s="1">
        <v>2019</v>
      </c>
      <c r="S303" s="3">
        <v>42532.800000000003</v>
      </c>
      <c r="T303" s="1" t="s">
        <v>479</v>
      </c>
      <c r="U303" s="1" t="s">
        <v>20</v>
      </c>
    </row>
    <row r="304" spans="1:21" x14ac:dyDescent="0.3">
      <c r="A304" s="1">
        <v>435</v>
      </c>
      <c r="B304" s="1" t="s">
        <v>1464</v>
      </c>
      <c r="C304" s="1" t="s">
        <v>1458</v>
      </c>
      <c r="D304" s="1" t="s">
        <v>1456</v>
      </c>
      <c r="E304" s="1" t="s">
        <v>1452</v>
      </c>
      <c r="F304" s="1" t="s">
        <v>1336</v>
      </c>
      <c r="G304" s="1" t="s">
        <v>1385</v>
      </c>
      <c r="H304" s="1" t="s">
        <v>1337</v>
      </c>
      <c r="I304" s="1" t="s">
        <v>1336</v>
      </c>
      <c r="J304" s="1" t="s">
        <v>471</v>
      </c>
      <c r="K304" s="4"/>
      <c r="L304" s="4"/>
      <c r="M304" s="5"/>
      <c r="N304" s="5"/>
      <c r="O304" s="5"/>
      <c r="P304" s="1"/>
      <c r="Q304" s="1" t="s">
        <v>7</v>
      </c>
      <c r="R304" s="1">
        <v>2019</v>
      </c>
      <c r="S304" s="3">
        <v>42532.800000000003</v>
      </c>
      <c r="T304" s="1" t="s">
        <v>472</v>
      </c>
      <c r="U304" s="1" t="s">
        <v>20</v>
      </c>
    </row>
    <row r="305" spans="1:21" x14ac:dyDescent="0.3">
      <c r="A305" s="1">
        <v>439</v>
      </c>
      <c r="B305" s="1" t="s">
        <v>1464</v>
      </c>
      <c r="C305" s="1" t="s">
        <v>1461</v>
      </c>
      <c r="D305" s="1" t="s">
        <v>1452</v>
      </c>
      <c r="E305" s="1" t="s">
        <v>1452</v>
      </c>
      <c r="F305" s="1" t="s">
        <v>1333</v>
      </c>
      <c r="G305" s="1" t="s">
        <v>1386</v>
      </c>
      <c r="H305" s="1" t="s">
        <v>1349</v>
      </c>
      <c r="I305" s="1" t="s">
        <v>1333</v>
      </c>
      <c r="J305" s="1" t="s">
        <v>482</v>
      </c>
      <c r="K305" s="4"/>
      <c r="L305" s="4"/>
      <c r="M305" s="5"/>
      <c r="N305" s="5"/>
      <c r="O305" s="5"/>
      <c r="P305" s="1"/>
      <c r="Q305" s="1" t="s">
        <v>7</v>
      </c>
      <c r="R305" s="1">
        <v>2019</v>
      </c>
      <c r="S305" s="3">
        <v>188</v>
      </c>
      <c r="T305" s="1" t="s">
        <v>483</v>
      </c>
      <c r="U305" s="1" t="s">
        <v>275</v>
      </c>
    </row>
    <row r="306" spans="1:21" x14ac:dyDescent="0.3">
      <c r="A306" s="1">
        <v>440</v>
      </c>
      <c r="B306" s="1" t="s">
        <v>1464</v>
      </c>
      <c r="C306" s="1" t="s">
        <v>1461</v>
      </c>
      <c r="D306" s="1" t="s">
        <v>1462</v>
      </c>
      <c r="E306" s="1" t="s">
        <v>1465</v>
      </c>
      <c r="F306" s="1" t="s">
        <v>1333</v>
      </c>
      <c r="G306" s="1" t="s">
        <v>1386</v>
      </c>
      <c r="H306" s="1" t="s">
        <v>1384</v>
      </c>
      <c r="I306" s="1" t="s">
        <v>1333</v>
      </c>
      <c r="J306" s="1" t="s">
        <v>486</v>
      </c>
      <c r="K306" s="4"/>
      <c r="L306" s="4"/>
      <c r="M306" s="5"/>
      <c r="N306" s="5"/>
      <c r="O306" s="5"/>
      <c r="P306" s="1"/>
      <c r="Q306" s="1" t="s">
        <v>7</v>
      </c>
      <c r="R306" s="1">
        <v>2019</v>
      </c>
      <c r="S306" s="3">
        <v>286652</v>
      </c>
      <c r="T306" s="1" t="s">
        <v>487</v>
      </c>
      <c r="U306" s="1" t="s">
        <v>275</v>
      </c>
    </row>
    <row r="307" spans="1:21" x14ac:dyDescent="0.3">
      <c r="A307" s="1">
        <v>441</v>
      </c>
      <c r="B307" s="1" t="s">
        <v>1464</v>
      </c>
      <c r="C307" s="1" t="s">
        <v>1461</v>
      </c>
      <c r="D307" s="1" t="s">
        <v>1455</v>
      </c>
      <c r="E307" s="1" t="s">
        <v>1452</v>
      </c>
      <c r="F307" s="1" t="s">
        <v>1333</v>
      </c>
      <c r="G307" s="1" t="s">
        <v>1386</v>
      </c>
      <c r="H307" s="1" t="s">
        <v>1331</v>
      </c>
      <c r="I307" s="1" t="s">
        <v>1333</v>
      </c>
      <c r="J307" s="1" t="s">
        <v>490</v>
      </c>
      <c r="K307" s="4"/>
      <c r="L307" s="4"/>
      <c r="M307" s="5"/>
      <c r="N307" s="5"/>
      <c r="O307" s="5"/>
      <c r="P307" s="1"/>
      <c r="Q307" s="1" t="s">
        <v>7</v>
      </c>
      <c r="R307" s="1">
        <v>2019</v>
      </c>
      <c r="S307" s="3">
        <v>1033</v>
      </c>
      <c r="T307" s="1" t="s">
        <v>491</v>
      </c>
      <c r="U307" s="1" t="s">
        <v>275</v>
      </c>
    </row>
    <row r="308" spans="1:21" x14ac:dyDescent="0.3">
      <c r="A308" s="1">
        <v>442</v>
      </c>
      <c r="B308" s="1" t="s">
        <v>1464</v>
      </c>
      <c r="C308" s="1" t="s">
        <v>1461</v>
      </c>
      <c r="D308" s="1" t="s">
        <v>1456</v>
      </c>
      <c r="E308" s="1" t="s">
        <v>1452</v>
      </c>
      <c r="F308" s="1" t="s">
        <v>1333</v>
      </c>
      <c r="G308" s="1" t="s">
        <v>1386</v>
      </c>
      <c r="H308" s="1" t="s">
        <v>1337</v>
      </c>
      <c r="I308" s="1" t="s">
        <v>1333</v>
      </c>
      <c r="J308" s="1" t="s">
        <v>494</v>
      </c>
      <c r="K308" s="4"/>
      <c r="L308" s="4"/>
      <c r="M308" s="5"/>
      <c r="N308" s="5"/>
      <c r="O308" s="5"/>
      <c r="P308" s="1"/>
      <c r="Q308" s="1" t="s">
        <v>7</v>
      </c>
      <c r="R308" s="1">
        <v>2019</v>
      </c>
      <c r="S308" s="3">
        <v>287874</v>
      </c>
      <c r="T308" s="1" t="s">
        <v>495</v>
      </c>
      <c r="U308" s="1" t="s">
        <v>275</v>
      </c>
    </row>
    <row r="309" spans="1:21" x14ac:dyDescent="0.3">
      <c r="A309" s="1">
        <v>443</v>
      </c>
      <c r="B309" s="1" t="s">
        <v>1464</v>
      </c>
      <c r="C309" s="1" t="s">
        <v>1461</v>
      </c>
      <c r="D309" s="1" t="s">
        <v>1456</v>
      </c>
      <c r="E309" s="1" t="s">
        <v>1382</v>
      </c>
      <c r="F309" s="1" t="s">
        <v>1333</v>
      </c>
      <c r="G309" s="1" t="s">
        <v>1386</v>
      </c>
      <c r="H309" s="1" t="s">
        <v>1338</v>
      </c>
      <c r="I309" s="1" t="s">
        <v>1333</v>
      </c>
      <c r="J309" s="1" t="s">
        <v>498</v>
      </c>
      <c r="K309" s="4"/>
      <c r="L309" s="4"/>
      <c r="M309" s="5"/>
      <c r="N309" s="5"/>
      <c r="O309" s="5"/>
      <c r="P309" s="1"/>
      <c r="Q309" s="1" t="s">
        <v>7</v>
      </c>
      <c r="R309" s="1">
        <v>2019</v>
      </c>
      <c r="S309" s="3">
        <v>1222</v>
      </c>
      <c r="T309" s="1" t="s">
        <v>499</v>
      </c>
      <c r="U309" s="1" t="s">
        <v>275</v>
      </c>
    </row>
    <row r="310" spans="1:21" x14ac:dyDescent="0.3">
      <c r="A310" s="2">
        <v>107</v>
      </c>
      <c r="B310" s="2" t="s">
        <v>1464</v>
      </c>
      <c r="C310" s="2" t="s">
        <v>1461</v>
      </c>
      <c r="D310" s="2" t="s">
        <v>1452</v>
      </c>
      <c r="E310" s="2" t="s">
        <v>1452</v>
      </c>
      <c r="F310" s="2" t="s">
        <v>1332</v>
      </c>
      <c r="G310" s="2" t="s">
        <v>1386</v>
      </c>
      <c r="H310" s="2" t="s">
        <v>1349</v>
      </c>
      <c r="I310" s="2" t="s">
        <v>1332</v>
      </c>
      <c r="J310" s="1" t="s">
        <v>480</v>
      </c>
      <c r="K310" s="4">
        <v>1</v>
      </c>
      <c r="L310" s="4">
        <v>1</v>
      </c>
      <c r="M310" s="5" t="s">
        <v>1497</v>
      </c>
      <c r="N310" s="5" t="s">
        <v>1500</v>
      </c>
      <c r="O310" s="5"/>
      <c r="P310" s="1"/>
      <c r="Q310" s="1" t="s">
        <v>7</v>
      </c>
      <c r="R310" s="1">
        <v>2019</v>
      </c>
      <c r="S310" s="3">
        <v>1677</v>
      </c>
      <c r="T310" s="1" t="s">
        <v>481</v>
      </c>
      <c r="U310" s="1" t="s">
        <v>9</v>
      </c>
    </row>
    <row r="311" spans="1:21" x14ac:dyDescent="0.3">
      <c r="A311" s="2">
        <v>109</v>
      </c>
      <c r="B311" s="2" t="s">
        <v>1464</v>
      </c>
      <c r="C311" s="2" t="s">
        <v>1461</v>
      </c>
      <c r="D311" s="2" t="s">
        <v>1455</v>
      </c>
      <c r="E311" s="2" t="s">
        <v>1452</v>
      </c>
      <c r="F311" s="2" t="s">
        <v>1332</v>
      </c>
      <c r="G311" s="2" t="s">
        <v>1386</v>
      </c>
      <c r="H311" s="2" t="s">
        <v>1331</v>
      </c>
      <c r="I311" s="2" t="s">
        <v>1332</v>
      </c>
      <c r="J311" s="1" t="s">
        <v>488</v>
      </c>
      <c r="K311" s="4">
        <v>1</v>
      </c>
      <c r="L311" s="4">
        <v>1</v>
      </c>
      <c r="M311" s="5" t="s">
        <v>1497</v>
      </c>
      <c r="N311" s="5" t="s">
        <v>1513</v>
      </c>
      <c r="O311" s="5"/>
      <c r="P311" s="1"/>
      <c r="Q311" s="1" t="s">
        <v>7</v>
      </c>
      <c r="R311" s="1">
        <v>2019</v>
      </c>
      <c r="S311" s="3">
        <v>9203</v>
      </c>
      <c r="T311" s="1" t="s">
        <v>489</v>
      </c>
      <c r="U311" s="1" t="s">
        <v>9</v>
      </c>
    </row>
    <row r="312" spans="1:21" x14ac:dyDescent="0.3">
      <c r="A312" s="2">
        <v>108</v>
      </c>
      <c r="B312" s="2" t="s">
        <v>1464</v>
      </c>
      <c r="C312" s="2" t="s">
        <v>1461</v>
      </c>
      <c r="D312" s="2" t="s">
        <v>1462</v>
      </c>
      <c r="E312" s="2" t="s">
        <v>1465</v>
      </c>
      <c r="F312" s="2" t="s">
        <v>1332</v>
      </c>
      <c r="G312" s="2" t="s">
        <v>1386</v>
      </c>
      <c r="H312" s="2" t="s">
        <v>1384</v>
      </c>
      <c r="I312" s="2" t="s">
        <v>1332</v>
      </c>
      <c r="J312" s="1" t="s">
        <v>484</v>
      </c>
      <c r="K312" s="4">
        <v>1</v>
      </c>
      <c r="L312" s="4">
        <v>1</v>
      </c>
      <c r="M312" s="5" t="s">
        <v>1497</v>
      </c>
      <c r="N312" s="5" t="s">
        <v>1502</v>
      </c>
      <c r="O312" s="5"/>
      <c r="P312" s="1"/>
      <c r="Q312" s="1" t="s">
        <v>7</v>
      </c>
      <c r="R312" s="1">
        <v>2019</v>
      </c>
      <c r="S312" s="3">
        <v>2552636</v>
      </c>
      <c r="T312" s="1" t="s">
        <v>485</v>
      </c>
      <c r="U312" s="1" t="s">
        <v>9</v>
      </c>
    </row>
    <row r="313" spans="1:21" x14ac:dyDescent="0.3">
      <c r="A313" s="2">
        <v>9</v>
      </c>
      <c r="B313" s="2" t="s">
        <v>1464</v>
      </c>
      <c r="C313" s="2" t="s">
        <v>1461</v>
      </c>
      <c r="D313" s="2" t="s">
        <v>1456</v>
      </c>
      <c r="E313" s="2" t="s">
        <v>1452</v>
      </c>
      <c r="F313" s="2" t="s">
        <v>1332</v>
      </c>
      <c r="G313" s="2" t="s">
        <v>1386</v>
      </c>
      <c r="H313" s="2" t="s">
        <v>1337</v>
      </c>
      <c r="I313" s="2" t="s">
        <v>1332</v>
      </c>
      <c r="J313" s="1" t="s">
        <v>492</v>
      </c>
      <c r="K313" s="4">
        <v>1</v>
      </c>
      <c r="L313" s="4">
        <v>1</v>
      </c>
      <c r="M313" s="5"/>
      <c r="N313" s="5"/>
      <c r="O313" s="5"/>
      <c r="P313" s="2" t="s">
        <v>1479</v>
      </c>
      <c r="Q313" s="1" t="s">
        <v>7</v>
      </c>
      <c r="R313" s="1">
        <v>2019</v>
      </c>
      <c r="S313" s="3">
        <v>2563516</v>
      </c>
      <c r="T313" s="1" t="s">
        <v>493</v>
      </c>
      <c r="U313" s="1" t="s">
        <v>9</v>
      </c>
    </row>
    <row r="314" spans="1:21" x14ac:dyDescent="0.3">
      <c r="A314" s="2">
        <v>110</v>
      </c>
      <c r="B314" s="2" t="s">
        <v>1464</v>
      </c>
      <c r="C314" s="2" t="s">
        <v>1461</v>
      </c>
      <c r="D314" s="2" t="s">
        <v>1456</v>
      </c>
      <c r="E314" s="2" t="s">
        <v>1382</v>
      </c>
      <c r="F314" s="2" t="s">
        <v>1332</v>
      </c>
      <c r="G314" s="2" t="s">
        <v>1386</v>
      </c>
      <c r="H314" s="2" t="s">
        <v>1338</v>
      </c>
      <c r="I314" s="2" t="s">
        <v>1332</v>
      </c>
      <c r="J314" s="1" t="s">
        <v>496</v>
      </c>
      <c r="K314" s="4">
        <v>1</v>
      </c>
      <c r="L314" s="4">
        <v>1</v>
      </c>
      <c r="M314" s="5"/>
      <c r="N314" s="5"/>
      <c r="O314" s="5"/>
      <c r="P314" s="1"/>
      <c r="Q314" s="1" t="s">
        <v>7</v>
      </c>
      <c r="R314" s="1">
        <v>2019</v>
      </c>
      <c r="S314" s="3">
        <v>10879</v>
      </c>
      <c r="T314" s="1" t="s">
        <v>497</v>
      </c>
      <c r="U314" s="1" t="s">
        <v>9</v>
      </c>
    </row>
    <row r="315" spans="1:21" x14ac:dyDescent="0.3">
      <c r="A315" s="2">
        <v>111</v>
      </c>
      <c r="B315" s="2" t="s">
        <v>1455</v>
      </c>
      <c r="C315" s="2" t="s">
        <v>1460</v>
      </c>
      <c r="D315" s="2" t="s">
        <v>1455</v>
      </c>
      <c r="E315" s="2" t="s">
        <v>1452</v>
      </c>
      <c r="F315" s="2" t="s">
        <v>1332</v>
      </c>
      <c r="G315" s="2" t="s">
        <v>1387</v>
      </c>
      <c r="H315" s="2" t="s">
        <v>1331</v>
      </c>
      <c r="I315" s="2" t="s">
        <v>1332</v>
      </c>
      <c r="J315" s="1" t="s">
        <v>500</v>
      </c>
      <c r="K315" s="4"/>
      <c r="L315" s="4"/>
      <c r="M315" s="5"/>
      <c r="N315" s="5"/>
      <c r="O315" s="5"/>
      <c r="P315" s="1"/>
      <c r="Q315" s="1" t="s">
        <v>7</v>
      </c>
      <c r="R315" s="1">
        <v>2019</v>
      </c>
      <c r="S315" s="3">
        <v>285879</v>
      </c>
      <c r="T315" s="1" t="s">
        <v>501</v>
      </c>
      <c r="U315" s="1" t="s">
        <v>9</v>
      </c>
    </row>
    <row r="316" spans="1:21" x14ac:dyDescent="0.3">
      <c r="A316" s="1">
        <v>444</v>
      </c>
      <c r="B316" s="1" t="s">
        <v>1455</v>
      </c>
      <c r="C316" s="1" t="s">
        <v>1460</v>
      </c>
      <c r="D316" s="1" t="s">
        <v>1455</v>
      </c>
      <c r="E316" s="1" t="s">
        <v>1452</v>
      </c>
      <c r="F316" s="1" t="s">
        <v>1333</v>
      </c>
      <c r="G316" s="1" t="s">
        <v>1387</v>
      </c>
      <c r="H316" s="1" t="s">
        <v>1331</v>
      </c>
      <c r="I316" s="1" t="s">
        <v>1333</v>
      </c>
      <c r="J316" s="1" t="s">
        <v>502</v>
      </c>
      <c r="K316" s="4"/>
      <c r="L316" s="4"/>
      <c r="M316" s="5"/>
      <c r="N316" s="5"/>
      <c r="O316" s="5"/>
      <c r="P316" s="1"/>
      <c r="Q316" s="1" t="s">
        <v>7</v>
      </c>
      <c r="R316" s="1">
        <v>2019</v>
      </c>
      <c r="S316" s="3">
        <v>68343</v>
      </c>
      <c r="T316" s="1" t="s">
        <v>501</v>
      </c>
      <c r="U316" s="1" t="s">
        <v>11</v>
      </c>
    </row>
    <row r="317" spans="1:21" x14ac:dyDescent="0.3">
      <c r="A317" s="2">
        <v>112</v>
      </c>
      <c r="B317" s="2" t="s">
        <v>1455</v>
      </c>
      <c r="C317" s="2" t="s">
        <v>1460</v>
      </c>
      <c r="D317" s="2" t="s">
        <v>1456</v>
      </c>
      <c r="E317" s="2" t="s">
        <v>1452</v>
      </c>
      <c r="F317" s="2" t="s">
        <v>1332</v>
      </c>
      <c r="G317" s="2" t="s">
        <v>1387</v>
      </c>
      <c r="H317" s="2" t="s">
        <v>1337</v>
      </c>
      <c r="I317" s="2" t="s">
        <v>1332</v>
      </c>
      <c r="J317" s="1" t="s">
        <v>503</v>
      </c>
      <c r="K317" s="4"/>
      <c r="L317" s="4"/>
      <c r="M317" s="5"/>
      <c r="N317" s="5"/>
      <c r="O317" s="5"/>
      <c r="P317" s="1"/>
      <c r="Q317" s="1" t="s">
        <v>7</v>
      </c>
      <c r="R317" s="1">
        <v>2019</v>
      </c>
      <c r="S317" s="3">
        <v>285879</v>
      </c>
      <c r="T317" s="1" t="s">
        <v>504</v>
      </c>
      <c r="U317" s="1" t="s">
        <v>9</v>
      </c>
    </row>
    <row r="318" spans="1:21" x14ac:dyDescent="0.3">
      <c r="A318" s="1">
        <v>445</v>
      </c>
      <c r="B318" s="1" t="s">
        <v>1455</v>
      </c>
      <c r="C318" s="1" t="s">
        <v>1460</v>
      </c>
      <c r="D318" s="1" t="s">
        <v>1456</v>
      </c>
      <c r="E318" s="1" t="s">
        <v>1452</v>
      </c>
      <c r="F318" s="1" t="s">
        <v>1333</v>
      </c>
      <c r="G318" s="1" t="s">
        <v>1387</v>
      </c>
      <c r="H318" s="1" t="s">
        <v>1337</v>
      </c>
      <c r="I318" s="1" t="s">
        <v>1333</v>
      </c>
      <c r="J318" s="1" t="s">
        <v>505</v>
      </c>
      <c r="K318" s="4"/>
      <c r="L318" s="4"/>
      <c r="M318" s="5"/>
      <c r="N318" s="5"/>
      <c r="O318" s="5"/>
      <c r="P318" s="1"/>
      <c r="Q318" s="1" t="s">
        <v>7</v>
      </c>
      <c r="R318" s="1">
        <v>2019</v>
      </c>
      <c r="S318" s="3">
        <v>68343</v>
      </c>
      <c r="T318" s="1" t="s">
        <v>504</v>
      </c>
      <c r="U318" s="1" t="s">
        <v>11</v>
      </c>
    </row>
    <row r="319" spans="1:21" x14ac:dyDescent="0.3">
      <c r="A319" s="2">
        <v>113</v>
      </c>
      <c r="B319" s="2" t="s">
        <v>1455</v>
      </c>
      <c r="C319" s="2" t="s">
        <v>1461</v>
      </c>
      <c r="D319" s="2" t="s">
        <v>1455</v>
      </c>
      <c r="E319" s="2" t="s">
        <v>1452</v>
      </c>
      <c r="F319" s="2" t="s">
        <v>1332</v>
      </c>
      <c r="G319" s="2" t="s">
        <v>1388</v>
      </c>
      <c r="H319" s="2" t="s">
        <v>1331</v>
      </c>
      <c r="I319" s="2" t="s">
        <v>1332</v>
      </c>
      <c r="J319" s="1" t="s">
        <v>506</v>
      </c>
      <c r="K319" s="4"/>
      <c r="L319" s="4"/>
      <c r="M319" s="5"/>
      <c r="N319" s="5"/>
      <c r="O319" s="5"/>
      <c r="P319" s="1"/>
      <c r="Q319" s="1" t="s">
        <v>7</v>
      </c>
      <c r="R319" s="1">
        <v>2019</v>
      </c>
      <c r="S319" s="3">
        <v>109</v>
      </c>
      <c r="T319" s="1" t="s">
        <v>507</v>
      </c>
      <c r="U319" s="1" t="s">
        <v>9</v>
      </c>
    </row>
    <row r="320" spans="1:21" x14ac:dyDescent="0.3">
      <c r="A320" s="1">
        <v>446</v>
      </c>
      <c r="B320" s="1" t="s">
        <v>1455</v>
      </c>
      <c r="C320" s="1" t="s">
        <v>1461</v>
      </c>
      <c r="D320" s="1" t="s">
        <v>1455</v>
      </c>
      <c r="E320" s="1" t="s">
        <v>1452</v>
      </c>
      <c r="F320" s="1" t="s">
        <v>1333</v>
      </c>
      <c r="G320" s="1" t="s">
        <v>1388</v>
      </c>
      <c r="H320" s="1" t="s">
        <v>1331</v>
      </c>
      <c r="I320" s="1" t="s">
        <v>1333</v>
      </c>
      <c r="J320" s="1" t="s">
        <v>508</v>
      </c>
      <c r="K320" s="4"/>
      <c r="L320" s="4"/>
      <c r="M320" s="5"/>
      <c r="N320" s="5"/>
      <c r="O320" s="5"/>
      <c r="P320" s="1"/>
      <c r="Q320" s="1" t="s">
        <v>7</v>
      </c>
      <c r="R320" s="1">
        <v>2019</v>
      </c>
      <c r="S320" s="3">
        <v>25</v>
      </c>
      <c r="T320" s="1" t="s">
        <v>507</v>
      </c>
      <c r="U320" s="1" t="s">
        <v>11</v>
      </c>
    </row>
    <row r="321" spans="1:21" x14ac:dyDescent="0.3">
      <c r="A321" s="2">
        <v>114</v>
      </c>
      <c r="B321" s="2" t="s">
        <v>1455</v>
      </c>
      <c r="C321" s="2" t="s">
        <v>1461</v>
      </c>
      <c r="D321" s="2" t="s">
        <v>1456</v>
      </c>
      <c r="E321" s="2" t="s">
        <v>1452</v>
      </c>
      <c r="F321" s="2" t="s">
        <v>1332</v>
      </c>
      <c r="G321" s="2" t="s">
        <v>1388</v>
      </c>
      <c r="H321" s="2" t="s">
        <v>1337</v>
      </c>
      <c r="I321" s="2" t="s">
        <v>1332</v>
      </c>
      <c r="J321" s="1" t="s">
        <v>509</v>
      </c>
      <c r="K321" s="4"/>
      <c r="L321" s="4"/>
      <c r="M321" s="5"/>
      <c r="N321" s="5"/>
      <c r="O321" s="5"/>
      <c r="P321" s="1"/>
      <c r="Q321" s="1" t="s">
        <v>7</v>
      </c>
      <c r="R321" s="1">
        <v>2019</v>
      </c>
      <c r="S321" s="3">
        <v>109</v>
      </c>
      <c r="T321" s="1" t="s">
        <v>510</v>
      </c>
      <c r="U321" s="1" t="s">
        <v>9</v>
      </c>
    </row>
    <row r="322" spans="1:21" x14ac:dyDescent="0.3">
      <c r="A322" s="1">
        <v>447</v>
      </c>
      <c r="B322" s="1" t="s">
        <v>1455</v>
      </c>
      <c r="C322" s="1" t="s">
        <v>1461</v>
      </c>
      <c r="D322" s="1" t="s">
        <v>1456</v>
      </c>
      <c r="E322" s="1" t="s">
        <v>1452</v>
      </c>
      <c r="F322" s="1" t="s">
        <v>1333</v>
      </c>
      <c r="G322" s="1" t="s">
        <v>1388</v>
      </c>
      <c r="H322" s="1" t="s">
        <v>1337</v>
      </c>
      <c r="I322" s="1" t="s">
        <v>1333</v>
      </c>
      <c r="J322" s="1" t="s">
        <v>511</v>
      </c>
      <c r="K322" s="4"/>
      <c r="L322" s="4"/>
      <c r="M322" s="5"/>
      <c r="N322" s="5"/>
      <c r="O322" s="5"/>
      <c r="P322" s="1"/>
      <c r="Q322" s="1" t="s">
        <v>7</v>
      </c>
      <c r="R322" s="1">
        <v>2019</v>
      </c>
      <c r="S322" s="3">
        <v>25</v>
      </c>
      <c r="T322" s="1" t="s">
        <v>510</v>
      </c>
      <c r="U322" s="1" t="s">
        <v>11</v>
      </c>
    </row>
    <row r="323" spans="1:21" x14ac:dyDescent="0.3">
      <c r="A323" s="1">
        <v>454</v>
      </c>
      <c r="B323" s="1" t="s">
        <v>1466</v>
      </c>
      <c r="C323" s="1" t="s">
        <v>1457</v>
      </c>
      <c r="D323" s="1" t="s">
        <v>1456</v>
      </c>
      <c r="E323" s="1" t="s">
        <v>1382</v>
      </c>
      <c r="F323" s="1" t="s">
        <v>1335</v>
      </c>
      <c r="G323" s="1" t="s">
        <v>1389</v>
      </c>
      <c r="H323" s="1" t="s">
        <v>1338</v>
      </c>
      <c r="I323" s="1" t="s">
        <v>1335</v>
      </c>
      <c r="J323" s="1" t="s">
        <v>528</v>
      </c>
      <c r="K323" s="4"/>
      <c r="L323" s="4"/>
      <c r="M323" s="5"/>
      <c r="N323" s="5"/>
      <c r="O323" s="5">
        <v>1</v>
      </c>
      <c r="P323" s="1"/>
      <c r="Q323" s="1" t="s">
        <v>7</v>
      </c>
      <c r="R323" s="1">
        <v>2019</v>
      </c>
      <c r="S323" s="3">
        <v>14.61</v>
      </c>
      <c r="T323" s="1" t="s">
        <v>529</v>
      </c>
      <c r="U323" s="1" t="s">
        <v>16</v>
      </c>
    </row>
    <row r="324" spans="1:21" x14ac:dyDescent="0.3">
      <c r="A324" s="1">
        <v>451</v>
      </c>
      <c r="B324" s="1" t="s">
        <v>1466</v>
      </c>
      <c r="C324" s="1" t="s">
        <v>1457</v>
      </c>
      <c r="D324" s="1" t="s">
        <v>1456</v>
      </c>
      <c r="E324" s="1" t="s">
        <v>1452</v>
      </c>
      <c r="F324" s="1" t="s">
        <v>1335</v>
      </c>
      <c r="G324" s="1" t="s">
        <v>1389</v>
      </c>
      <c r="H324" s="1" t="s">
        <v>1337</v>
      </c>
      <c r="I324" s="1" t="s">
        <v>1335</v>
      </c>
      <c r="J324" s="1" t="s">
        <v>521</v>
      </c>
      <c r="K324" s="4"/>
      <c r="L324" s="4"/>
      <c r="M324" s="5"/>
      <c r="N324" s="5"/>
      <c r="O324" s="5">
        <v>1</v>
      </c>
      <c r="P324" s="1"/>
      <c r="Q324" s="1" t="s">
        <v>7</v>
      </c>
      <c r="R324" s="1">
        <v>2019</v>
      </c>
      <c r="S324" s="3">
        <v>14.61</v>
      </c>
      <c r="T324" s="1" t="s">
        <v>522</v>
      </c>
      <c r="U324" s="1" t="s">
        <v>16</v>
      </c>
    </row>
    <row r="325" spans="1:21" x14ac:dyDescent="0.3">
      <c r="A325" s="2">
        <v>115</v>
      </c>
      <c r="B325" s="2" t="s">
        <v>1466</v>
      </c>
      <c r="C325" s="2" t="s">
        <v>1457</v>
      </c>
      <c r="D325" s="2" t="s">
        <v>1451</v>
      </c>
      <c r="E325" s="2" t="s">
        <v>1452</v>
      </c>
      <c r="F325" s="2" t="s">
        <v>1332</v>
      </c>
      <c r="G325" s="2" t="s">
        <v>1389</v>
      </c>
      <c r="H325" s="2" t="s">
        <v>1340</v>
      </c>
      <c r="I325" s="2" t="s">
        <v>1332</v>
      </c>
      <c r="J325" s="1" t="s">
        <v>512</v>
      </c>
      <c r="K325" s="4"/>
      <c r="L325" s="4"/>
      <c r="M325" s="5"/>
      <c r="N325" s="5"/>
      <c r="O325" s="5"/>
      <c r="P325" s="1"/>
      <c r="Q325" s="1" t="s">
        <v>7</v>
      </c>
      <c r="R325" s="1">
        <v>2019</v>
      </c>
      <c r="S325" s="3">
        <v>3608019</v>
      </c>
      <c r="T325" s="1" t="s">
        <v>513</v>
      </c>
      <c r="U325" s="1" t="s">
        <v>9</v>
      </c>
    </row>
    <row r="326" spans="1:21" x14ac:dyDescent="0.3">
      <c r="A326" s="1">
        <v>449</v>
      </c>
      <c r="B326" s="1" t="s">
        <v>1466</v>
      </c>
      <c r="C326" s="1" t="s">
        <v>1457</v>
      </c>
      <c r="D326" s="1" t="s">
        <v>1451</v>
      </c>
      <c r="E326" s="1" t="s">
        <v>1452</v>
      </c>
      <c r="F326" s="1" t="s">
        <v>1333</v>
      </c>
      <c r="G326" s="1" t="s">
        <v>1389</v>
      </c>
      <c r="H326" s="1" t="s">
        <v>1340</v>
      </c>
      <c r="I326" s="1" t="s">
        <v>1333</v>
      </c>
      <c r="J326" s="1" t="s">
        <v>516</v>
      </c>
      <c r="K326" s="4"/>
      <c r="L326" s="4"/>
      <c r="M326" s="5"/>
      <c r="N326" s="5"/>
      <c r="O326" s="5"/>
      <c r="P326" s="1"/>
      <c r="Q326" s="1" t="s">
        <v>7</v>
      </c>
      <c r="R326" s="1">
        <v>2019</v>
      </c>
      <c r="S326" s="3">
        <v>636335</v>
      </c>
      <c r="T326" s="1" t="s">
        <v>513</v>
      </c>
      <c r="U326" s="1" t="s">
        <v>11</v>
      </c>
    </row>
    <row r="327" spans="1:21" x14ac:dyDescent="0.3">
      <c r="A327" s="1">
        <v>450</v>
      </c>
      <c r="B327" s="1" t="s">
        <v>1466</v>
      </c>
      <c r="C327" s="1" t="s">
        <v>1457</v>
      </c>
      <c r="D327" s="1" t="s">
        <v>1451</v>
      </c>
      <c r="E327" s="1" t="s">
        <v>1452</v>
      </c>
      <c r="F327" s="1" t="s">
        <v>1336</v>
      </c>
      <c r="G327" s="1" t="s">
        <v>1389</v>
      </c>
      <c r="H327" s="1" t="s">
        <v>1340</v>
      </c>
      <c r="I327" s="1" t="s">
        <v>1336</v>
      </c>
      <c r="J327" s="1" t="s">
        <v>517</v>
      </c>
      <c r="K327" s="4"/>
      <c r="L327" s="4"/>
      <c r="M327" s="5"/>
      <c r="N327" s="5"/>
      <c r="O327" s="5"/>
      <c r="P327" s="1"/>
      <c r="Q327" s="1" t="s">
        <v>7</v>
      </c>
      <c r="R327" s="1">
        <v>2019</v>
      </c>
      <c r="S327" s="3">
        <v>52726.9</v>
      </c>
      <c r="T327" s="1" t="s">
        <v>518</v>
      </c>
      <c r="U327" s="1" t="s">
        <v>20</v>
      </c>
    </row>
    <row r="328" spans="1:21" x14ac:dyDescent="0.3">
      <c r="A328" s="1">
        <v>448</v>
      </c>
      <c r="B328" s="1" t="s">
        <v>1466</v>
      </c>
      <c r="C328" s="1" t="s">
        <v>1457</v>
      </c>
      <c r="D328" s="1" t="s">
        <v>1451</v>
      </c>
      <c r="E328" s="1" t="s">
        <v>1452</v>
      </c>
      <c r="F328" s="1" t="s">
        <v>1335</v>
      </c>
      <c r="G328" s="1" t="s">
        <v>1389</v>
      </c>
      <c r="H328" s="1" t="s">
        <v>1340</v>
      </c>
      <c r="I328" s="1" t="s">
        <v>1335</v>
      </c>
      <c r="J328" s="1" t="s">
        <v>514</v>
      </c>
      <c r="K328" s="4"/>
      <c r="L328" s="4"/>
      <c r="M328" s="5"/>
      <c r="N328" s="5"/>
      <c r="O328" s="5">
        <v>1</v>
      </c>
      <c r="P328" s="1"/>
      <c r="Q328" s="1" t="s">
        <v>7</v>
      </c>
      <c r="R328" s="1">
        <v>2019</v>
      </c>
      <c r="S328" s="3">
        <v>14.61</v>
      </c>
      <c r="T328" s="1" t="s">
        <v>515</v>
      </c>
      <c r="U328" s="1" t="s">
        <v>16</v>
      </c>
    </row>
    <row r="329" spans="1:21" x14ac:dyDescent="0.3">
      <c r="A329" s="2">
        <v>116</v>
      </c>
      <c r="B329" s="2" t="s">
        <v>1466</v>
      </c>
      <c r="C329" s="2" t="s">
        <v>1457</v>
      </c>
      <c r="D329" s="2" t="s">
        <v>1456</v>
      </c>
      <c r="E329" s="2" t="s">
        <v>1452</v>
      </c>
      <c r="F329" s="2" t="s">
        <v>1332</v>
      </c>
      <c r="G329" s="2" t="s">
        <v>1389</v>
      </c>
      <c r="H329" s="2" t="s">
        <v>1337</v>
      </c>
      <c r="I329" s="2" t="s">
        <v>1332</v>
      </c>
      <c r="J329" s="1" t="s">
        <v>519</v>
      </c>
      <c r="K329" s="4"/>
      <c r="L329" s="4"/>
      <c r="M329" s="5"/>
      <c r="N329" s="5"/>
      <c r="O329" s="5"/>
      <c r="P329" s="1"/>
      <c r="Q329" s="1" t="s">
        <v>7</v>
      </c>
      <c r="R329" s="1">
        <v>2019</v>
      </c>
      <c r="S329" s="3">
        <v>3608019</v>
      </c>
      <c r="T329" s="1" t="s">
        <v>520</v>
      </c>
      <c r="U329" s="1" t="s">
        <v>9</v>
      </c>
    </row>
    <row r="330" spans="1:21" x14ac:dyDescent="0.3">
      <c r="A330" s="1">
        <v>452</v>
      </c>
      <c r="B330" s="1" t="s">
        <v>1466</v>
      </c>
      <c r="C330" s="1" t="s">
        <v>1457</v>
      </c>
      <c r="D330" s="1" t="s">
        <v>1456</v>
      </c>
      <c r="E330" s="1" t="s">
        <v>1452</v>
      </c>
      <c r="F330" s="1" t="s">
        <v>1333</v>
      </c>
      <c r="G330" s="1" t="s">
        <v>1389</v>
      </c>
      <c r="H330" s="1" t="s">
        <v>1337</v>
      </c>
      <c r="I330" s="1" t="s">
        <v>1333</v>
      </c>
      <c r="J330" s="1" t="s">
        <v>523</v>
      </c>
      <c r="K330" s="4"/>
      <c r="L330" s="4"/>
      <c r="M330" s="5"/>
      <c r="N330" s="5"/>
      <c r="O330" s="5"/>
      <c r="P330" s="1"/>
      <c r="Q330" s="1" t="s">
        <v>7</v>
      </c>
      <c r="R330" s="1">
        <v>2019</v>
      </c>
      <c r="S330" s="3">
        <v>636335</v>
      </c>
      <c r="T330" s="1" t="s">
        <v>520</v>
      </c>
      <c r="U330" s="1" t="s">
        <v>11</v>
      </c>
    </row>
    <row r="331" spans="1:21" x14ac:dyDescent="0.3">
      <c r="A331" s="2">
        <v>117</v>
      </c>
      <c r="B331" s="2" t="s">
        <v>1466</v>
      </c>
      <c r="C331" s="2" t="s">
        <v>1457</v>
      </c>
      <c r="D331" s="2" t="s">
        <v>1456</v>
      </c>
      <c r="E331" s="2" t="s">
        <v>1382</v>
      </c>
      <c r="F331" s="2" t="s">
        <v>1332</v>
      </c>
      <c r="G331" s="2" t="s">
        <v>1389</v>
      </c>
      <c r="H331" s="2" t="s">
        <v>1338</v>
      </c>
      <c r="I331" s="2" t="s">
        <v>1332</v>
      </c>
      <c r="J331" s="1" t="s">
        <v>526</v>
      </c>
      <c r="K331" s="4"/>
      <c r="L331" s="4"/>
      <c r="M331" s="5"/>
      <c r="N331" s="5"/>
      <c r="O331" s="5"/>
      <c r="P331" s="1"/>
      <c r="Q331" s="1" t="s">
        <v>7</v>
      </c>
      <c r="R331" s="1">
        <v>2019</v>
      </c>
      <c r="S331" s="3">
        <v>3608019</v>
      </c>
      <c r="T331" s="1" t="s">
        <v>527</v>
      </c>
      <c r="U331" s="1" t="s">
        <v>9</v>
      </c>
    </row>
    <row r="332" spans="1:21" x14ac:dyDescent="0.3">
      <c r="A332" s="1">
        <v>455</v>
      </c>
      <c r="B332" s="1" t="s">
        <v>1466</v>
      </c>
      <c r="C332" s="1" t="s">
        <v>1457</v>
      </c>
      <c r="D332" s="1" t="s">
        <v>1456</v>
      </c>
      <c r="E332" s="1" t="s">
        <v>1382</v>
      </c>
      <c r="F332" s="1" t="s">
        <v>1333</v>
      </c>
      <c r="G332" s="1" t="s">
        <v>1389</v>
      </c>
      <c r="H332" s="1" t="s">
        <v>1338</v>
      </c>
      <c r="I332" s="1" t="s">
        <v>1333</v>
      </c>
      <c r="J332" s="1" t="s">
        <v>530</v>
      </c>
      <c r="K332" s="4"/>
      <c r="L332" s="4"/>
      <c r="M332" s="5"/>
      <c r="N332" s="5"/>
      <c r="O332" s="5"/>
      <c r="P332" s="1"/>
      <c r="Q332" s="1" t="s">
        <v>7</v>
      </c>
      <c r="R332" s="1">
        <v>2019</v>
      </c>
      <c r="S332" s="3">
        <v>636335</v>
      </c>
      <c r="T332" s="1" t="s">
        <v>527</v>
      </c>
      <c r="U332" s="1" t="s">
        <v>11</v>
      </c>
    </row>
    <row r="333" spans="1:21" x14ac:dyDescent="0.3">
      <c r="A333" s="1">
        <v>456</v>
      </c>
      <c r="B333" s="1" t="s">
        <v>1466</v>
      </c>
      <c r="C333" s="1" t="s">
        <v>1457</v>
      </c>
      <c r="D333" s="1" t="s">
        <v>1456</v>
      </c>
      <c r="E333" s="1" t="s">
        <v>1382</v>
      </c>
      <c r="F333" s="1" t="s">
        <v>1336</v>
      </c>
      <c r="G333" s="1" t="s">
        <v>1389</v>
      </c>
      <c r="H333" s="1" t="s">
        <v>1338</v>
      </c>
      <c r="I333" s="1" t="s">
        <v>1336</v>
      </c>
      <c r="J333" s="1" t="s">
        <v>531</v>
      </c>
      <c r="K333" s="4"/>
      <c r="L333" s="4"/>
      <c r="M333" s="5"/>
      <c r="N333" s="5"/>
      <c r="O333" s="5"/>
      <c r="P333" s="1"/>
      <c r="Q333" s="1" t="s">
        <v>7</v>
      </c>
      <c r="R333" s="1">
        <v>2019</v>
      </c>
      <c r="S333" s="3">
        <v>52726.9</v>
      </c>
      <c r="T333" s="1" t="s">
        <v>532</v>
      </c>
      <c r="U333" s="1" t="s">
        <v>20</v>
      </c>
    </row>
    <row r="334" spans="1:21" x14ac:dyDescent="0.3">
      <c r="A334" s="1">
        <v>453</v>
      </c>
      <c r="B334" s="1" t="s">
        <v>1466</v>
      </c>
      <c r="C334" s="1" t="s">
        <v>1457</v>
      </c>
      <c r="D334" s="1" t="s">
        <v>1456</v>
      </c>
      <c r="E334" s="1" t="s">
        <v>1452</v>
      </c>
      <c r="F334" s="1" t="s">
        <v>1336</v>
      </c>
      <c r="G334" s="1" t="s">
        <v>1389</v>
      </c>
      <c r="H334" s="1" t="s">
        <v>1337</v>
      </c>
      <c r="I334" s="1" t="s">
        <v>1336</v>
      </c>
      <c r="J334" s="1" t="s">
        <v>524</v>
      </c>
      <c r="K334" s="4"/>
      <c r="L334" s="4"/>
      <c r="M334" s="5"/>
      <c r="N334" s="5"/>
      <c r="O334" s="5"/>
      <c r="P334" s="1"/>
      <c r="Q334" s="1" t="s">
        <v>7</v>
      </c>
      <c r="R334" s="1">
        <v>2019</v>
      </c>
      <c r="S334" s="3">
        <v>52726.9</v>
      </c>
      <c r="T334" s="1" t="s">
        <v>525</v>
      </c>
      <c r="U334" s="1" t="s">
        <v>20</v>
      </c>
    </row>
    <row r="335" spans="1:21" x14ac:dyDescent="0.3">
      <c r="A335" s="1">
        <v>469</v>
      </c>
      <c r="B335" s="1" t="s">
        <v>1354</v>
      </c>
      <c r="C335" s="1" t="s">
        <v>1433</v>
      </c>
      <c r="D335" s="1" t="s">
        <v>1456</v>
      </c>
      <c r="E335" s="1" t="s">
        <v>1382</v>
      </c>
      <c r="F335" s="1" t="s">
        <v>1335</v>
      </c>
      <c r="G335" s="1" t="s">
        <v>1390</v>
      </c>
      <c r="H335" s="1" t="s">
        <v>1338</v>
      </c>
      <c r="I335" s="1" t="s">
        <v>1335</v>
      </c>
      <c r="J335" s="1" t="s">
        <v>563</v>
      </c>
      <c r="K335" s="4"/>
      <c r="L335" s="4"/>
      <c r="M335" s="5"/>
      <c r="N335" s="5"/>
      <c r="O335" s="5">
        <v>1</v>
      </c>
      <c r="P335" s="1"/>
      <c r="Q335" s="1" t="s">
        <v>7</v>
      </c>
      <c r="R335" s="1">
        <v>2019</v>
      </c>
      <c r="S335" s="3">
        <v>22.22</v>
      </c>
      <c r="T335" s="1" t="s">
        <v>564</v>
      </c>
      <c r="U335" s="1" t="s">
        <v>16</v>
      </c>
    </row>
    <row r="336" spans="1:21" x14ac:dyDescent="0.3">
      <c r="A336" s="1">
        <v>466</v>
      </c>
      <c r="B336" s="1" t="s">
        <v>1354</v>
      </c>
      <c r="C336" s="1" t="s">
        <v>1433</v>
      </c>
      <c r="D336" s="1" t="s">
        <v>1456</v>
      </c>
      <c r="E336" s="1" t="s">
        <v>1452</v>
      </c>
      <c r="F336" s="1" t="s">
        <v>1335</v>
      </c>
      <c r="G336" s="1" t="s">
        <v>1390</v>
      </c>
      <c r="H336" s="1" t="s">
        <v>1337</v>
      </c>
      <c r="I336" s="1" t="s">
        <v>1335</v>
      </c>
      <c r="J336" s="1" t="s">
        <v>556</v>
      </c>
      <c r="K336" s="4"/>
      <c r="L336" s="4"/>
      <c r="M336" s="5"/>
      <c r="N336" s="5"/>
      <c r="O336" s="5">
        <v>1</v>
      </c>
      <c r="P336" s="1"/>
      <c r="Q336" s="1" t="s">
        <v>7</v>
      </c>
      <c r="R336" s="1">
        <v>2019</v>
      </c>
      <c r="S336" s="3">
        <v>22.22</v>
      </c>
      <c r="T336" s="1" t="s">
        <v>557</v>
      </c>
      <c r="U336" s="1" t="s">
        <v>16</v>
      </c>
    </row>
    <row r="337" spans="1:21" x14ac:dyDescent="0.3">
      <c r="A337" s="2">
        <v>118</v>
      </c>
      <c r="B337" s="2" t="s">
        <v>1354</v>
      </c>
      <c r="C337" s="2" t="s">
        <v>1433</v>
      </c>
      <c r="D337" s="2" t="s">
        <v>1452</v>
      </c>
      <c r="E337" s="2" t="s">
        <v>1452</v>
      </c>
      <c r="F337" s="2" t="s">
        <v>1332</v>
      </c>
      <c r="G337" s="2" t="s">
        <v>1390</v>
      </c>
      <c r="H337" s="2" t="s">
        <v>1349</v>
      </c>
      <c r="I337" s="2" t="s">
        <v>1332</v>
      </c>
      <c r="J337" s="1" t="s">
        <v>533</v>
      </c>
      <c r="K337" s="4"/>
      <c r="L337" s="4"/>
      <c r="M337" s="5"/>
      <c r="N337" s="5"/>
      <c r="O337" s="5"/>
      <c r="P337" s="1"/>
      <c r="Q337" s="1" t="s">
        <v>7</v>
      </c>
      <c r="R337" s="1">
        <v>2019</v>
      </c>
      <c r="S337" s="3">
        <v>1840</v>
      </c>
      <c r="T337" s="1" t="s">
        <v>534</v>
      </c>
      <c r="U337" s="1" t="s">
        <v>9</v>
      </c>
    </row>
    <row r="338" spans="1:21" x14ac:dyDescent="0.3">
      <c r="A338" s="1">
        <v>458</v>
      </c>
      <c r="B338" s="1" t="s">
        <v>1354</v>
      </c>
      <c r="C338" s="1" t="s">
        <v>1433</v>
      </c>
      <c r="D338" s="1" t="s">
        <v>1452</v>
      </c>
      <c r="E338" s="1" t="s">
        <v>1452</v>
      </c>
      <c r="F338" s="1" t="s">
        <v>1333</v>
      </c>
      <c r="G338" s="1" t="s">
        <v>1390</v>
      </c>
      <c r="H338" s="1" t="s">
        <v>1349</v>
      </c>
      <c r="I338" s="1" t="s">
        <v>1333</v>
      </c>
      <c r="J338" s="1" t="s">
        <v>537</v>
      </c>
      <c r="K338" s="4"/>
      <c r="L338" s="4"/>
      <c r="M338" s="5"/>
      <c r="N338" s="5"/>
      <c r="O338" s="5"/>
      <c r="P338" s="1"/>
      <c r="Q338" s="1" t="s">
        <v>7</v>
      </c>
      <c r="R338" s="1">
        <v>2019</v>
      </c>
      <c r="S338" s="3">
        <v>324</v>
      </c>
      <c r="T338" s="1" t="s">
        <v>534</v>
      </c>
      <c r="U338" s="1" t="s">
        <v>11</v>
      </c>
    </row>
    <row r="339" spans="1:21" x14ac:dyDescent="0.3">
      <c r="A339" s="2">
        <v>119</v>
      </c>
      <c r="B339" s="2" t="s">
        <v>1354</v>
      </c>
      <c r="C339" s="2" t="s">
        <v>1433</v>
      </c>
      <c r="D339" s="2" t="s">
        <v>1455</v>
      </c>
      <c r="E339" s="2" t="s">
        <v>1452</v>
      </c>
      <c r="F339" s="2" t="s">
        <v>1332</v>
      </c>
      <c r="G339" s="2" t="s">
        <v>1390</v>
      </c>
      <c r="H339" s="2" t="s">
        <v>1331</v>
      </c>
      <c r="I339" s="2" t="s">
        <v>1332</v>
      </c>
      <c r="J339" s="1" t="s">
        <v>540</v>
      </c>
      <c r="K339" s="4"/>
      <c r="L339" s="4"/>
      <c r="M339" s="5"/>
      <c r="N339" s="5"/>
      <c r="O339" s="5"/>
      <c r="P339" s="1"/>
      <c r="Q339" s="1" t="s">
        <v>7</v>
      </c>
      <c r="R339" s="1">
        <v>2019</v>
      </c>
      <c r="S339" s="3">
        <v>1420</v>
      </c>
      <c r="T339" s="1" t="s">
        <v>541</v>
      </c>
      <c r="U339" s="1" t="s">
        <v>9</v>
      </c>
    </row>
    <row r="340" spans="1:21" x14ac:dyDescent="0.3">
      <c r="A340" s="1">
        <v>461</v>
      </c>
      <c r="B340" s="1" t="s">
        <v>1354</v>
      </c>
      <c r="C340" s="1" t="s">
        <v>1433</v>
      </c>
      <c r="D340" s="1" t="s">
        <v>1455</v>
      </c>
      <c r="E340" s="1" t="s">
        <v>1452</v>
      </c>
      <c r="F340" s="1" t="s">
        <v>1333</v>
      </c>
      <c r="G340" s="1" t="s">
        <v>1390</v>
      </c>
      <c r="H340" s="1" t="s">
        <v>1331</v>
      </c>
      <c r="I340" s="1" t="s">
        <v>1333</v>
      </c>
      <c r="J340" s="1" t="s">
        <v>544</v>
      </c>
      <c r="K340" s="4"/>
      <c r="L340" s="4"/>
      <c r="M340" s="5"/>
      <c r="N340" s="5"/>
      <c r="O340" s="5"/>
      <c r="P340" s="1"/>
      <c r="Q340" s="1" t="s">
        <v>7</v>
      </c>
      <c r="R340" s="1">
        <v>2019</v>
      </c>
      <c r="S340" s="3">
        <v>250</v>
      </c>
      <c r="T340" s="1" t="s">
        <v>541</v>
      </c>
      <c r="U340" s="1" t="s">
        <v>11</v>
      </c>
    </row>
    <row r="341" spans="1:21" x14ac:dyDescent="0.3">
      <c r="A341" s="2">
        <v>120</v>
      </c>
      <c r="B341" s="2" t="s">
        <v>1354</v>
      </c>
      <c r="C341" s="2" t="s">
        <v>1433</v>
      </c>
      <c r="D341" s="2" t="s">
        <v>1436</v>
      </c>
      <c r="E341" s="2" t="s">
        <v>1452</v>
      </c>
      <c r="F341" s="2" t="s">
        <v>1332</v>
      </c>
      <c r="G341" s="2" t="s">
        <v>1390</v>
      </c>
      <c r="H341" s="2" t="s">
        <v>1361</v>
      </c>
      <c r="I341" s="2" t="s">
        <v>1332</v>
      </c>
      <c r="J341" s="1" t="s">
        <v>547</v>
      </c>
      <c r="K341" s="4"/>
      <c r="L341" s="4"/>
      <c r="M341" s="5"/>
      <c r="N341" s="5"/>
      <c r="O341" s="5"/>
      <c r="P341" s="1"/>
      <c r="Q341" s="1" t="s">
        <v>7</v>
      </c>
      <c r="R341" s="1">
        <v>2019</v>
      </c>
      <c r="S341" s="3">
        <v>10756</v>
      </c>
      <c r="T341" s="1" t="s">
        <v>548</v>
      </c>
      <c r="U341" s="1" t="s">
        <v>9</v>
      </c>
    </row>
    <row r="342" spans="1:21" x14ac:dyDescent="0.3">
      <c r="A342" s="1">
        <v>464</v>
      </c>
      <c r="B342" s="1" t="s">
        <v>1354</v>
      </c>
      <c r="C342" s="1" t="s">
        <v>1433</v>
      </c>
      <c r="D342" s="1" t="s">
        <v>1436</v>
      </c>
      <c r="E342" s="1" t="s">
        <v>1452</v>
      </c>
      <c r="F342" s="1" t="s">
        <v>1333</v>
      </c>
      <c r="G342" s="1" t="s">
        <v>1390</v>
      </c>
      <c r="H342" s="1" t="s">
        <v>1361</v>
      </c>
      <c r="I342" s="1" t="s">
        <v>1333</v>
      </c>
      <c r="J342" s="1" t="s">
        <v>551</v>
      </c>
      <c r="K342" s="4"/>
      <c r="L342" s="4"/>
      <c r="M342" s="5"/>
      <c r="N342" s="5"/>
      <c r="O342" s="5"/>
      <c r="P342" s="1"/>
      <c r="Q342" s="1" t="s">
        <v>7</v>
      </c>
      <c r="R342" s="1">
        <v>2019</v>
      </c>
      <c r="S342" s="3">
        <v>1897</v>
      </c>
      <c r="T342" s="1" t="s">
        <v>548</v>
      </c>
      <c r="U342" s="1" t="s">
        <v>11</v>
      </c>
    </row>
    <row r="343" spans="1:21" x14ac:dyDescent="0.3">
      <c r="A343" s="1">
        <v>459</v>
      </c>
      <c r="B343" s="1" t="s">
        <v>1354</v>
      </c>
      <c r="C343" s="1" t="s">
        <v>1433</v>
      </c>
      <c r="D343" s="1" t="s">
        <v>1452</v>
      </c>
      <c r="E343" s="1" t="s">
        <v>1452</v>
      </c>
      <c r="F343" s="1" t="s">
        <v>1336</v>
      </c>
      <c r="G343" s="1" t="s">
        <v>1390</v>
      </c>
      <c r="H343" s="1" t="s">
        <v>1349</v>
      </c>
      <c r="I343" s="1" t="s">
        <v>1336</v>
      </c>
      <c r="J343" s="1" t="s">
        <v>538</v>
      </c>
      <c r="K343" s="4"/>
      <c r="L343" s="4"/>
      <c r="M343" s="5"/>
      <c r="N343" s="5"/>
      <c r="O343" s="5"/>
      <c r="P343" s="1"/>
      <c r="Q343" s="1" t="s">
        <v>7</v>
      </c>
      <c r="R343" s="1">
        <v>2019</v>
      </c>
      <c r="S343" s="3">
        <v>42</v>
      </c>
      <c r="T343" s="1" t="s">
        <v>539</v>
      </c>
      <c r="U343" s="1" t="s">
        <v>20</v>
      </c>
    </row>
    <row r="344" spans="1:21" x14ac:dyDescent="0.3">
      <c r="A344" s="1">
        <v>462</v>
      </c>
      <c r="B344" s="1" t="s">
        <v>1354</v>
      </c>
      <c r="C344" s="1" t="s">
        <v>1433</v>
      </c>
      <c r="D344" s="1" t="s">
        <v>1455</v>
      </c>
      <c r="E344" s="1" t="s">
        <v>1452</v>
      </c>
      <c r="F344" s="1" t="s">
        <v>1336</v>
      </c>
      <c r="G344" s="1" t="s">
        <v>1390</v>
      </c>
      <c r="H344" s="1" t="s">
        <v>1331</v>
      </c>
      <c r="I344" s="1" t="s">
        <v>1336</v>
      </c>
      <c r="J344" s="1" t="s">
        <v>545</v>
      </c>
      <c r="K344" s="4"/>
      <c r="L344" s="4"/>
      <c r="M344" s="5"/>
      <c r="N344" s="5"/>
      <c r="O344" s="5"/>
      <c r="P344" s="1"/>
      <c r="Q344" s="1" t="s">
        <v>7</v>
      </c>
      <c r="R344" s="1">
        <v>2019</v>
      </c>
      <c r="S344" s="3">
        <v>24.8</v>
      </c>
      <c r="T344" s="1" t="s">
        <v>546</v>
      </c>
      <c r="U344" s="1" t="s">
        <v>20</v>
      </c>
    </row>
    <row r="345" spans="1:21" x14ac:dyDescent="0.3">
      <c r="A345" s="1">
        <v>465</v>
      </c>
      <c r="B345" s="1" t="s">
        <v>1354</v>
      </c>
      <c r="C345" s="1" t="s">
        <v>1433</v>
      </c>
      <c r="D345" s="1" t="s">
        <v>1436</v>
      </c>
      <c r="E345" s="1" t="s">
        <v>1452</v>
      </c>
      <c r="F345" s="1" t="s">
        <v>1336</v>
      </c>
      <c r="G345" s="1" t="s">
        <v>1390</v>
      </c>
      <c r="H345" s="1" t="s">
        <v>1361</v>
      </c>
      <c r="I345" s="1" t="s">
        <v>1336</v>
      </c>
      <c r="J345" s="1" t="s">
        <v>552</v>
      </c>
      <c r="K345" s="4"/>
      <c r="L345" s="4"/>
      <c r="M345" s="5"/>
      <c r="N345" s="5"/>
      <c r="O345" s="5"/>
      <c r="P345" s="1"/>
      <c r="Q345" s="1" t="s">
        <v>7</v>
      </c>
      <c r="R345" s="1">
        <v>2019</v>
      </c>
      <c r="S345" s="3">
        <v>244.6</v>
      </c>
      <c r="T345" s="1" t="s">
        <v>553</v>
      </c>
      <c r="U345" s="1" t="s">
        <v>20</v>
      </c>
    </row>
    <row r="346" spans="1:21" x14ac:dyDescent="0.3">
      <c r="A346" s="1">
        <v>457</v>
      </c>
      <c r="B346" s="1" t="s">
        <v>1354</v>
      </c>
      <c r="C346" s="1" t="s">
        <v>1433</v>
      </c>
      <c r="D346" s="1" t="s">
        <v>1452</v>
      </c>
      <c r="E346" s="1" t="s">
        <v>1452</v>
      </c>
      <c r="F346" s="1" t="s">
        <v>1335</v>
      </c>
      <c r="G346" s="1" t="s">
        <v>1390</v>
      </c>
      <c r="H346" s="1" t="s">
        <v>1349</v>
      </c>
      <c r="I346" s="1" t="s">
        <v>1335</v>
      </c>
      <c r="J346" s="1" t="s">
        <v>535</v>
      </c>
      <c r="K346" s="4"/>
      <c r="L346" s="4"/>
      <c r="M346" s="5"/>
      <c r="N346" s="5"/>
      <c r="O346" s="5">
        <v>1</v>
      </c>
      <c r="P346" s="1"/>
      <c r="Q346" s="1" t="s">
        <v>7</v>
      </c>
      <c r="R346" s="1">
        <v>2019</v>
      </c>
      <c r="S346" s="3">
        <v>22.84</v>
      </c>
      <c r="T346" s="1" t="s">
        <v>536</v>
      </c>
      <c r="U346" s="1" t="s">
        <v>16</v>
      </c>
    </row>
    <row r="347" spans="1:21" x14ac:dyDescent="0.3">
      <c r="A347" s="1">
        <v>460</v>
      </c>
      <c r="B347" s="1" t="s">
        <v>1354</v>
      </c>
      <c r="C347" s="1" t="s">
        <v>1433</v>
      </c>
      <c r="D347" s="1" t="s">
        <v>1455</v>
      </c>
      <c r="E347" s="1" t="s">
        <v>1452</v>
      </c>
      <c r="F347" s="1" t="s">
        <v>1335</v>
      </c>
      <c r="G347" s="1" t="s">
        <v>1390</v>
      </c>
      <c r="H347" s="1" t="s">
        <v>1331</v>
      </c>
      <c r="I347" s="1" t="s">
        <v>1335</v>
      </c>
      <c r="J347" s="1" t="s">
        <v>542</v>
      </c>
      <c r="K347" s="4"/>
      <c r="L347" s="4"/>
      <c r="M347" s="5"/>
      <c r="N347" s="5"/>
      <c r="O347" s="5">
        <v>1</v>
      </c>
      <c r="P347" s="1"/>
      <c r="Q347" s="1" t="s">
        <v>7</v>
      </c>
      <c r="R347" s="1">
        <v>2019</v>
      </c>
      <c r="S347" s="3">
        <v>17.45</v>
      </c>
      <c r="T347" s="1" t="s">
        <v>543</v>
      </c>
      <c r="U347" s="1" t="s">
        <v>16</v>
      </c>
    </row>
    <row r="348" spans="1:21" x14ac:dyDescent="0.3">
      <c r="A348" s="1">
        <v>463</v>
      </c>
      <c r="B348" s="1" t="s">
        <v>1354</v>
      </c>
      <c r="C348" s="1" t="s">
        <v>1433</v>
      </c>
      <c r="D348" s="1" t="s">
        <v>1436</v>
      </c>
      <c r="E348" s="1" t="s">
        <v>1452</v>
      </c>
      <c r="F348" s="1" t="s">
        <v>1335</v>
      </c>
      <c r="G348" s="1" t="s">
        <v>1390</v>
      </c>
      <c r="H348" s="1" t="s">
        <v>1361</v>
      </c>
      <c r="I348" s="1" t="s">
        <v>1335</v>
      </c>
      <c r="J348" s="1" t="s">
        <v>549</v>
      </c>
      <c r="K348" s="4"/>
      <c r="L348" s="4"/>
      <c r="M348" s="5"/>
      <c r="N348" s="5"/>
      <c r="O348" s="5">
        <v>1</v>
      </c>
      <c r="P348" s="1"/>
      <c r="Q348" s="1" t="s">
        <v>7</v>
      </c>
      <c r="R348" s="1">
        <v>2019</v>
      </c>
      <c r="S348" s="3">
        <v>22.74</v>
      </c>
      <c r="T348" s="1" t="s">
        <v>550</v>
      </c>
      <c r="U348" s="1" t="s">
        <v>16</v>
      </c>
    </row>
    <row r="349" spans="1:21" x14ac:dyDescent="0.3">
      <c r="A349" s="2">
        <v>121</v>
      </c>
      <c r="B349" s="2" t="s">
        <v>1354</v>
      </c>
      <c r="C349" s="2" t="s">
        <v>1433</v>
      </c>
      <c r="D349" s="2" t="s">
        <v>1456</v>
      </c>
      <c r="E349" s="2" t="s">
        <v>1452</v>
      </c>
      <c r="F349" s="2" t="s">
        <v>1332</v>
      </c>
      <c r="G349" s="2" t="s">
        <v>1390</v>
      </c>
      <c r="H349" s="2" t="s">
        <v>1337</v>
      </c>
      <c r="I349" s="2" t="s">
        <v>1332</v>
      </c>
      <c r="J349" s="1" t="s">
        <v>554</v>
      </c>
      <c r="K349" s="4"/>
      <c r="L349" s="4"/>
      <c r="M349" s="5"/>
      <c r="N349" s="5"/>
      <c r="O349" s="5"/>
      <c r="P349" s="1"/>
      <c r="Q349" s="1" t="s">
        <v>7</v>
      </c>
      <c r="R349" s="1">
        <v>2019</v>
      </c>
      <c r="S349" s="3">
        <v>14016</v>
      </c>
      <c r="T349" s="1" t="s">
        <v>555</v>
      </c>
      <c r="U349" s="1" t="s">
        <v>9</v>
      </c>
    </row>
    <row r="350" spans="1:21" x14ac:dyDescent="0.3">
      <c r="A350" s="1">
        <v>467</v>
      </c>
      <c r="B350" s="1" t="s">
        <v>1354</v>
      </c>
      <c r="C350" s="1" t="s">
        <v>1433</v>
      </c>
      <c r="D350" s="1" t="s">
        <v>1456</v>
      </c>
      <c r="E350" s="1" t="s">
        <v>1452</v>
      </c>
      <c r="F350" s="1" t="s">
        <v>1333</v>
      </c>
      <c r="G350" s="1" t="s">
        <v>1390</v>
      </c>
      <c r="H350" s="1" t="s">
        <v>1337</v>
      </c>
      <c r="I350" s="1" t="s">
        <v>1333</v>
      </c>
      <c r="J350" s="1" t="s">
        <v>558</v>
      </c>
      <c r="K350" s="4"/>
      <c r="L350" s="4"/>
      <c r="M350" s="5"/>
      <c r="N350" s="5"/>
      <c r="O350" s="5"/>
      <c r="P350" s="1"/>
      <c r="Q350" s="1" t="s">
        <v>7</v>
      </c>
      <c r="R350" s="1">
        <v>2019</v>
      </c>
      <c r="S350" s="3">
        <v>2472</v>
      </c>
      <c r="T350" s="1" t="s">
        <v>555</v>
      </c>
      <c r="U350" s="1" t="s">
        <v>11</v>
      </c>
    </row>
    <row r="351" spans="1:21" x14ac:dyDescent="0.3">
      <c r="A351" s="2">
        <v>122</v>
      </c>
      <c r="B351" s="2" t="s">
        <v>1354</v>
      </c>
      <c r="C351" s="2" t="s">
        <v>1433</v>
      </c>
      <c r="D351" s="2" t="s">
        <v>1456</v>
      </c>
      <c r="E351" s="2" t="s">
        <v>1382</v>
      </c>
      <c r="F351" s="2" t="s">
        <v>1332</v>
      </c>
      <c r="G351" s="2" t="s">
        <v>1390</v>
      </c>
      <c r="H351" s="2" t="s">
        <v>1338</v>
      </c>
      <c r="I351" s="2" t="s">
        <v>1332</v>
      </c>
      <c r="J351" s="1" t="s">
        <v>561</v>
      </c>
      <c r="K351" s="4"/>
      <c r="L351" s="4"/>
      <c r="M351" s="5"/>
      <c r="N351" s="5"/>
      <c r="O351" s="5"/>
      <c r="P351" s="1"/>
      <c r="Q351" s="1" t="s">
        <v>7</v>
      </c>
      <c r="R351" s="1">
        <v>2019</v>
      </c>
      <c r="S351" s="3">
        <v>14016</v>
      </c>
      <c r="T351" s="1" t="s">
        <v>562</v>
      </c>
      <c r="U351" s="1" t="s">
        <v>9</v>
      </c>
    </row>
    <row r="352" spans="1:21" x14ac:dyDescent="0.3">
      <c r="A352" s="1">
        <v>470</v>
      </c>
      <c r="B352" s="1" t="s">
        <v>1354</v>
      </c>
      <c r="C352" s="1" t="s">
        <v>1433</v>
      </c>
      <c r="D352" s="1" t="s">
        <v>1456</v>
      </c>
      <c r="E352" s="1" t="s">
        <v>1382</v>
      </c>
      <c r="F352" s="1" t="s">
        <v>1333</v>
      </c>
      <c r="G352" s="1" t="s">
        <v>1390</v>
      </c>
      <c r="H352" s="1" t="s">
        <v>1338</v>
      </c>
      <c r="I352" s="1" t="s">
        <v>1333</v>
      </c>
      <c r="J352" s="1" t="s">
        <v>565</v>
      </c>
      <c r="K352" s="4"/>
      <c r="L352" s="4"/>
      <c r="M352" s="5"/>
      <c r="N352" s="5"/>
      <c r="O352" s="5"/>
      <c r="P352" s="1"/>
      <c r="Q352" s="1" t="s">
        <v>7</v>
      </c>
      <c r="R352" s="1">
        <v>2019</v>
      </c>
      <c r="S352" s="3">
        <v>2472</v>
      </c>
      <c r="T352" s="1" t="s">
        <v>562</v>
      </c>
      <c r="U352" s="1" t="s">
        <v>11</v>
      </c>
    </row>
    <row r="353" spans="1:21" x14ac:dyDescent="0.3">
      <c r="A353" s="1">
        <v>471</v>
      </c>
      <c r="B353" s="1" t="s">
        <v>1354</v>
      </c>
      <c r="C353" s="1" t="s">
        <v>1433</v>
      </c>
      <c r="D353" s="1" t="s">
        <v>1456</v>
      </c>
      <c r="E353" s="1" t="s">
        <v>1382</v>
      </c>
      <c r="F353" s="1" t="s">
        <v>1336</v>
      </c>
      <c r="G353" s="1" t="s">
        <v>1390</v>
      </c>
      <c r="H353" s="1" t="s">
        <v>1338</v>
      </c>
      <c r="I353" s="1" t="s">
        <v>1336</v>
      </c>
      <c r="J353" s="1" t="s">
        <v>566</v>
      </c>
      <c r="K353" s="4"/>
      <c r="L353" s="4"/>
      <c r="M353" s="5"/>
      <c r="N353" s="5"/>
      <c r="O353" s="5"/>
      <c r="P353" s="1"/>
      <c r="Q353" s="1" t="s">
        <v>7</v>
      </c>
      <c r="R353" s="1">
        <v>2019</v>
      </c>
      <c r="S353" s="3">
        <v>311.39999999999998</v>
      </c>
      <c r="T353" s="1" t="s">
        <v>567</v>
      </c>
      <c r="U353" s="1" t="s">
        <v>20</v>
      </c>
    </row>
    <row r="354" spans="1:21" x14ac:dyDescent="0.3">
      <c r="A354" s="1">
        <v>468</v>
      </c>
      <c r="B354" s="1" t="s">
        <v>1354</v>
      </c>
      <c r="C354" s="1" t="s">
        <v>1433</v>
      </c>
      <c r="D354" s="1" t="s">
        <v>1456</v>
      </c>
      <c r="E354" s="1" t="s">
        <v>1452</v>
      </c>
      <c r="F354" s="1" t="s">
        <v>1336</v>
      </c>
      <c r="G354" s="1" t="s">
        <v>1390</v>
      </c>
      <c r="H354" s="1" t="s">
        <v>1337</v>
      </c>
      <c r="I354" s="1" t="s">
        <v>1336</v>
      </c>
      <c r="J354" s="1" t="s">
        <v>559</v>
      </c>
      <c r="K354" s="4"/>
      <c r="L354" s="4"/>
      <c r="M354" s="5"/>
      <c r="N354" s="5"/>
      <c r="O354" s="5"/>
      <c r="P354" s="1"/>
      <c r="Q354" s="1" t="s">
        <v>7</v>
      </c>
      <c r="R354" s="1">
        <v>2019</v>
      </c>
      <c r="S354" s="3">
        <v>311.39999999999998</v>
      </c>
      <c r="T354" s="1" t="s">
        <v>560</v>
      </c>
      <c r="U354" s="1" t="s">
        <v>20</v>
      </c>
    </row>
    <row r="355" spans="1:21" x14ac:dyDescent="0.3">
      <c r="A355" s="1">
        <v>481</v>
      </c>
      <c r="B355" s="1" t="s">
        <v>1458</v>
      </c>
      <c r="C355" s="1" t="s">
        <v>1467</v>
      </c>
      <c r="D355" s="1" t="s">
        <v>1456</v>
      </c>
      <c r="E355" s="1" t="s">
        <v>1382</v>
      </c>
      <c r="F355" s="1" t="s">
        <v>1335</v>
      </c>
      <c r="G355" s="1" t="s">
        <v>1392</v>
      </c>
      <c r="H355" s="1" t="s">
        <v>1338</v>
      </c>
      <c r="I355" s="1" t="s">
        <v>1335</v>
      </c>
      <c r="J355" s="1" t="s">
        <v>603</v>
      </c>
      <c r="K355" s="4"/>
      <c r="L355" s="4"/>
      <c r="M355" s="5"/>
      <c r="N355" s="5"/>
      <c r="O355" s="5">
        <v>1</v>
      </c>
      <c r="P355" s="1"/>
      <c r="Q355" s="1" t="s">
        <v>7</v>
      </c>
      <c r="R355" s="1">
        <v>2019</v>
      </c>
      <c r="S355" s="3">
        <v>74.92</v>
      </c>
      <c r="T355" s="1" t="s">
        <v>604</v>
      </c>
      <c r="U355" s="1" t="s">
        <v>16</v>
      </c>
    </row>
    <row r="356" spans="1:21" x14ac:dyDescent="0.3">
      <c r="A356" s="1">
        <v>478</v>
      </c>
      <c r="B356" s="1" t="s">
        <v>1458</v>
      </c>
      <c r="C356" s="1" t="s">
        <v>1467</v>
      </c>
      <c r="D356" s="1" t="s">
        <v>1456</v>
      </c>
      <c r="E356" s="1" t="s">
        <v>1452</v>
      </c>
      <c r="F356" s="1" t="s">
        <v>1335</v>
      </c>
      <c r="G356" s="1" t="s">
        <v>1392</v>
      </c>
      <c r="H356" s="1" t="s">
        <v>1337</v>
      </c>
      <c r="I356" s="1" t="s">
        <v>1335</v>
      </c>
      <c r="J356" s="1" t="s">
        <v>596</v>
      </c>
      <c r="K356" s="4"/>
      <c r="L356" s="4"/>
      <c r="M356" s="5"/>
      <c r="N356" s="5"/>
      <c r="O356" s="5">
        <v>1</v>
      </c>
      <c r="P356" s="1"/>
      <c r="Q356" s="1" t="s">
        <v>7</v>
      </c>
      <c r="R356" s="1">
        <v>2019</v>
      </c>
      <c r="S356" s="3">
        <v>74.92</v>
      </c>
      <c r="T356" s="1" t="s">
        <v>597</v>
      </c>
      <c r="U356" s="1" t="s">
        <v>16</v>
      </c>
    </row>
    <row r="357" spans="1:21" x14ac:dyDescent="0.3">
      <c r="A357" s="2">
        <v>130</v>
      </c>
      <c r="B357" s="2" t="s">
        <v>1458</v>
      </c>
      <c r="C357" s="2" t="s">
        <v>1467</v>
      </c>
      <c r="D357" s="2" t="s">
        <v>1455</v>
      </c>
      <c r="E357" s="2" t="s">
        <v>1452</v>
      </c>
      <c r="F357" s="2" t="s">
        <v>1332</v>
      </c>
      <c r="G357" s="2" t="s">
        <v>1392</v>
      </c>
      <c r="H357" s="2" t="s">
        <v>1331</v>
      </c>
      <c r="I357" s="2" t="s">
        <v>1332</v>
      </c>
      <c r="J357" s="1" t="s">
        <v>587</v>
      </c>
      <c r="K357" s="4"/>
      <c r="L357" s="4"/>
      <c r="M357" s="5"/>
      <c r="N357" s="5"/>
      <c r="O357" s="5"/>
      <c r="P357" s="1"/>
      <c r="Q357" s="1" t="s">
        <v>7</v>
      </c>
      <c r="R357" s="1">
        <v>2019</v>
      </c>
      <c r="S357" s="3">
        <v>118313</v>
      </c>
      <c r="T357" s="1" t="s">
        <v>588</v>
      </c>
      <c r="U357" s="1" t="s">
        <v>9</v>
      </c>
    </row>
    <row r="358" spans="1:21" x14ac:dyDescent="0.3">
      <c r="A358" s="1">
        <v>476</v>
      </c>
      <c r="B358" s="1" t="s">
        <v>1458</v>
      </c>
      <c r="C358" s="1" t="s">
        <v>1467</v>
      </c>
      <c r="D358" s="1" t="s">
        <v>1455</v>
      </c>
      <c r="E358" s="1" t="s">
        <v>1452</v>
      </c>
      <c r="F358" s="1" t="s">
        <v>1333</v>
      </c>
      <c r="G358" s="1" t="s">
        <v>1392</v>
      </c>
      <c r="H358" s="1" t="s">
        <v>1331</v>
      </c>
      <c r="I358" s="1" t="s">
        <v>1333</v>
      </c>
      <c r="J358" s="1" t="s">
        <v>591</v>
      </c>
      <c r="K358" s="4"/>
      <c r="L358" s="4"/>
      <c r="M358" s="5"/>
      <c r="N358" s="5"/>
      <c r="O358" s="5"/>
      <c r="P358" s="1"/>
      <c r="Q358" s="1" t="s">
        <v>7</v>
      </c>
      <c r="R358" s="1">
        <v>2019</v>
      </c>
      <c r="S358" s="3">
        <v>19508</v>
      </c>
      <c r="T358" s="1" t="s">
        <v>588</v>
      </c>
      <c r="U358" s="1" t="s">
        <v>11</v>
      </c>
    </row>
    <row r="359" spans="1:21" x14ac:dyDescent="0.3">
      <c r="A359" s="2">
        <v>129</v>
      </c>
      <c r="B359" s="2" t="s">
        <v>1458</v>
      </c>
      <c r="C359" s="2" t="s">
        <v>1467</v>
      </c>
      <c r="D359" s="2" t="s">
        <v>1451</v>
      </c>
      <c r="E359" s="2" t="s">
        <v>1452</v>
      </c>
      <c r="F359" s="2" t="s">
        <v>1332</v>
      </c>
      <c r="G359" s="2" t="s">
        <v>1392</v>
      </c>
      <c r="H359" s="2" t="s">
        <v>1340</v>
      </c>
      <c r="I359" s="2" t="s">
        <v>1332</v>
      </c>
      <c r="J359" s="1" t="s">
        <v>580</v>
      </c>
      <c r="K359" s="4"/>
      <c r="L359" s="4"/>
      <c r="M359" s="5"/>
      <c r="N359" s="5"/>
      <c r="O359" s="5"/>
      <c r="P359" s="1"/>
      <c r="Q359" s="1" t="s">
        <v>7</v>
      </c>
      <c r="R359" s="1">
        <v>2019</v>
      </c>
      <c r="S359" s="3">
        <v>131328</v>
      </c>
      <c r="T359" s="1" t="s">
        <v>581</v>
      </c>
      <c r="U359" s="1" t="s">
        <v>9</v>
      </c>
    </row>
    <row r="360" spans="1:21" x14ac:dyDescent="0.3">
      <c r="A360" s="1">
        <v>473</v>
      </c>
      <c r="B360" s="1" t="s">
        <v>1458</v>
      </c>
      <c r="C360" s="1" t="s">
        <v>1467</v>
      </c>
      <c r="D360" s="1" t="s">
        <v>1451</v>
      </c>
      <c r="E360" s="1" t="s">
        <v>1452</v>
      </c>
      <c r="F360" s="1" t="s">
        <v>1333</v>
      </c>
      <c r="G360" s="1" t="s">
        <v>1392</v>
      </c>
      <c r="H360" s="1" t="s">
        <v>1340</v>
      </c>
      <c r="I360" s="1" t="s">
        <v>1333</v>
      </c>
      <c r="J360" s="1" t="s">
        <v>584</v>
      </c>
      <c r="K360" s="4"/>
      <c r="L360" s="4"/>
      <c r="M360" s="5"/>
      <c r="N360" s="5"/>
      <c r="O360" s="5"/>
      <c r="P360" s="1"/>
      <c r="Q360" s="1" t="s">
        <v>7</v>
      </c>
      <c r="R360" s="1">
        <v>2019</v>
      </c>
      <c r="S360" s="3">
        <v>21653</v>
      </c>
      <c r="T360" s="1" t="s">
        <v>581</v>
      </c>
      <c r="U360" s="1" t="s">
        <v>11</v>
      </c>
    </row>
    <row r="361" spans="1:21" x14ac:dyDescent="0.3">
      <c r="A361" s="1">
        <v>477</v>
      </c>
      <c r="B361" s="1" t="s">
        <v>1458</v>
      </c>
      <c r="C361" s="1" t="s">
        <v>1467</v>
      </c>
      <c r="D361" s="1" t="s">
        <v>1455</v>
      </c>
      <c r="E361" s="1" t="s">
        <v>1452</v>
      </c>
      <c r="F361" s="1" t="s">
        <v>1336</v>
      </c>
      <c r="G361" s="1" t="s">
        <v>1392</v>
      </c>
      <c r="H361" s="1" t="s">
        <v>1331</v>
      </c>
      <c r="I361" s="1" t="s">
        <v>1336</v>
      </c>
      <c r="J361" s="1" t="s">
        <v>592</v>
      </c>
      <c r="K361" s="4"/>
      <c r="L361" s="4"/>
      <c r="M361" s="5"/>
      <c r="N361" s="5"/>
      <c r="O361" s="5"/>
      <c r="P361" s="1"/>
      <c r="Q361" s="1" t="s">
        <v>7</v>
      </c>
      <c r="R361" s="1">
        <v>2019</v>
      </c>
      <c r="S361" s="3">
        <v>8864.5</v>
      </c>
      <c r="T361" s="1" t="s">
        <v>593</v>
      </c>
      <c r="U361" s="1" t="s">
        <v>20</v>
      </c>
    </row>
    <row r="362" spans="1:21" x14ac:dyDescent="0.3">
      <c r="A362" s="1">
        <v>474</v>
      </c>
      <c r="B362" s="1" t="s">
        <v>1458</v>
      </c>
      <c r="C362" s="1" t="s">
        <v>1467</v>
      </c>
      <c r="D362" s="1" t="s">
        <v>1451</v>
      </c>
      <c r="E362" s="1" t="s">
        <v>1452</v>
      </c>
      <c r="F362" s="1" t="s">
        <v>1336</v>
      </c>
      <c r="G362" s="1" t="s">
        <v>1392</v>
      </c>
      <c r="H362" s="1" t="s">
        <v>1340</v>
      </c>
      <c r="I362" s="1" t="s">
        <v>1336</v>
      </c>
      <c r="J362" s="1" t="s">
        <v>585</v>
      </c>
      <c r="K362" s="4"/>
      <c r="L362" s="4"/>
      <c r="M362" s="5"/>
      <c r="N362" s="5"/>
      <c r="O362" s="5"/>
      <c r="P362" s="1"/>
      <c r="Q362" s="1" t="s">
        <v>7</v>
      </c>
      <c r="R362" s="1">
        <v>2019</v>
      </c>
      <c r="S362" s="3">
        <v>9839.6</v>
      </c>
      <c r="T362" s="1" t="s">
        <v>586</v>
      </c>
      <c r="U362" s="1" t="s">
        <v>20</v>
      </c>
    </row>
    <row r="363" spans="1:21" x14ac:dyDescent="0.3">
      <c r="A363" s="1">
        <v>475</v>
      </c>
      <c r="B363" s="1" t="s">
        <v>1458</v>
      </c>
      <c r="C363" s="1" t="s">
        <v>1467</v>
      </c>
      <c r="D363" s="1" t="s">
        <v>1455</v>
      </c>
      <c r="E363" s="1" t="s">
        <v>1452</v>
      </c>
      <c r="F363" s="1" t="s">
        <v>1335</v>
      </c>
      <c r="G363" s="1" t="s">
        <v>1392</v>
      </c>
      <c r="H363" s="1" t="s">
        <v>1331</v>
      </c>
      <c r="I363" s="1" t="s">
        <v>1335</v>
      </c>
      <c r="J363" s="1" t="s">
        <v>589</v>
      </c>
      <c r="K363" s="4"/>
      <c r="L363" s="4"/>
      <c r="M363" s="5"/>
      <c r="N363" s="5"/>
      <c r="O363" s="5">
        <v>1</v>
      </c>
      <c r="P363" s="1"/>
      <c r="Q363" s="1" t="s">
        <v>7</v>
      </c>
      <c r="R363" s="1">
        <v>2019</v>
      </c>
      <c r="S363" s="3">
        <v>74.92</v>
      </c>
      <c r="T363" s="1" t="s">
        <v>590</v>
      </c>
      <c r="U363" s="1" t="s">
        <v>16</v>
      </c>
    </row>
    <row r="364" spans="1:21" x14ac:dyDescent="0.3">
      <c r="A364" s="1">
        <v>472</v>
      </c>
      <c r="B364" s="1" t="s">
        <v>1458</v>
      </c>
      <c r="C364" s="1" t="s">
        <v>1467</v>
      </c>
      <c r="D364" s="1" t="s">
        <v>1451</v>
      </c>
      <c r="E364" s="1" t="s">
        <v>1452</v>
      </c>
      <c r="F364" s="1" t="s">
        <v>1335</v>
      </c>
      <c r="G364" s="1" t="s">
        <v>1392</v>
      </c>
      <c r="H364" s="1" t="s">
        <v>1340</v>
      </c>
      <c r="I364" s="1" t="s">
        <v>1335</v>
      </c>
      <c r="J364" s="1" t="s">
        <v>582</v>
      </c>
      <c r="K364" s="4"/>
      <c r="L364" s="4"/>
      <c r="M364" s="5"/>
      <c r="N364" s="5"/>
      <c r="O364" s="5">
        <v>1</v>
      </c>
      <c r="P364" s="1"/>
      <c r="Q364" s="1" t="s">
        <v>7</v>
      </c>
      <c r="R364" s="1">
        <v>2019</v>
      </c>
      <c r="S364" s="3">
        <v>74.92</v>
      </c>
      <c r="T364" s="1" t="s">
        <v>583</v>
      </c>
      <c r="U364" s="1" t="s">
        <v>16</v>
      </c>
    </row>
    <row r="365" spans="1:21" x14ac:dyDescent="0.3">
      <c r="A365" s="2">
        <v>131</v>
      </c>
      <c r="B365" s="2" t="s">
        <v>1458</v>
      </c>
      <c r="C365" s="2" t="s">
        <v>1467</v>
      </c>
      <c r="D365" s="2" t="s">
        <v>1456</v>
      </c>
      <c r="E365" s="2" t="s">
        <v>1452</v>
      </c>
      <c r="F365" s="2" t="s">
        <v>1332</v>
      </c>
      <c r="G365" s="2" t="s">
        <v>1392</v>
      </c>
      <c r="H365" s="2" t="s">
        <v>1337</v>
      </c>
      <c r="I365" s="2" t="s">
        <v>1332</v>
      </c>
      <c r="J365" s="1" t="s">
        <v>594</v>
      </c>
      <c r="K365" s="4"/>
      <c r="L365" s="4"/>
      <c r="M365" s="5"/>
      <c r="N365" s="5"/>
      <c r="O365" s="5"/>
      <c r="P365" s="1"/>
      <c r="Q365" s="1" t="s">
        <v>7</v>
      </c>
      <c r="R365" s="1">
        <v>2019</v>
      </c>
      <c r="S365" s="3">
        <v>249641</v>
      </c>
      <c r="T365" s="1" t="s">
        <v>595</v>
      </c>
      <c r="U365" s="1" t="s">
        <v>9</v>
      </c>
    </row>
    <row r="366" spans="1:21" x14ac:dyDescent="0.3">
      <c r="A366" s="1">
        <v>479</v>
      </c>
      <c r="B366" s="1" t="s">
        <v>1458</v>
      </c>
      <c r="C366" s="1" t="s">
        <v>1467</v>
      </c>
      <c r="D366" s="1" t="s">
        <v>1456</v>
      </c>
      <c r="E366" s="1" t="s">
        <v>1452</v>
      </c>
      <c r="F366" s="1" t="s">
        <v>1333</v>
      </c>
      <c r="G366" s="1" t="s">
        <v>1392</v>
      </c>
      <c r="H366" s="1" t="s">
        <v>1337</v>
      </c>
      <c r="I366" s="1" t="s">
        <v>1333</v>
      </c>
      <c r="J366" s="1" t="s">
        <v>598</v>
      </c>
      <c r="K366" s="4"/>
      <c r="L366" s="4"/>
      <c r="M366" s="5"/>
      <c r="N366" s="5"/>
      <c r="O366" s="5"/>
      <c r="P366" s="1"/>
      <c r="Q366" s="1" t="s">
        <v>7</v>
      </c>
      <c r="R366" s="1">
        <v>2019</v>
      </c>
      <c r="S366" s="3">
        <v>41161</v>
      </c>
      <c r="T366" s="1" t="s">
        <v>595</v>
      </c>
      <c r="U366" s="1" t="s">
        <v>11</v>
      </c>
    </row>
    <row r="367" spans="1:21" x14ac:dyDescent="0.3">
      <c r="A367" s="2">
        <v>132</v>
      </c>
      <c r="B367" s="2" t="s">
        <v>1458</v>
      </c>
      <c r="C367" s="2" t="s">
        <v>1467</v>
      </c>
      <c r="D367" s="2" t="s">
        <v>1456</v>
      </c>
      <c r="E367" s="2" t="s">
        <v>1382</v>
      </c>
      <c r="F367" s="2" t="s">
        <v>1332</v>
      </c>
      <c r="G367" s="2" t="s">
        <v>1392</v>
      </c>
      <c r="H367" s="2" t="s">
        <v>1338</v>
      </c>
      <c r="I367" s="2" t="s">
        <v>1332</v>
      </c>
      <c r="J367" s="1" t="s">
        <v>601</v>
      </c>
      <c r="K367" s="4"/>
      <c r="L367" s="4"/>
      <c r="M367" s="5"/>
      <c r="N367" s="5"/>
      <c r="O367" s="5"/>
      <c r="P367" s="1"/>
      <c r="Q367" s="1" t="s">
        <v>7</v>
      </c>
      <c r="R367" s="1">
        <v>2019</v>
      </c>
      <c r="S367" s="3">
        <v>249641</v>
      </c>
      <c r="T367" s="1" t="s">
        <v>602</v>
      </c>
      <c r="U367" s="1" t="s">
        <v>9</v>
      </c>
    </row>
    <row r="368" spans="1:21" x14ac:dyDescent="0.3">
      <c r="A368" s="1">
        <v>482</v>
      </c>
      <c r="B368" s="1" t="s">
        <v>1458</v>
      </c>
      <c r="C368" s="1" t="s">
        <v>1467</v>
      </c>
      <c r="D368" s="1" t="s">
        <v>1456</v>
      </c>
      <c r="E368" s="1" t="s">
        <v>1382</v>
      </c>
      <c r="F368" s="1" t="s">
        <v>1333</v>
      </c>
      <c r="G368" s="1" t="s">
        <v>1392</v>
      </c>
      <c r="H368" s="1" t="s">
        <v>1338</v>
      </c>
      <c r="I368" s="1" t="s">
        <v>1333</v>
      </c>
      <c r="J368" s="1" t="s">
        <v>605</v>
      </c>
      <c r="K368" s="4"/>
      <c r="L368" s="4"/>
      <c r="M368" s="5"/>
      <c r="N368" s="5"/>
      <c r="O368" s="5"/>
      <c r="P368" s="1"/>
      <c r="Q368" s="1" t="s">
        <v>7</v>
      </c>
      <c r="R368" s="1">
        <v>2019</v>
      </c>
      <c r="S368" s="3">
        <v>41161</v>
      </c>
      <c r="T368" s="1" t="s">
        <v>602</v>
      </c>
      <c r="U368" s="1" t="s">
        <v>11</v>
      </c>
    </row>
    <row r="369" spans="1:21" x14ac:dyDescent="0.3">
      <c r="A369" s="1">
        <v>483</v>
      </c>
      <c r="B369" s="1" t="s">
        <v>1458</v>
      </c>
      <c r="C369" s="1" t="s">
        <v>1467</v>
      </c>
      <c r="D369" s="1" t="s">
        <v>1456</v>
      </c>
      <c r="E369" s="1" t="s">
        <v>1382</v>
      </c>
      <c r="F369" s="1" t="s">
        <v>1336</v>
      </c>
      <c r="G369" s="1" t="s">
        <v>1392</v>
      </c>
      <c r="H369" s="1" t="s">
        <v>1338</v>
      </c>
      <c r="I369" s="1" t="s">
        <v>1336</v>
      </c>
      <c r="J369" s="1" t="s">
        <v>606</v>
      </c>
      <c r="K369" s="4"/>
      <c r="L369" s="4"/>
      <c r="M369" s="5"/>
      <c r="N369" s="5"/>
      <c r="O369" s="5"/>
      <c r="P369" s="1"/>
      <c r="Q369" s="1" t="s">
        <v>7</v>
      </c>
      <c r="R369" s="1">
        <v>2019</v>
      </c>
      <c r="S369" s="3">
        <v>18704.099999999999</v>
      </c>
      <c r="T369" s="1" t="s">
        <v>607</v>
      </c>
      <c r="U369" s="1" t="s">
        <v>20</v>
      </c>
    </row>
    <row r="370" spans="1:21" x14ac:dyDescent="0.3">
      <c r="A370" s="1">
        <v>480</v>
      </c>
      <c r="B370" s="1" t="s">
        <v>1458</v>
      </c>
      <c r="C370" s="1" t="s">
        <v>1467</v>
      </c>
      <c r="D370" s="1" t="s">
        <v>1456</v>
      </c>
      <c r="E370" s="1" t="s">
        <v>1452</v>
      </c>
      <c r="F370" s="1" t="s">
        <v>1336</v>
      </c>
      <c r="G370" s="1" t="s">
        <v>1392</v>
      </c>
      <c r="H370" s="1" t="s">
        <v>1337</v>
      </c>
      <c r="I370" s="1" t="s">
        <v>1336</v>
      </c>
      <c r="J370" s="1" t="s">
        <v>599</v>
      </c>
      <c r="K370" s="4"/>
      <c r="L370" s="4"/>
      <c r="M370" s="5"/>
      <c r="N370" s="5"/>
      <c r="O370" s="5"/>
      <c r="P370" s="1"/>
      <c r="Q370" s="1" t="s">
        <v>7</v>
      </c>
      <c r="R370" s="1">
        <v>2019</v>
      </c>
      <c r="S370" s="3">
        <v>18704.099999999999</v>
      </c>
      <c r="T370" s="1" t="s">
        <v>600</v>
      </c>
      <c r="U370" s="1" t="s">
        <v>20</v>
      </c>
    </row>
    <row r="371" spans="1:21" x14ac:dyDescent="0.3">
      <c r="A371" s="2">
        <v>140</v>
      </c>
      <c r="B371" s="2" t="s">
        <v>1459</v>
      </c>
      <c r="C371" s="2" t="s">
        <v>1433</v>
      </c>
      <c r="D371" s="2" t="s">
        <v>1455</v>
      </c>
      <c r="E371" s="2" t="s">
        <v>1452</v>
      </c>
      <c r="F371" s="2" t="s">
        <v>1332</v>
      </c>
      <c r="G371" s="2" t="s">
        <v>1396</v>
      </c>
      <c r="H371" s="2" t="s">
        <v>1331</v>
      </c>
      <c r="I371" s="2" t="s">
        <v>1332</v>
      </c>
      <c r="J371" s="1" t="s">
        <v>655</v>
      </c>
      <c r="K371" s="4"/>
      <c r="L371" s="4"/>
      <c r="M371" s="5"/>
      <c r="N371" s="5"/>
      <c r="O371" s="5"/>
      <c r="P371" s="1"/>
      <c r="Q371" s="1" t="s">
        <v>7</v>
      </c>
      <c r="R371" s="1">
        <v>2019</v>
      </c>
      <c r="S371" s="3">
        <v>180157</v>
      </c>
      <c r="T371" s="1" t="s">
        <v>656</v>
      </c>
      <c r="U371" s="1" t="s">
        <v>9</v>
      </c>
    </row>
    <row r="372" spans="1:21" x14ac:dyDescent="0.3">
      <c r="A372" s="1">
        <v>504</v>
      </c>
      <c r="B372" s="1" t="s">
        <v>1459</v>
      </c>
      <c r="C372" s="1" t="s">
        <v>1433</v>
      </c>
      <c r="D372" s="1" t="s">
        <v>1455</v>
      </c>
      <c r="E372" s="1" t="s">
        <v>1452</v>
      </c>
      <c r="F372" s="1" t="s">
        <v>1333</v>
      </c>
      <c r="G372" s="1" t="s">
        <v>1396</v>
      </c>
      <c r="H372" s="1" t="s">
        <v>1331</v>
      </c>
      <c r="I372" s="1" t="s">
        <v>1333</v>
      </c>
      <c r="J372" s="1" t="s">
        <v>659</v>
      </c>
      <c r="K372" s="4"/>
      <c r="L372" s="4"/>
      <c r="M372" s="5"/>
      <c r="N372" s="5"/>
      <c r="O372" s="5"/>
      <c r="P372" s="1"/>
      <c r="Q372" s="1" t="s">
        <v>7</v>
      </c>
      <c r="R372" s="1">
        <v>2019</v>
      </c>
      <c r="S372" s="3">
        <v>31083</v>
      </c>
      <c r="T372" s="1" t="s">
        <v>656</v>
      </c>
      <c r="U372" s="1" t="s">
        <v>11</v>
      </c>
    </row>
    <row r="373" spans="1:21" x14ac:dyDescent="0.3">
      <c r="A373" s="1">
        <v>505</v>
      </c>
      <c r="B373" s="1" t="s">
        <v>1459</v>
      </c>
      <c r="C373" s="1" t="s">
        <v>1433</v>
      </c>
      <c r="D373" s="1" t="s">
        <v>1455</v>
      </c>
      <c r="E373" s="1" t="s">
        <v>1452</v>
      </c>
      <c r="F373" s="1" t="s">
        <v>1336</v>
      </c>
      <c r="G373" s="1" t="s">
        <v>1396</v>
      </c>
      <c r="H373" s="1" t="s">
        <v>1331</v>
      </c>
      <c r="I373" s="1" t="s">
        <v>1336</v>
      </c>
      <c r="J373" s="1" t="s">
        <v>660</v>
      </c>
      <c r="K373" s="4"/>
      <c r="L373" s="4"/>
      <c r="M373" s="5"/>
      <c r="N373" s="5"/>
      <c r="O373" s="5"/>
      <c r="P373" s="1"/>
      <c r="Q373" s="1" t="s">
        <v>7</v>
      </c>
      <c r="R373" s="1">
        <v>2019</v>
      </c>
      <c r="S373" s="3">
        <v>3432.8</v>
      </c>
      <c r="T373" s="1" t="s">
        <v>661</v>
      </c>
      <c r="U373" s="1" t="s">
        <v>20</v>
      </c>
    </row>
    <row r="374" spans="1:21" x14ac:dyDescent="0.3">
      <c r="A374" s="1">
        <v>503</v>
      </c>
      <c r="B374" s="1" t="s">
        <v>1459</v>
      </c>
      <c r="C374" s="1" t="s">
        <v>1433</v>
      </c>
      <c r="D374" s="1" t="s">
        <v>1455</v>
      </c>
      <c r="E374" s="1" t="s">
        <v>1452</v>
      </c>
      <c r="F374" s="1" t="s">
        <v>1335</v>
      </c>
      <c r="G374" s="1" t="s">
        <v>1396</v>
      </c>
      <c r="H374" s="1" t="s">
        <v>1331</v>
      </c>
      <c r="I374" s="1" t="s">
        <v>1335</v>
      </c>
      <c r="J374" s="1" t="s">
        <v>657</v>
      </c>
      <c r="K374" s="4"/>
      <c r="L374" s="4"/>
      <c r="M374" s="5"/>
      <c r="N374" s="5"/>
      <c r="O374" s="5">
        <v>1</v>
      </c>
      <c r="P374" s="1"/>
      <c r="Q374" s="1" t="s">
        <v>7</v>
      </c>
      <c r="R374" s="1">
        <v>2019</v>
      </c>
      <c r="S374" s="3">
        <v>19.05</v>
      </c>
      <c r="T374" s="1" t="s">
        <v>658</v>
      </c>
      <c r="U374" s="1" t="s">
        <v>16</v>
      </c>
    </row>
    <row r="375" spans="1:21" x14ac:dyDescent="0.3">
      <c r="A375" s="1">
        <v>500</v>
      </c>
      <c r="B375" s="1" t="s">
        <v>1459</v>
      </c>
      <c r="C375" s="1" t="s">
        <v>1465</v>
      </c>
      <c r="D375" s="1" t="s">
        <v>1456</v>
      </c>
      <c r="E375" s="1" t="s">
        <v>1382</v>
      </c>
      <c r="F375" s="1" t="s">
        <v>1335</v>
      </c>
      <c r="G375" s="1" t="s">
        <v>1394</v>
      </c>
      <c r="H375" s="1" t="s">
        <v>1338</v>
      </c>
      <c r="I375" s="1" t="s">
        <v>1335</v>
      </c>
      <c r="J375" s="1" t="s">
        <v>648</v>
      </c>
      <c r="K375" s="4"/>
      <c r="L375" s="4"/>
      <c r="M375" s="5"/>
      <c r="N375" s="5"/>
      <c r="O375" s="5">
        <v>1</v>
      </c>
      <c r="P375" s="1"/>
      <c r="Q375" s="1" t="s">
        <v>7</v>
      </c>
      <c r="R375" s="1">
        <v>2019</v>
      </c>
      <c r="S375" s="3">
        <v>21.61</v>
      </c>
      <c r="T375" s="1" t="s">
        <v>649</v>
      </c>
      <c r="U375" s="1" t="s">
        <v>16</v>
      </c>
    </row>
    <row r="376" spans="1:21" x14ac:dyDescent="0.3">
      <c r="A376" s="1">
        <v>495</v>
      </c>
      <c r="B376" s="1" t="s">
        <v>1459</v>
      </c>
      <c r="C376" s="1" t="s">
        <v>1465</v>
      </c>
      <c r="D376" s="1" t="s">
        <v>1456</v>
      </c>
      <c r="E376" s="1" t="s">
        <v>1452</v>
      </c>
      <c r="F376" s="1" t="s">
        <v>1335</v>
      </c>
      <c r="G376" s="1" t="s">
        <v>1394</v>
      </c>
      <c r="H376" s="1" t="s">
        <v>1337</v>
      </c>
      <c r="I376" s="1" t="s">
        <v>1335</v>
      </c>
      <c r="J376" s="1" t="s">
        <v>636</v>
      </c>
      <c r="K376" s="4"/>
      <c r="L376" s="4"/>
      <c r="M376" s="5"/>
      <c r="N376" s="5"/>
      <c r="O376" s="5">
        <v>1</v>
      </c>
      <c r="P376" s="1"/>
      <c r="Q376" s="1" t="s">
        <v>7</v>
      </c>
      <c r="R376" s="1">
        <v>2019</v>
      </c>
      <c r="S376" s="3">
        <v>21.61</v>
      </c>
      <c r="T376" s="1" t="s">
        <v>637</v>
      </c>
      <c r="U376" s="1" t="s">
        <v>16</v>
      </c>
    </row>
    <row r="377" spans="1:21" x14ac:dyDescent="0.3">
      <c r="A377" s="2">
        <v>133</v>
      </c>
      <c r="B377" s="2" t="s">
        <v>1459</v>
      </c>
      <c r="C377" s="2" t="s">
        <v>1332</v>
      </c>
      <c r="D377" s="2" t="s">
        <v>1455</v>
      </c>
      <c r="E377" s="2" t="s">
        <v>1452</v>
      </c>
      <c r="F377" s="2" t="s">
        <v>1332</v>
      </c>
      <c r="G377" s="2" t="s">
        <v>1393</v>
      </c>
      <c r="H377" s="2" t="s">
        <v>1331</v>
      </c>
      <c r="I377" s="2" t="s">
        <v>1332</v>
      </c>
      <c r="J377" s="1" t="s">
        <v>608</v>
      </c>
      <c r="K377" s="4"/>
      <c r="L377" s="4"/>
      <c r="M377" s="5"/>
      <c r="N377" s="5"/>
      <c r="O377" s="5"/>
      <c r="P377" s="1"/>
      <c r="Q377" s="1" t="s">
        <v>7</v>
      </c>
      <c r="R377" s="1">
        <v>2019</v>
      </c>
      <c r="S377" s="3">
        <v>0</v>
      </c>
      <c r="T377" s="1" t="s">
        <v>609</v>
      </c>
      <c r="U377" s="1" t="s">
        <v>9</v>
      </c>
    </row>
    <row r="378" spans="1:21" x14ac:dyDescent="0.3">
      <c r="A378" s="1">
        <v>484</v>
      </c>
      <c r="B378" s="1" t="s">
        <v>1459</v>
      </c>
      <c r="C378" s="1" t="s">
        <v>1332</v>
      </c>
      <c r="D378" s="1" t="s">
        <v>1455</v>
      </c>
      <c r="E378" s="1" t="s">
        <v>1452</v>
      </c>
      <c r="F378" s="1" t="s">
        <v>1333</v>
      </c>
      <c r="G378" s="1" t="s">
        <v>1393</v>
      </c>
      <c r="H378" s="1" t="s">
        <v>1331</v>
      </c>
      <c r="I378" s="1" t="s">
        <v>1333</v>
      </c>
      <c r="J378" s="1" t="s">
        <v>610</v>
      </c>
      <c r="K378" s="4"/>
      <c r="L378" s="4"/>
      <c r="M378" s="5"/>
      <c r="N378" s="5"/>
      <c r="O378" s="5"/>
      <c r="P378" s="1"/>
      <c r="Q378" s="1" t="s">
        <v>7</v>
      </c>
      <c r="R378" s="1">
        <v>2019</v>
      </c>
      <c r="S378" s="3">
        <v>0</v>
      </c>
      <c r="T378" s="1" t="s">
        <v>609</v>
      </c>
      <c r="U378" s="1" t="s">
        <v>11</v>
      </c>
    </row>
    <row r="379" spans="1:21" x14ac:dyDescent="0.3">
      <c r="A379" s="2">
        <v>135</v>
      </c>
      <c r="B379" s="2" t="s">
        <v>1459</v>
      </c>
      <c r="C379" s="2" t="s">
        <v>1465</v>
      </c>
      <c r="D379" s="2" t="s">
        <v>1452</v>
      </c>
      <c r="E379" s="2" t="s">
        <v>1452</v>
      </c>
      <c r="F379" s="2" t="s">
        <v>1332</v>
      </c>
      <c r="G379" s="2" t="s">
        <v>1394</v>
      </c>
      <c r="H379" s="2" t="s">
        <v>1349</v>
      </c>
      <c r="I379" s="2" t="s">
        <v>1332</v>
      </c>
      <c r="J379" s="1" t="s">
        <v>620</v>
      </c>
      <c r="K379" s="4"/>
      <c r="L379" s="4"/>
      <c r="M379" s="5"/>
      <c r="N379" s="5"/>
      <c r="O379" s="5"/>
      <c r="P379" s="1"/>
      <c r="Q379" s="1" t="s">
        <v>7</v>
      </c>
      <c r="R379" s="1">
        <v>2019</v>
      </c>
      <c r="S379" s="3">
        <v>369027</v>
      </c>
      <c r="T379" s="1" t="s">
        <v>621</v>
      </c>
      <c r="U379" s="1" t="s">
        <v>9</v>
      </c>
    </row>
    <row r="380" spans="1:21" x14ac:dyDescent="0.3">
      <c r="A380" s="1">
        <v>490</v>
      </c>
      <c r="B380" s="1" t="s">
        <v>1459</v>
      </c>
      <c r="C380" s="1" t="s">
        <v>1465</v>
      </c>
      <c r="D380" s="1" t="s">
        <v>1452</v>
      </c>
      <c r="E380" s="1" t="s">
        <v>1452</v>
      </c>
      <c r="F380" s="1" t="s">
        <v>1333</v>
      </c>
      <c r="G380" s="1" t="s">
        <v>1394</v>
      </c>
      <c r="H380" s="1" t="s">
        <v>1349</v>
      </c>
      <c r="I380" s="1" t="s">
        <v>1333</v>
      </c>
      <c r="J380" s="1" t="s">
        <v>624</v>
      </c>
      <c r="K380" s="4"/>
      <c r="L380" s="4"/>
      <c r="M380" s="5"/>
      <c r="N380" s="5"/>
      <c r="O380" s="5"/>
      <c r="P380" s="1"/>
      <c r="Q380" s="1" t="s">
        <v>7</v>
      </c>
      <c r="R380" s="1">
        <v>2019</v>
      </c>
      <c r="S380" s="3">
        <v>73046</v>
      </c>
      <c r="T380" s="1" t="s">
        <v>621</v>
      </c>
      <c r="U380" s="1" t="s">
        <v>11</v>
      </c>
    </row>
    <row r="381" spans="1:21" x14ac:dyDescent="0.3">
      <c r="A381" s="2">
        <v>136</v>
      </c>
      <c r="B381" s="2" t="s">
        <v>1459</v>
      </c>
      <c r="C381" s="2" t="s">
        <v>1465</v>
      </c>
      <c r="D381" s="2" t="s">
        <v>1455</v>
      </c>
      <c r="E381" s="2" t="s">
        <v>1452</v>
      </c>
      <c r="F381" s="2" t="s">
        <v>1332</v>
      </c>
      <c r="G381" s="2" t="s">
        <v>1394</v>
      </c>
      <c r="H381" s="2" t="s">
        <v>1331</v>
      </c>
      <c r="I381" s="2" t="s">
        <v>1332</v>
      </c>
      <c r="J381" s="1" t="s">
        <v>627</v>
      </c>
      <c r="K381" s="4"/>
      <c r="L381" s="4"/>
      <c r="M381" s="5"/>
      <c r="N381" s="5"/>
      <c r="O381" s="5"/>
      <c r="P381" s="1"/>
      <c r="Q381" s="1" t="s">
        <v>7</v>
      </c>
      <c r="R381" s="1">
        <v>2019</v>
      </c>
      <c r="S381" s="3">
        <v>266543</v>
      </c>
      <c r="T381" s="1" t="s">
        <v>628</v>
      </c>
      <c r="U381" s="1" t="s">
        <v>9</v>
      </c>
    </row>
    <row r="382" spans="1:21" x14ac:dyDescent="0.3">
      <c r="A382" s="1">
        <v>493</v>
      </c>
      <c r="B382" s="1" t="s">
        <v>1459</v>
      </c>
      <c r="C382" s="1" t="s">
        <v>1465</v>
      </c>
      <c r="D382" s="1" t="s">
        <v>1455</v>
      </c>
      <c r="E382" s="1" t="s">
        <v>1452</v>
      </c>
      <c r="F382" s="1" t="s">
        <v>1333</v>
      </c>
      <c r="G382" s="1" t="s">
        <v>1394</v>
      </c>
      <c r="H382" s="1" t="s">
        <v>1331</v>
      </c>
      <c r="I382" s="1" t="s">
        <v>1333</v>
      </c>
      <c r="J382" s="1" t="s">
        <v>631</v>
      </c>
      <c r="K382" s="4"/>
      <c r="L382" s="4"/>
      <c r="M382" s="5"/>
      <c r="N382" s="5"/>
      <c r="O382" s="5"/>
      <c r="P382" s="1"/>
      <c r="Q382" s="1" t="s">
        <v>7</v>
      </c>
      <c r="R382" s="1">
        <v>2019</v>
      </c>
      <c r="S382" s="3">
        <v>52760</v>
      </c>
      <c r="T382" s="1" t="s">
        <v>628</v>
      </c>
      <c r="U382" s="1" t="s">
        <v>11</v>
      </c>
    </row>
    <row r="383" spans="1:21" x14ac:dyDescent="0.3">
      <c r="A383" s="2">
        <v>134</v>
      </c>
      <c r="B383" s="2" t="s">
        <v>1459</v>
      </c>
      <c r="C383" s="2" t="s">
        <v>1465</v>
      </c>
      <c r="D383" s="2" t="s">
        <v>1451</v>
      </c>
      <c r="E383" s="2" t="s">
        <v>1452</v>
      </c>
      <c r="F383" s="2" t="s">
        <v>1332</v>
      </c>
      <c r="G383" s="2" t="s">
        <v>1394</v>
      </c>
      <c r="H383" s="2" t="s">
        <v>1340</v>
      </c>
      <c r="I383" s="2" t="s">
        <v>1332</v>
      </c>
      <c r="J383" s="1" t="s">
        <v>613</v>
      </c>
      <c r="K383" s="4"/>
      <c r="L383" s="4"/>
      <c r="M383" s="5"/>
      <c r="N383" s="5"/>
      <c r="O383" s="5"/>
      <c r="P383" s="1"/>
      <c r="Q383" s="1" t="s">
        <v>7</v>
      </c>
      <c r="R383" s="1">
        <v>2019</v>
      </c>
      <c r="S383" s="3">
        <v>16530666</v>
      </c>
      <c r="T383" s="1" t="s">
        <v>614</v>
      </c>
      <c r="U383" s="1" t="s">
        <v>9</v>
      </c>
    </row>
    <row r="384" spans="1:21" x14ac:dyDescent="0.3">
      <c r="A384" s="1">
        <v>487</v>
      </c>
      <c r="B384" s="1" t="s">
        <v>1459</v>
      </c>
      <c r="C384" s="1" t="s">
        <v>1465</v>
      </c>
      <c r="D384" s="1" t="s">
        <v>1451</v>
      </c>
      <c r="E384" s="1" t="s">
        <v>1452</v>
      </c>
      <c r="F384" s="1" t="s">
        <v>1333</v>
      </c>
      <c r="G384" s="1" t="s">
        <v>1394</v>
      </c>
      <c r="H384" s="1" t="s">
        <v>1340</v>
      </c>
      <c r="I384" s="1" t="s">
        <v>1333</v>
      </c>
      <c r="J384" s="1" t="s">
        <v>617</v>
      </c>
      <c r="K384" s="4"/>
      <c r="L384" s="4"/>
      <c r="M384" s="5"/>
      <c r="N384" s="5"/>
      <c r="O384" s="5"/>
      <c r="P384" s="1"/>
      <c r="Q384" s="1" t="s">
        <v>7</v>
      </c>
      <c r="R384" s="1">
        <v>2019</v>
      </c>
      <c r="S384" s="3">
        <v>3272103</v>
      </c>
      <c r="T384" s="1" t="s">
        <v>614</v>
      </c>
      <c r="U384" s="1" t="s">
        <v>11</v>
      </c>
    </row>
    <row r="385" spans="1:21" x14ac:dyDescent="0.3">
      <c r="A385" s="1">
        <v>491</v>
      </c>
      <c r="B385" s="1" t="s">
        <v>1459</v>
      </c>
      <c r="C385" s="1" t="s">
        <v>1465</v>
      </c>
      <c r="D385" s="1" t="s">
        <v>1452</v>
      </c>
      <c r="E385" s="1" t="s">
        <v>1452</v>
      </c>
      <c r="F385" s="1" t="s">
        <v>1336</v>
      </c>
      <c r="G385" s="1" t="s">
        <v>1394</v>
      </c>
      <c r="H385" s="1" t="s">
        <v>1349</v>
      </c>
      <c r="I385" s="1" t="s">
        <v>1336</v>
      </c>
      <c r="J385" s="1" t="s">
        <v>625</v>
      </c>
      <c r="K385" s="4"/>
      <c r="L385" s="4"/>
      <c r="M385" s="5"/>
      <c r="N385" s="5"/>
      <c r="O385" s="5"/>
      <c r="P385" s="1"/>
      <c r="Q385" s="1" t="s">
        <v>7</v>
      </c>
      <c r="R385" s="1">
        <v>2019</v>
      </c>
      <c r="S385" s="3">
        <v>8143.5</v>
      </c>
      <c r="T385" s="1" t="s">
        <v>626</v>
      </c>
      <c r="U385" s="1" t="s">
        <v>20</v>
      </c>
    </row>
    <row r="386" spans="1:21" x14ac:dyDescent="0.3">
      <c r="A386" s="1">
        <v>494</v>
      </c>
      <c r="B386" s="1" t="s">
        <v>1459</v>
      </c>
      <c r="C386" s="1" t="s">
        <v>1465</v>
      </c>
      <c r="D386" s="1" t="s">
        <v>1455</v>
      </c>
      <c r="E386" s="1" t="s">
        <v>1452</v>
      </c>
      <c r="F386" s="1" t="s">
        <v>1336</v>
      </c>
      <c r="G386" s="1" t="s">
        <v>1394</v>
      </c>
      <c r="H386" s="1" t="s">
        <v>1331</v>
      </c>
      <c r="I386" s="1" t="s">
        <v>1336</v>
      </c>
      <c r="J386" s="1" t="s">
        <v>632</v>
      </c>
      <c r="K386" s="4"/>
      <c r="L386" s="4"/>
      <c r="M386" s="5"/>
      <c r="N386" s="5"/>
      <c r="O386" s="5"/>
      <c r="P386" s="1"/>
      <c r="Q386" s="1" t="s">
        <v>7</v>
      </c>
      <c r="R386" s="1">
        <v>2019</v>
      </c>
      <c r="S386" s="3">
        <v>5823.9</v>
      </c>
      <c r="T386" s="1" t="s">
        <v>633</v>
      </c>
      <c r="U386" s="1" t="s">
        <v>20</v>
      </c>
    </row>
    <row r="387" spans="1:21" x14ac:dyDescent="0.3">
      <c r="A387" s="1">
        <v>488</v>
      </c>
      <c r="B387" s="1" t="s">
        <v>1459</v>
      </c>
      <c r="C387" s="1" t="s">
        <v>1465</v>
      </c>
      <c r="D387" s="1" t="s">
        <v>1451</v>
      </c>
      <c r="E387" s="1" t="s">
        <v>1452</v>
      </c>
      <c r="F387" s="1" t="s">
        <v>1336</v>
      </c>
      <c r="G387" s="1" t="s">
        <v>1394</v>
      </c>
      <c r="H387" s="1" t="s">
        <v>1340</v>
      </c>
      <c r="I387" s="1" t="s">
        <v>1336</v>
      </c>
      <c r="J387" s="1" t="s">
        <v>618</v>
      </c>
      <c r="K387" s="4"/>
      <c r="L387" s="4"/>
      <c r="M387" s="5"/>
      <c r="N387" s="5"/>
      <c r="O387" s="5"/>
      <c r="P387" s="1"/>
      <c r="Q387" s="1" t="s">
        <v>7</v>
      </c>
      <c r="R387" s="1">
        <v>2019</v>
      </c>
      <c r="S387" s="3">
        <v>356962.8</v>
      </c>
      <c r="T387" s="1" t="s">
        <v>619</v>
      </c>
      <c r="U387" s="1" t="s">
        <v>20</v>
      </c>
    </row>
    <row r="388" spans="1:21" x14ac:dyDescent="0.3">
      <c r="A388" s="1">
        <v>499</v>
      </c>
      <c r="B388" s="1" t="s">
        <v>1459</v>
      </c>
      <c r="C388" s="1" t="s">
        <v>1465</v>
      </c>
      <c r="D388" s="1" t="s">
        <v>1456</v>
      </c>
      <c r="E388" s="1" t="s">
        <v>1333</v>
      </c>
      <c r="F388" s="1" t="s">
        <v>1336</v>
      </c>
      <c r="G388" s="1" t="s">
        <v>1394</v>
      </c>
      <c r="H388" s="1" t="s">
        <v>1374</v>
      </c>
      <c r="I388" s="1" t="s">
        <v>1336</v>
      </c>
      <c r="J388" s="1" t="s">
        <v>643</v>
      </c>
      <c r="K388" s="4"/>
      <c r="L388" s="4"/>
      <c r="M388" s="5"/>
      <c r="N388" s="5"/>
      <c r="O388" s="5">
        <v>1</v>
      </c>
      <c r="P388" s="1"/>
      <c r="Q388" s="1" t="s">
        <v>7</v>
      </c>
      <c r="R388" s="1">
        <v>2019</v>
      </c>
      <c r="S388" s="3">
        <v>1129.7</v>
      </c>
      <c r="T388" s="1" t="s">
        <v>644</v>
      </c>
      <c r="U388" s="1" t="s">
        <v>645</v>
      </c>
    </row>
    <row r="389" spans="1:21" x14ac:dyDescent="0.3">
      <c r="A389" s="1">
        <v>489</v>
      </c>
      <c r="B389" s="1" t="s">
        <v>1459</v>
      </c>
      <c r="C389" s="1" t="s">
        <v>1465</v>
      </c>
      <c r="D389" s="1" t="s">
        <v>1452</v>
      </c>
      <c r="E389" s="1" t="s">
        <v>1452</v>
      </c>
      <c r="F389" s="1" t="s">
        <v>1335</v>
      </c>
      <c r="G389" s="1" t="s">
        <v>1394</v>
      </c>
      <c r="H389" s="1" t="s">
        <v>1349</v>
      </c>
      <c r="I389" s="1" t="s">
        <v>1335</v>
      </c>
      <c r="J389" s="1" t="s">
        <v>622</v>
      </c>
      <c r="K389" s="4"/>
      <c r="L389" s="4"/>
      <c r="M389" s="5"/>
      <c r="N389" s="5"/>
      <c r="O389" s="5">
        <v>1</v>
      </c>
      <c r="P389" s="1"/>
      <c r="Q389" s="1" t="s">
        <v>7</v>
      </c>
      <c r="R389" s="1">
        <v>2019</v>
      </c>
      <c r="S389" s="3">
        <v>22.07</v>
      </c>
      <c r="T389" s="1" t="s">
        <v>623</v>
      </c>
      <c r="U389" s="1" t="s">
        <v>16</v>
      </c>
    </row>
    <row r="390" spans="1:21" x14ac:dyDescent="0.3">
      <c r="A390" s="1">
        <v>492</v>
      </c>
      <c r="B390" s="1" t="s">
        <v>1459</v>
      </c>
      <c r="C390" s="1" t="s">
        <v>1465</v>
      </c>
      <c r="D390" s="1" t="s">
        <v>1455</v>
      </c>
      <c r="E390" s="1" t="s">
        <v>1452</v>
      </c>
      <c r="F390" s="1" t="s">
        <v>1335</v>
      </c>
      <c r="G390" s="1" t="s">
        <v>1394</v>
      </c>
      <c r="H390" s="1" t="s">
        <v>1331</v>
      </c>
      <c r="I390" s="1" t="s">
        <v>1335</v>
      </c>
      <c r="J390" s="1" t="s">
        <v>629</v>
      </c>
      <c r="K390" s="4"/>
      <c r="L390" s="4"/>
      <c r="M390" s="5"/>
      <c r="N390" s="5"/>
      <c r="O390" s="5">
        <v>1</v>
      </c>
      <c r="P390" s="1"/>
      <c r="Q390" s="1" t="s">
        <v>7</v>
      </c>
      <c r="R390" s="1">
        <v>2019</v>
      </c>
      <c r="S390" s="3">
        <v>21.85</v>
      </c>
      <c r="T390" s="1" t="s">
        <v>630</v>
      </c>
      <c r="U390" s="1" t="s">
        <v>16</v>
      </c>
    </row>
    <row r="391" spans="1:21" x14ac:dyDescent="0.3">
      <c r="A391" s="1">
        <v>486</v>
      </c>
      <c r="B391" s="1" t="s">
        <v>1459</v>
      </c>
      <c r="C391" s="1" t="s">
        <v>1465</v>
      </c>
      <c r="D391" s="1" t="s">
        <v>1451</v>
      </c>
      <c r="E391" s="1" t="s">
        <v>1452</v>
      </c>
      <c r="F391" s="1" t="s">
        <v>1335</v>
      </c>
      <c r="G391" s="1" t="s">
        <v>1394</v>
      </c>
      <c r="H391" s="1" t="s">
        <v>1340</v>
      </c>
      <c r="I391" s="1" t="s">
        <v>1335</v>
      </c>
      <c r="J391" s="1" t="s">
        <v>615</v>
      </c>
      <c r="K391" s="4"/>
      <c r="L391" s="4"/>
      <c r="M391" s="5"/>
      <c r="N391" s="5"/>
      <c r="O391" s="5">
        <v>1</v>
      </c>
      <c r="P391" s="1"/>
      <c r="Q391" s="1" t="s">
        <v>7</v>
      </c>
      <c r="R391" s="1">
        <v>2019</v>
      </c>
      <c r="S391" s="3">
        <v>21.59</v>
      </c>
      <c r="T391" s="1" t="s">
        <v>616</v>
      </c>
      <c r="U391" s="1" t="s">
        <v>16</v>
      </c>
    </row>
    <row r="392" spans="1:21" x14ac:dyDescent="0.3">
      <c r="A392" s="2">
        <v>137</v>
      </c>
      <c r="B392" s="2" t="s">
        <v>1459</v>
      </c>
      <c r="C392" s="2" t="s">
        <v>1465</v>
      </c>
      <c r="D392" s="2" t="s">
        <v>1456</v>
      </c>
      <c r="E392" s="2" t="s">
        <v>1452</v>
      </c>
      <c r="F392" s="2" t="s">
        <v>1332</v>
      </c>
      <c r="G392" s="2" t="s">
        <v>1394</v>
      </c>
      <c r="H392" s="2" t="s">
        <v>1337</v>
      </c>
      <c r="I392" s="2" t="s">
        <v>1332</v>
      </c>
      <c r="J392" s="1" t="s">
        <v>634</v>
      </c>
      <c r="K392" s="4"/>
      <c r="L392" s="4"/>
      <c r="M392" s="5"/>
      <c r="N392" s="5"/>
      <c r="O392" s="5"/>
      <c r="P392" s="1"/>
      <c r="Q392" s="1" t="s">
        <v>7</v>
      </c>
      <c r="R392" s="1">
        <v>2019</v>
      </c>
      <c r="S392" s="3">
        <v>17166236</v>
      </c>
      <c r="T392" s="1" t="s">
        <v>635</v>
      </c>
      <c r="U392" s="1" t="s">
        <v>9</v>
      </c>
    </row>
    <row r="393" spans="1:21" x14ac:dyDescent="0.3">
      <c r="A393" s="1">
        <v>497</v>
      </c>
      <c r="B393" s="1" t="s">
        <v>1459</v>
      </c>
      <c r="C393" s="1" t="s">
        <v>1465</v>
      </c>
      <c r="D393" s="1" t="s">
        <v>1456</v>
      </c>
      <c r="E393" s="1" t="s">
        <v>1452</v>
      </c>
      <c r="F393" s="1" t="s">
        <v>1333</v>
      </c>
      <c r="G393" s="1" t="s">
        <v>1394</v>
      </c>
      <c r="H393" s="1" t="s">
        <v>1337</v>
      </c>
      <c r="I393" s="1" t="s">
        <v>1333</v>
      </c>
      <c r="J393" s="1" t="s">
        <v>640</v>
      </c>
      <c r="K393" s="4"/>
      <c r="L393" s="4"/>
      <c r="M393" s="5"/>
      <c r="N393" s="5"/>
      <c r="O393" s="5"/>
      <c r="P393" s="1"/>
      <c r="Q393" s="1" t="s">
        <v>7</v>
      </c>
      <c r="R393" s="1">
        <v>2019</v>
      </c>
      <c r="S393" s="3">
        <v>3397909</v>
      </c>
      <c r="T393" s="1" t="s">
        <v>635</v>
      </c>
      <c r="U393" s="1" t="s">
        <v>11</v>
      </c>
    </row>
    <row r="394" spans="1:21" x14ac:dyDescent="0.3">
      <c r="A394" s="2">
        <v>139</v>
      </c>
      <c r="B394" s="2" t="s">
        <v>1459</v>
      </c>
      <c r="C394" s="2" t="s">
        <v>1459</v>
      </c>
      <c r="D394" s="2" t="s">
        <v>1456</v>
      </c>
      <c r="E394" s="2" t="s">
        <v>1452</v>
      </c>
      <c r="F394" s="2" t="s">
        <v>1332</v>
      </c>
      <c r="G394" s="2" t="s">
        <v>1395</v>
      </c>
      <c r="H394" s="2" t="s">
        <v>1337</v>
      </c>
      <c r="I394" s="2" t="s">
        <v>1332</v>
      </c>
      <c r="J394" s="1" t="s">
        <v>653</v>
      </c>
      <c r="K394" s="4"/>
      <c r="L394" s="4"/>
      <c r="M394" s="5"/>
      <c r="N394" s="5"/>
      <c r="O394" s="5"/>
      <c r="P394" s="1"/>
      <c r="Q394" s="1" t="s">
        <v>7</v>
      </c>
      <c r="R394" s="1">
        <v>2019</v>
      </c>
      <c r="S394" s="3">
        <v>15959958</v>
      </c>
      <c r="T394" s="1" t="s">
        <v>654</v>
      </c>
      <c r="U394" s="1" t="s">
        <v>9</v>
      </c>
    </row>
    <row r="395" spans="1:21" x14ac:dyDescent="0.3">
      <c r="A395" s="2">
        <v>138</v>
      </c>
      <c r="B395" s="2" t="s">
        <v>1459</v>
      </c>
      <c r="C395" s="2" t="s">
        <v>1465</v>
      </c>
      <c r="D395" s="2" t="s">
        <v>1456</v>
      </c>
      <c r="E395" s="2" t="s">
        <v>1382</v>
      </c>
      <c r="F395" s="2" t="s">
        <v>1332</v>
      </c>
      <c r="G395" s="2" t="s">
        <v>1394</v>
      </c>
      <c r="H395" s="2" t="s">
        <v>1338</v>
      </c>
      <c r="I395" s="2" t="s">
        <v>1332</v>
      </c>
      <c r="J395" s="1" t="s">
        <v>646</v>
      </c>
      <c r="K395" s="4"/>
      <c r="L395" s="4"/>
      <c r="M395" s="5"/>
      <c r="N395" s="5"/>
      <c r="O395" s="5"/>
      <c r="P395" s="1"/>
      <c r="Q395" s="1" t="s">
        <v>7</v>
      </c>
      <c r="R395" s="1">
        <v>2019</v>
      </c>
      <c r="S395" s="3">
        <v>17166236</v>
      </c>
      <c r="T395" s="1" t="s">
        <v>647</v>
      </c>
      <c r="U395" s="1" t="s">
        <v>9</v>
      </c>
    </row>
    <row r="396" spans="1:21" x14ac:dyDescent="0.3">
      <c r="A396" s="1">
        <v>501</v>
      </c>
      <c r="B396" s="1" t="s">
        <v>1459</v>
      </c>
      <c r="C396" s="1" t="s">
        <v>1465</v>
      </c>
      <c r="D396" s="1" t="s">
        <v>1456</v>
      </c>
      <c r="E396" s="1" t="s">
        <v>1382</v>
      </c>
      <c r="F396" s="1" t="s">
        <v>1333</v>
      </c>
      <c r="G396" s="1" t="s">
        <v>1394</v>
      </c>
      <c r="H396" s="1" t="s">
        <v>1338</v>
      </c>
      <c r="I396" s="1" t="s">
        <v>1333</v>
      </c>
      <c r="J396" s="1" t="s">
        <v>650</v>
      </c>
      <c r="K396" s="4"/>
      <c r="L396" s="4"/>
      <c r="M396" s="5"/>
      <c r="N396" s="5"/>
      <c r="O396" s="5"/>
      <c r="P396" s="1"/>
      <c r="Q396" s="1" t="s">
        <v>7</v>
      </c>
      <c r="R396" s="1">
        <v>2019</v>
      </c>
      <c r="S396" s="3">
        <v>3397909</v>
      </c>
      <c r="T396" s="1" t="s">
        <v>647</v>
      </c>
      <c r="U396" s="1" t="s">
        <v>11</v>
      </c>
    </row>
    <row r="397" spans="1:21" x14ac:dyDescent="0.3">
      <c r="A397" s="1">
        <v>502</v>
      </c>
      <c r="B397" s="1" t="s">
        <v>1459</v>
      </c>
      <c r="C397" s="1" t="s">
        <v>1465</v>
      </c>
      <c r="D397" s="1" t="s">
        <v>1456</v>
      </c>
      <c r="E397" s="1" t="s">
        <v>1382</v>
      </c>
      <c r="F397" s="1" t="s">
        <v>1336</v>
      </c>
      <c r="G397" s="1" t="s">
        <v>1394</v>
      </c>
      <c r="H397" s="1" t="s">
        <v>1338</v>
      </c>
      <c r="I397" s="1" t="s">
        <v>1336</v>
      </c>
      <c r="J397" s="1" t="s">
        <v>651</v>
      </c>
      <c r="K397" s="4"/>
      <c r="L397" s="4"/>
      <c r="M397" s="5"/>
      <c r="N397" s="5"/>
      <c r="O397" s="5"/>
      <c r="P397" s="1"/>
      <c r="Q397" s="1" t="s">
        <v>7</v>
      </c>
      <c r="R397" s="1">
        <v>2019</v>
      </c>
      <c r="S397" s="3">
        <v>370930.2</v>
      </c>
      <c r="T397" s="1" t="s">
        <v>652</v>
      </c>
      <c r="U397" s="1" t="s">
        <v>20</v>
      </c>
    </row>
    <row r="398" spans="1:21" x14ac:dyDescent="0.3">
      <c r="A398" s="1">
        <v>498</v>
      </c>
      <c r="B398" s="1" t="s">
        <v>1459</v>
      </c>
      <c r="C398" s="1" t="s">
        <v>1465</v>
      </c>
      <c r="D398" s="1" t="s">
        <v>1456</v>
      </c>
      <c r="E398" s="1" t="s">
        <v>1452</v>
      </c>
      <c r="F398" s="1" t="s">
        <v>1336</v>
      </c>
      <c r="G398" s="1" t="s">
        <v>1394</v>
      </c>
      <c r="H398" s="1" t="s">
        <v>1337</v>
      </c>
      <c r="I398" s="1" t="s">
        <v>1336</v>
      </c>
      <c r="J398" s="1" t="s">
        <v>641</v>
      </c>
      <c r="K398" s="4"/>
      <c r="L398" s="4"/>
      <c r="M398" s="5"/>
      <c r="N398" s="5"/>
      <c r="O398" s="5"/>
      <c r="P398" s="1"/>
      <c r="Q398" s="1" t="s">
        <v>7</v>
      </c>
      <c r="R398" s="1">
        <v>2019</v>
      </c>
      <c r="S398" s="3">
        <v>370930.2</v>
      </c>
      <c r="T398" s="1" t="s">
        <v>642</v>
      </c>
      <c r="U398" s="1" t="s">
        <v>20</v>
      </c>
    </row>
    <row r="399" spans="1:21" x14ac:dyDescent="0.3">
      <c r="A399" s="1">
        <v>531</v>
      </c>
      <c r="B399" s="1" t="s">
        <v>1454</v>
      </c>
      <c r="C399" s="1" t="s">
        <v>1465</v>
      </c>
      <c r="D399" s="1" t="s">
        <v>1456</v>
      </c>
      <c r="E399" s="1" t="s">
        <v>1382</v>
      </c>
      <c r="F399" s="1" t="s">
        <v>1335</v>
      </c>
      <c r="G399" s="1" t="s">
        <v>1399</v>
      </c>
      <c r="H399" s="1" t="s">
        <v>1338</v>
      </c>
      <c r="I399" s="1" t="s">
        <v>1335</v>
      </c>
      <c r="J399" s="1" t="s">
        <v>741</v>
      </c>
      <c r="K399" s="4"/>
      <c r="L399" s="4"/>
      <c r="M399" s="5"/>
      <c r="N399" s="5"/>
      <c r="O399" s="5">
        <v>1</v>
      </c>
      <c r="P399" s="1"/>
      <c r="Q399" s="1" t="s">
        <v>7</v>
      </c>
      <c r="R399" s="1">
        <v>2019</v>
      </c>
      <c r="S399" s="3">
        <v>6.98</v>
      </c>
      <c r="T399" s="1" t="s">
        <v>742</v>
      </c>
      <c r="U399" s="1" t="s">
        <v>16</v>
      </c>
    </row>
    <row r="400" spans="1:21" x14ac:dyDescent="0.3">
      <c r="A400" s="1">
        <v>525</v>
      </c>
      <c r="B400" s="1" t="s">
        <v>1454</v>
      </c>
      <c r="C400" s="1" t="s">
        <v>1465</v>
      </c>
      <c r="D400" s="1" t="s">
        <v>1456</v>
      </c>
      <c r="E400" s="1" t="s">
        <v>1452</v>
      </c>
      <c r="F400" s="1" t="s">
        <v>1335</v>
      </c>
      <c r="G400" s="1" t="s">
        <v>1399</v>
      </c>
      <c r="H400" s="1" t="s">
        <v>1337</v>
      </c>
      <c r="I400" s="1" t="s">
        <v>1335</v>
      </c>
      <c r="J400" s="1" t="s">
        <v>727</v>
      </c>
      <c r="K400" s="4"/>
      <c r="L400" s="4"/>
      <c r="M400" s="5"/>
      <c r="N400" s="5"/>
      <c r="O400" s="5">
        <v>1</v>
      </c>
      <c r="P400" s="1"/>
      <c r="Q400" s="1" t="s">
        <v>7</v>
      </c>
      <c r="R400" s="1">
        <v>2019</v>
      </c>
      <c r="S400" s="3">
        <v>5.31</v>
      </c>
      <c r="T400" s="1" t="s">
        <v>728</v>
      </c>
      <c r="U400" s="1" t="s">
        <v>16</v>
      </c>
    </row>
    <row r="401" spans="1:21" x14ac:dyDescent="0.3">
      <c r="A401" s="2">
        <v>22</v>
      </c>
      <c r="B401" s="2" t="s">
        <v>1454</v>
      </c>
      <c r="C401" s="2" t="s">
        <v>1465</v>
      </c>
      <c r="D401" s="2" t="s">
        <v>1458</v>
      </c>
      <c r="E401" s="2" t="s">
        <v>1333</v>
      </c>
      <c r="F401" s="2" t="s">
        <v>1332</v>
      </c>
      <c r="G401" s="2" t="s">
        <v>1399</v>
      </c>
      <c r="H401" s="2" t="s">
        <v>1401</v>
      </c>
      <c r="I401" s="2" t="s">
        <v>1332</v>
      </c>
      <c r="J401" s="1" t="s">
        <v>704</v>
      </c>
      <c r="K401" s="4"/>
      <c r="L401" s="4"/>
      <c r="M401" s="5"/>
      <c r="N401" s="5"/>
      <c r="O401" s="5"/>
      <c r="P401" s="1"/>
      <c r="Q401" s="1" t="s">
        <v>7</v>
      </c>
      <c r="R401" s="1">
        <v>2019</v>
      </c>
      <c r="S401" s="3">
        <v>1904369</v>
      </c>
      <c r="T401" s="1" t="s">
        <v>705</v>
      </c>
      <c r="U401" s="1" t="s">
        <v>9</v>
      </c>
    </row>
    <row r="402" spans="1:21" x14ac:dyDescent="0.3">
      <c r="A402" s="2">
        <v>152</v>
      </c>
      <c r="B402" s="2" t="s">
        <v>1454</v>
      </c>
      <c r="C402" s="2" t="s">
        <v>1465</v>
      </c>
      <c r="D402" s="2" t="s">
        <v>1436</v>
      </c>
      <c r="E402" s="2" t="s">
        <v>1457</v>
      </c>
      <c r="F402" s="2" t="s">
        <v>1332</v>
      </c>
      <c r="G402" s="2" t="s">
        <v>1399</v>
      </c>
      <c r="H402" s="2" t="s">
        <v>1362</v>
      </c>
      <c r="I402" s="2" t="s">
        <v>1332</v>
      </c>
      <c r="J402" s="1" t="s">
        <v>721</v>
      </c>
      <c r="K402" s="4"/>
      <c r="L402" s="4"/>
      <c r="M402" s="5"/>
      <c r="N402" s="5"/>
      <c r="O402" s="5"/>
      <c r="P402" s="1"/>
      <c r="Q402" s="1" t="s">
        <v>7</v>
      </c>
      <c r="R402" s="1">
        <v>2019</v>
      </c>
      <c r="S402" s="3">
        <v>972084</v>
      </c>
      <c r="T402" s="1" t="s">
        <v>722</v>
      </c>
      <c r="U402" s="1" t="s">
        <v>9</v>
      </c>
    </row>
    <row r="403" spans="1:21" x14ac:dyDescent="0.3">
      <c r="A403" s="2">
        <v>145</v>
      </c>
      <c r="B403" s="2" t="s">
        <v>1454</v>
      </c>
      <c r="C403" s="2" t="s">
        <v>1465</v>
      </c>
      <c r="D403" s="2" t="s">
        <v>1452</v>
      </c>
      <c r="E403" s="2" t="s">
        <v>1452</v>
      </c>
      <c r="F403" s="2" t="s">
        <v>1332</v>
      </c>
      <c r="G403" s="2" t="s">
        <v>1399</v>
      </c>
      <c r="H403" s="2" t="s">
        <v>1349</v>
      </c>
      <c r="I403" s="2" t="s">
        <v>1332</v>
      </c>
      <c r="J403" s="1" t="s">
        <v>678</v>
      </c>
      <c r="K403" s="4">
        <v>1</v>
      </c>
      <c r="L403" s="4">
        <v>1</v>
      </c>
      <c r="M403" s="5" t="s">
        <v>1497</v>
      </c>
      <c r="N403" s="5" t="s">
        <v>1500</v>
      </c>
      <c r="O403" s="5"/>
      <c r="P403" s="1"/>
      <c r="Q403" s="1" t="s">
        <v>7</v>
      </c>
      <c r="R403" s="1">
        <v>2019</v>
      </c>
      <c r="S403" s="3">
        <v>3658938</v>
      </c>
      <c r="T403" s="1" t="s">
        <v>679</v>
      </c>
      <c r="U403" s="1" t="s">
        <v>9</v>
      </c>
    </row>
    <row r="404" spans="1:21" x14ac:dyDescent="0.3">
      <c r="A404" s="1">
        <v>511</v>
      </c>
      <c r="B404" s="1" t="s">
        <v>1454</v>
      </c>
      <c r="C404" s="1" t="s">
        <v>1465</v>
      </c>
      <c r="D404" s="1" t="s">
        <v>1452</v>
      </c>
      <c r="E404" s="1" t="s">
        <v>1452</v>
      </c>
      <c r="F404" s="1" t="s">
        <v>1333</v>
      </c>
      <c r="G404" s="1" t="s">
        <v>1399</v>
      </c>
      <c r="H404" s="1" t="s">
        <v>1349</v>
      </c>
      <c r="I404" s="1" t="s">
        <v>1333</v>
      </c>
      <c r="J404" s="1" t="s">
        <v>682</v>
      </c>
      <c r="K404" s="4"/>
      <c r="L404" s="4"/>
      <c r="M404" s="5"/>
      <c r="N404" s="5"/>
      <c r="O404" s="5"/>
      <c r="P404" s="1"/>
      <c r="Q404" s="1" t="s">
        <v>7</v>
      </c>
      <c r="R404" s="1">
        <v>2019</v>
      </c>
      <c r="S404" s="3">
        <v>3512609</v>
      </c>
      <c r="T404" s="1" t="s">
        <v>679</v>
      </c>
      <c r="U404" s="1" t="s">
        <v>673</v>
      </c>
    </row>
    <row r="405" spans="1:21" x14ac:dyDescent="0.3">
      <c r="A405" s="2">
        <v>151</v>
      </c>
      <c r="B405" s="2" t="s">
        <v>1454</v>
      </c>
      <c r="C405" s="2" t="s">
        <v>1465</v>
      </c>
      <c r="D405" s="2" t="s">
        <v>1436</v>
      </c>
      <c r="E405" s="2" t="s">
        <v>1452</v>
      </c>
      <c r="F405" s="2" t="s">
        <v>1332</v>
      </c>
      <c r="G405" s="2" t="s">
        <v>1399</v>
      </c>
      <c r="H405" s="2" t="s">
        <v>1361</v>
      </c>
      <c r="I405" s="2" t="s">
        <v>1332</v>
      </c>
      <c r="J405" s="1" t="s">
        <v>714</v>
      </c>
      <c r="K405" s="4">
        <v>1</v>
      </c>
      <c r="L405" s="4">
        <v>1</v>
      </c>
      <c r="M405" s="5" t="s">
        <v>1497</v>
      </c>
      <c r="N405" s="5" t="s">
        <v>1510</v>
      </c>
      <c r="O405" s="5"/>
      <c r="P405" s="1"/>
      <c r="Q405" s="1" t="s">
        <v>7</v>
      </c>
      <c r="R405" s="1">
        <v>2019</v>
      </c>
      <c r="S405" s="3">
        <v>5229448</v>
      </c>
      <c r="T405" s="1" t="s">
        <v>715</v>
      </c>
      <c r="U405" s="1" t="s">
        <v>9</v>
      </c>
    </row>
    <row r="406" spans="1:21" x14ac:dyDescent="0.3">
      <c r="A406" s="1">
        <v>523</v>
      </c>
      <c r="B406" s="1" t="s">
        <v>1454</v>
      </c>
      <c r="C406" s="1" t="s">
        <v>1465</v>
      </c>
      <c r="D406" s="1" t="s">
        <v>1436</v>
      </c>
      <c r="E406" s="1" t="s">
        <v>1452</v>
      </c>
      <c r="F406" s="1" t="s">
        <v>1333</v>
      </c>
      <c r="G406" s="1" t="s">
        <v>1399</v>
      </c>
      <c r="H406" s="1" t="s">
        <v>1361</v>
      </c>
      <c r="I406" s="1" t="s">
        <v>1333</v>
      </c>
      <c r="J406" s="1" t="s">
        <v>718</v>
      </c>
      <c r="K406" s="4"/>
      <c r="L406" s="4"/>
      <c r="M406" s="5"/>
      <c r="N406" s="5"/>
      <c r="O406" s="5"/>
      <c r="P406" s="1"/>
      <c r="Q406" s="1" t="s">
        <v>7</v>
      </c>
      <c r="R406" s="1">
        <v>2019</v>
      </c>
      <c r="S406" s="3">
        <v>5015601</v>
      </c>
      <c r="T406" s="1" t="s">
        <v>715</v>
      </c>
      <c r="U406" s="1" t="s">
        <v>673</v>
      </c>
    </row>
    <row r="407" spans="1:21" x14ac:dyDescent="0.3">
      <c r="A407" s="2">
        <v>146</v>
      </c>
      <c r="B407" s="2" t="s">
        <v>1454</v>
      </c>
      <c r="C407" s="2" t="s">
        <v>1465</v>
      </c>
      <c r="D407" s="2" t="s">
        <v>1462</v>
      </c>
      <c r="E407" s="2" t="s">
        <v>1455</v>
      </c>
      <c r="F407" s="2" t="s">
        <v>1332</v>
      </c>
      <c r="G407" s="2" t="s">
        <v>1399</v>
      </c>
      <c r="H407" s="2" t="s">
        <v>1355</v>
      </c>
      <c r="I407" s="2" t="s">
        <v>1332</v>
      </c>
      <c r="J407" s="1" t="s">
        <v>685</v>
      </c>
      <c r="K407" s="4">
        <v>1</v>
      </c>
      <c r="L407" s="4">
        <v>1</v>
      </c>
      <c r="M407" s="5" t="s">
        <v>1497</v>
      </c>
      <c r="N407" s="5" t="s">
        <v>1503</v>
      </c>
      <c r="O407" s="5"/>
      <c r="P407" s="1"/>
      <c r="Q407" s="1" t="s">
        <v>7</v>
      </c>
      <c r="R407" s="1">
        <v>2019</v>
      </c>
      <c r="S407" s="3">
        <v>11674502</v>
      </c>
      <c r="T407" s="1" t="s">
        <v>686</v>
      </c>
      <c r="U407" s="1" t="s">
        <v>9</v>
      </c>
    </row>
    <row r="408" spans="1:21" x14ac:dyDescent="0.3">
      <c r="A408" s="1">
        <v>515</v>
      </c>
      <c r="B408" s="1" t="s">
        <v>1454</v>
      </c>
      <c r="C408" s="1" t="s">
        <v>1465</v>
      </c>
      <c r="D408" s="1" t="s">
        <v>1462</v>
      </c>
      <c r="E408" s="1" t="s">
        <v>1455</v>
      </c>
      <c r="F408" s="1" t="s">
        <v>1333</v>
      </c>
      <c r="G408" s="1" t="s">
        <v>1399</v>
      </c>
      <c r="H408" s="1" t="s">
        <v>1355</v>
      </c>
      <c r="I408" s="1" t="s">
        <v>1333</v>
      </c>
      <c r="J408" s="1" t="s">
        <v>692</v>
      </c>
      <c r="K408" s="4"/>
      <c r="L408" s="4"/>
      <c r="M408" s="5"/>
      <c r="N408" s="5"/>
      <c r="O408" s="5"/>
      <c r="P408" s="1"/>
      <c r="Q408" s="1" t="s">
        <v>7</v>
      </c>
      <c r="R408" s="1">
        <v>2019</v>
      </c>
      <c r="S408" s="3">
        <v>11287053</v>
      </c>
      <c r="T408" s="1" t="s">
        <v>686</v>
      </c>
      <c r="U408" s="1" t="s">
        <v>673</v>
      </c>
    </row>
    <row r="409" spans="1:21" x14ac:dyDescent="0.3">
      <c r="A409" s="2">
        <v>147</v>
      </c>
      <c r="B409" s="2" t="s">
        <v>1454</v>
      </c>
      <c r="C409" s="2" t="s">
        <v>1465</v>
      </c>
      <c r="D409" s="2" t="s">
        <v>1455</v>
      </c>
      <c r="E409" s="2" t="s">
        <v>1452</v>
      </c>
      <c r="F409" s="2" t="s">
        <v>1332</v>
      </c>
      <c r="G409" s="2" t="s">
        <v>1399</v>
      </c>
      <c r="H409" s="2" t="s">
        <v>1331</v>
      </c>
      <c r="I409" s="2" t="s">
        <v>1332</v>
      </c>
      <c r="J409" s="1" t="s">
        <v>695</v>
      </c>
      <c r="K409" s="4">
        <v>1</v>
      </c>
      <c r="L409" s="4">
        <v>1</v>
      </c>
      <c r="M409" s="5" t="s">
        <v>1497</v>
      </c>
      <c r="N409" s="5" t="s">
        <v>1513</v>
      </c>
      <c r="O409" s="5"/>
      <c r="P409" s="1"/>
      <c r="Q409" s="1" t="s">
        <v>7</v>
      </c>
      <c r="R409" s="1">
        <v>2019</v>
      </c>
      <c r="S409" s="3">
        <v>10638407</v>
      </c>
      <c r="T409" s="1" t="s">
        <v>696</v>
      </c>
      <c r="U409" s="1" t="s">
        <v>9</v>
      </c>
    </row>
    <row r="410" spans="1:21" x14ac:dyDescent="0.3">
      <c r="A410" s="1">
        <v>518</v>
      </c>
      <c r="B410" s="1" t="s">
        <v>1454</v>
      </c>
      <c r="C410" s="1" t="s">
        <v>1465</v>
      </c>
      <c r="D410" s="1" t="s">
        <v>1455</v>
      </c>
      <c r="E410" s="1" t="s">
        <v>1452</v>
      </c>
      <c r="F410" s="1" t="s">
        <v>1333</v>
      </c>
      <c r="G410" s="1" t="s">
        <v>1399</v>
      </c>
      <c r="H410" s="1" t="s">
        <v>1331</v>
      </c>
      <c r="I410" s="1" t="s">
        <v>1333</v>
      </c>
      <c r="J410" s="1" t="s">
        <v>699</v>
      </c>
      <c r="K410" s="4"/>
      <c r="L410" s="4"/>
      <c r="M410" s="5"/>
      <c r="N410" s="5"/>
      <c r="O410" s="5"/>
      <c r="P410" s="1"/>
      <c r="Q410" s="1" t="s">
        <v>7</v>
      </c>
      <c r="R410" s="1">
        <v>2019</v>
      </c>
      <c r="S410" s="3">
        <v>10268012</v>
      </c>
      <c r="T410" s="1" t="s">
        <v>696</v>
      </c>
      <c r="U410" s="1" t="s">
        <v>673</v>
      </c>
    </row>
    <row r="411" spans="1:21" x14ac:dyDescent="0.3">
      <c r="A411" s="2">
        <v>148</v>
      </c>
      <c r="B411" s="2" t="s">
        <v>1454</v>
      </c>
      <c r="C411" s="2" t="s">
        <v>1465</v>
      </c>
      <c r="D411" s="2" t="s">
        <v>1455</v>
      </c>
      <c r="E411" s="2" t="s">
        <v>1433</v>
      </c>
      <c r="F411" s="2" t="s">
        <v>1332</v>
      </c>
      <c r="G411" s="2" t="s">
        <v>1399</v>
      </c>
      <c r="H411" s="2" t="s">
        <v>1357</v>
      </c>
      <c r="I411" s="2" t="s">
        <v>1332</v>
      </c>
      <c r="J411" s="1" t="s">
        <v>702</v>
      </c>
      <c r="K411" s="4"/>
      <c r="L411" s="4"/>
      <c r="M411" s="5"/>
      <c r="N411" s="5"/>
      <c r="O411" s="5"/>
      <c r="P411" s="1"/>
      <c r="Q411" s="1" t="s">
        <v>7</v>
      </c>
      <c r="R411" s="1">
        <v>2019</v>
      </c>
      <c r="S411" s="3">
        <v>7761954</v>
      </c>
      <c r="T411" s="1" t="s">
        <v>703</v>
      </c>
      <c r="U411" s="1" t="s">
        <v>9</v>
      </c>
    </row>
    <row r="412" spans="1:21" x14ac:dyDescent="0.3">
      <c r="A412" s="1">
        <v>508</v>
      </c>
      <c r="B412" s="1" t="s">
        <v>1454</v>
      </c>
      <c r="C412" s="1" t="s">
        <v>1465</v>
      </c>
      <c r="D412" s="1" t="s">
        <v>1451</v>
      </c>
      <c r="E412" s="1" t="s">
        <v>1452</v>
      </c>
      <c r="F412" s="1" t="s">
        <v>1333</v>
      </c>
      <c r="G412" s="1" t="s">
        <v>1399</v>
      </c>
      <c r="H412" s="1" t="s">
        <v>1340</v>
      </c>
      <c r="I412" s="1" t="s">
        <v>1333</v>
      </c>
      <c r="J412" s="1" t="s">
        <v>671</v>
      </c>
      <c r="K412" s="4"/>
      <c r="L412" s="4"/>
      <c r="M412" s="5"/>
      <c r="N412" s="5"/>
      <c r="O412" s="5"/>
      <c r="P412" s="1"/>
      <c r="Q412" s="1" t="s">
        <v>7</v>
      </c>
      <c r="R412" s="1">
        <v>2019</v>
      </c>
      <c r="S412" s="3">
        <v>995417</v>
      </c>
      <c r="T412" s="1" t="s">
        <v>672</v>
      </c>
      <c r="U412" s="1" t="s">
        <v>673</v>
      </c>
    </row>
    <row r="413" spans="1:21" x14ac:dyDescent="0.3">
      <c r="A413" s="2">
        <v>143</v>
      </c>
      <c r="B413" s="2" t="s">
        <v>1454</v>
      </c>
      <c r="C413" s="2" t="s">
        <v>1465</v>
      </c>
      <c r="D413" s="2" t="s">
        <v>1451</v>
      </c>
      <c r="E413" s="2" t="s">
        <v>1452</v>
      </c>
      <c r="F413" s="2" t="s">
        <v>1332</v>
      </c>
      <c r="G413" s="2" t="s">
        <v>1399</v>
      </c>
      <c r="H413" s="2" t="s">
        <v>1340</v>
      </c>
      <c r="I413" s="2" t="s">
        <v>1332</v>
      </c>
      <c r="J413" s="1" t="s">
        <v>667</v>
      </c>
      <c r="K413" s="4">
        <v>1</v>
      </c>
      <c r="L413" s="4">
        <v>1</v>
      </c>
      <c r="M413" s="5" t="s">
        <v>1497</v>
      </c>
      <c r="N413" s="5" t="s">
        <v>1499</v>
      </c>
      <c r="O413" s="5"/>
      <c r="P413" s="3">
        <f>SUM(S411:S414)</f>
        <v>9843916</v>
      </c>
      <c r="Q413" s="1" t="s">
        <v>7</v>
      </c>
      <c r="R413" s="1">
        <v>2019</v>
      </c>
      <c r="S413" s="3">
        <v>1033639</v>
      </c>
      <c r="T413" s="1" t="s">
        <v>668</v>
      </c>
      <c r="U413" s="1" t="s">
        <v>9</v>
      </c>
    </row>
    <row r="414" spans="1:21" x14ac:dyDescent="0.3">
      <c r="A414" s="2">
        <v>144</v>
      </c>
      <c r="B414" s="2" t="s">
        <v>1454</v>
      </c>
      <c r="C414" s="2" t="s">
        <v>1465</v>
      </c>
      <c r="D414" s="2" t="s">
        <v>1451</v>
      </c>
      <c r="E414" s="2" t="s">
        <v>1433</v>
      </c>
      <c r="F414" s="2" t="s">
        <v>1332</v>
      </c>
      <c r="G414" s="2" t="s">
        <v>1399</v>
      </c>
      <c r="H414" s="2" t="s">
        <v>1400</v>
      </c>
      <c r="I414" s="2" t="s">
        <v>1332</v>
      </c>
      <c r="J414" s="1" t="s">
        <v>676</v>
      </c>
      <c r="K414" s="4"/>
      <c r="L414" s="4"/>
      <c r="M414" s="5"/>
      <c r="N414" s="5"/>
      <c r="O414" s="5"/>
      <c r="P414" s="1"/>
      <c r="Q414" s="1" t="s">
        <v>7</v>
      </c>
      <c r="R414" s="1">
        <v>2019</v>
      </c>
      <c r="S414" s="3">
        <v>52906</v>
      </c>
      <c r="T414" s="1" t="s">
        <v>677</v>
      </c>
      <c r="U414" s="1" t="s">
        <v>9</v>
      </c>
    </row>
    <row r="415" spans="1:21" x14ac:dyDescent="0.3">
      <c r="A415" s="1">
        <v>512</v>
      </c>
      <c r="B415" s="1" t="s">
        <v>1454</v>
      </c>
      <c r="C415" s="1" t="s">
        <v>1465</v>
      </c>
      <c r="D415" s="1" t="s">
        <v>1452</v>
      </c>
      <c r="E415" s="1" t="s">
        <v>1452</v>
      </c>
      <c r="F415" s="1" t="s">
        <v>1336</v>
      </c>
      <c r="G415" s="1" t="s">
        <v>1399</v>
      </c>
      <c r="H415" s="1" t="s">
        <v>1349</v>
      </c>
      <c r="I415" s="1" t="s">
        <v>1336</v>
      </c>
      <c r="J415" s="1" t="s">
        <v>683</v>
      </c>
      <c r="K415" s="4"/>
      <c r="L415" s="4"/>
      <c r="M415" s="5"/>
      <c r="N415" s="5"/>
      <c r="O415" s="5"/>
      <c r="P415" s="1"/>
      <c r="Q415" s="1" t="s">
        <v>7</v>
      </c>
      <c r="R415" s="1">
        <v>2019</v>
      </c>
      <c r="S415" s="3">
        <v>27629.599999999999</v>
      </c>
      <c r="T415" s="1" t="s">
        <v>684</v>
      </c>
      <c r="U415" s="1" t="s">
        <v>20</v>
      </c>
    </row>
    <row r="416" spans="1:21" x14ac:dyDescent="0.3">
      <c r="A416" s="1">
        <v>516</v>
      </c>
      <c r="B416" s="1" t="s">
        <v>1454</v>
      </c>
      <c r="C416" s="1" t="s">
        <v>1465</v>
      </c>
      <c r="D416" s="1" t="s">
        <v>1462</v>
      </c>
      <c r="E416" s="1" t="s">
        <v>1455</v>
      </c>
      <c r="F416" s="1" t="s">
        <v>1336</v>
      </c>
      <c r="G416" s="1" t="s">
        <v>1399</v>
      </c>
      <c r="H416" s="1" t="s">
        <v>1355</v>
      </c>
      <c r="I416" s="1" t="s">
        <v>1336</v>
      </c>
      <c r="J416" s="1" t="s">
        <v>693</v>
      </c>
      <c r="K416" s="4"/>
      <c r="L416" s="4"/>
      <c r="M416" s="5"/>
      <c r="N416" s="5"/>
      <c r="O416" s="5"/>
      <c r="P416" s="1"/>
      <c r="Q416" s="1" t="s">
        <v>7</v>
      </c>
      <c r="R416" s="1">
        <v>2019</v>
      </c>
      <c r="S416" s="3">
        <v>33975.1</v>
      </c>
      <c r="T416" s="1" t="s">
        <v>694</v>
      </c>
      <c r="U416" s="1" t="s">
        <v>20</v>
      </c>
    </row>
    <row r="417" spans="1:21" x14ac:dyDescent="0.3">
      <c r="A417" s="1">
        <v>519</v>
      </c>
      <c r="B417" s="1" t="s">
        <v>1454</v>
      </c>
      <c r="C417" s="1" t="s">
        <v>1465</v>
      </c>
      <c r="D417" s="1" t="s">
        <v>1455</v>
      </c>
      <c r="E417" s="1" t="s">
        <v>1452</v>
      </c>
      <c r="F417" s="1" t="s">
        <v>1336</v>
      </c>
      <c r="G417" s="1" t="s">
        <v>1399</v>
      </c>
      <c r="H417" s="1" t="s">
        <v>1331</v>
      </c>
      <c r="I417" s="1" t="s">
        <v>1336</v>
      </c>
      <c r="J417" s="1" t="s">
        <v>700</v>
      </c>
      <c r="K417" s="4"/>
      <c r="L417" s="4"/>
      <c r="M417" s="5"/>
      <c r="N417" s="5"/>
      <c r="O417" s="5"/>
      <c r="P417" s="1"/>
      <c r="Q417" s="1" t="s">
        <v>7</v>
      </c>
      <c r="R417" s="1">
        <v>2019</v>
      </c>
      <c r="S417" s="3">
        <v>35881.1</v>
      </c>
      <c r="T417" s="1" t="s">
        <v>701</v>
      </c>
      <c r="U417" s="1" t="s">
        <v>20</v>
      </c>
    </row>
    <row r="418" spans="1:21" x14ac:dyDescent="0.3">
      <c r="A418" s="1">
        <v>524</v>
      </c>
      <c r="B418" s="1" t="s">
        <v>1454</v>
      </c>
      <c r="C418" s="1" t="s">
        <v>1465</v>
      </c>
      <c r="D418" s="1" t="s">
        <v>1436</v>
      </c>
      <c r="E418" s="1" t="s">
        <v>1452</v>
      </c>
      <c r="F418" s="1" t="s">
        <v>1336</v>
      </c>
      <c r="G418" s="1" t="s">
        <v>1399</v>
      </c>
      <c r="H418" s="1" t="s">
        <v>1361</v>
      </c>
      <c r="I418" s="1" t="s">
        <v>1336</v>
      </c>
      <c r="J418" s="1" t="s">
        <v>719</v>
      </c>
      <c r="K418" s="4"/>
      <c r="L418" s="4"/>
      <c r="M418" s="5"/>
      <c r="N418" s="5"/>
      <c r="O418" s="5"/>
      <c r="P418" s="1"/>
      <c r="Q418" s="1" t="s">
        <v>7</v>
      </c>
      <c r="R418" s="1">
        <v>2019</v>
      </c>
      <c r="S418" s="3">
        <v>52667.5</v>
      </c>
      <c r="T418" s="1" t="s">
        <v>720</v>
      </c>
      <c r="U418" s="1" t="s">
        <v>20</v>
      </c>
    </row>
    <row r="419" spans="1:21" x14ac:dyDescent="0.3">
      <c r="A419" s="1">
        <v>509</v>
      </c>
      <c r="B419" s="1" t="s">
        <v>1454</v>
      </c>
      <c r="C419" s="1" t="s">
        <v>1465</v>
      </c>
      <c r="D419" s="1" t="s">
        <v>1451</v>
      </c>
      <c r="E419" s="1" t="s">
        <v>1452</v>
      </c>
      <c r="F419" s="1" t="s">
        <v>1336</v>
      </c>
      <c r="G419" s="1" t="s">
        <v>1399</v>
      </c>
      <c r="H419" s="1" t="s">
        <v>1340</v>
      </c>
      <c r="I419" s="1" t="s">
        <v>1336</v>
      </c>
      <c r="J419" s="1" t="s">
        <v>674</v>
      </c>
      <c r="K419" s="4"/>
      <c r="L419" s="4"/>
      <c r="M419" s="5"/>
      <c r="N419" s="5"/>
      <c r="O419" s="5"/>
      <c r="P419" s="1"/>
      <c r="Q419" s="1" t="s">
        <v>7</v>
      </c>
      <c r="R419" s="1">
        <v>2019</v>
      </c>
      <c r="S419" s="3">
        <v>477.3</v>
      </c>
      <c r="T419" s="1" t="s">
        <v>675</v>
      </c>
      <c r="U419" s="1" t="s">
        <v>20</v>
      </c>
    </row>
    <row r="420" spans="1:21" x14ac:dyDescent="0.3">
      <c r="A420" s="2">
        <v>150</v>
      </c>
      <c r="B420" s="2" t="s">
        <v>1454</v>
      </c>
      <c r="C420" s="2" t="s">
        <v>1465</v>
      </c>
      <c r="D420" s="2" t="s">
        <v>1333</v>
      </c>
      <c r="E420" s="2" t="s">
        <v>1468</v>
      </c>
      <c r="F420" s="2" t="s">
        <v>1332</v>
      </c>
      <c r="G420" s="2" t="s">
        <v>1399</v>
      </c>
      <c r="H420" s="2" t="s">
        <v>1403</v>
      </c>
      <c r="I420" s="2" t="s">
        <v>1332</v>
      </c>
      <c r="J420" s="1" t="s">
        <v>712</v>
      </c>
      <c r="K420" s="4"/>
      <c r="L420" s="4"/>
      <c r="M420" s="5"/>
      <c r="N420" s="5"/>
      <c r="O420" s="5"/>
      <c r="P420" s="1"/>
      <c r="Q420" s="1" t="s">
        <v>7</v>
      </c>
      <c r="R420" s="1">
        <v>2019</v>
      </c>
      <c r="S420" s="3">
        <v>980732</v>
      </c>
      <c r="T420" s="1" t="s">
        <v>713</v>
      </c>
      <c r="U420" s="1" t="s">
        <v>9</v>
      </c>
    </row>
    <row r="421" spans="1:21" x14ac:dyDescent="0.3">
      <c r="A421" s="2">
        <v>149</v>
      </c>
      <c r="B421" s="2" t="s">
        <v>1454</v>
      </c>
      <c r="C421" s="2" t="s">
        <v>1465</v>
      </c>
      <c r="D421" s="2" t="s">
        <v>1459</v>
      </c>
      <c r="E421" s="2" t="s">
        <v>1333</v>
      </c>
      <c r="F421" s="2" t="s">
        <v>1332</v>
      </c>
      <c r="G421" s="2" t="s">
        <v>1399</v>
      </c>
      <c r="H421" s="2" t="s">
        <v>1402</v>
      </c>
      <c r="I421" s="2" t="s">
        <v>1332</v>
      </c>
      <c r="J421" s="1" t="s">
        <v>706</v>
      </c>
      <c r="K421" s="4"/>
      <c r="L421" s="4"/>
      <c r="M421" s="5"/>
      <c r="N421" s="5"/>
      <c r="O421" s="5"/>
      <c r="P421" s="1"/>
      <c r="Q421" s="1" t="s">
        <v>7</v>
      </c>
      <c r="R421" s="1">
        <v>2019</v>
      </c>
      <c r="S421" s="3">
        <v>41734776</v>
      </c>
      <c r="T421" s="1" t="s">
        <v>707</v>
      </c>
      <c r="U421" s="1" t="s">
        <v>9</v>
      </c>
    </row>
    <row r="422" spans="1:21" x14ac:dyDescent="0.3">
      <c r="A422" s="1">
        <v>521</v>
      </c>
      <c r="B422" s="1" t="s">
        <v>1454</v>
      </c>
      <c r="C422" s="1" t="s">
        <v>1465</v>
      </c>
      <c r="D422" s="1" t="s">
        <v>1459</v>
      </c>
      <c r="E422" s="1" t="s">
        <v>1333</v>
      </c>
      <c r="F422" s="1" t="s">
        <v>1333</v>
      </c>
      <c r="G422" s="1" t="s">
        <v>1399</v>
      </c>
      <c r="H422" s="1" t="s">
        <v>1402</v>
      </c>
      <c r="I422" s="1" t="s">
        <v>1333</v>
      </c>
      <c r="J422" s="1" t="s">
        <v>711</v>
      </c>
      <c r="K422" s="4"/>
      <c r="L422" s="4"/>
      <c r="M422" s="5"/>
      <c r="N422" s="5"/>
      <c r="O422" s="5"/>
      <c r="P422" s="1"/>
      <c r="Q422" s="1" t="s">
        <v>7</v>
      </c>
      <c r="R422" s="1">
        <v>2019</v>
      </c>
      <c r="S422" s="3">
        <v>36515188</v>
      </c>
      <c r="T422" s="1" t="s">
        <v>707</v>
      </c>
      <c r="U422" s="1" t="s">
        <v>673</v>
      </c>
    </row>
    <row r="423" spans="1:21" x14ac:dyDescent="0.3">
      <c r="A423" s="1">
        <v>510</v>
      </c>
      <c r="B423" s="1" t="s">
        <v>1454</v>
      </c>
      <c r="C423" s="1" t="s">
        <v>1465</v>
      </c>
      <c r="D423" s="1" t="s">
        <v>1452</v>
      </c>
      <c r="E423" s="1" t="s">
        <v>1452</v>
      </c>
      <c r="F423" s="1" t="s">
        <v>1335</v>
      </c>
      <c r="G423" s="1" t="s">
        <v>1399</v>
      </c>
      <c r="H423" s="1" t="s">
        <v>1349</v>
      </c>
      <c r="I423" s="1" t="s">
        <v>1335</v>
      </c>
      <c r="J423" s="1" t="s">
        <v>680</v>
      </c>
      <c r="K423" s="4"/>
      <c r="L423" s="4"/>
      <c r="M423" s="5"/>
      <c r="N423" s="5"/>
      <c r="O423" s="5">
        <v>1</v>
      </c>
      <c r="P423" s="1"/>
      <c r="Q423" s="1" t="s">
        <v>7</v>
      </c>
      <c r="R423" s="1">
        <v>2019</v>
      </c>
      <c r="S423" s="3">
        <v>7.55</v>
      </c>
      <c r="T423" s="1" t="s">
        <v>681</v>
      </c>
      <c r="U423" s="1" t="s">
        <v>16</v>
      </c>
    </row>
    <row r="424" spans="1:21" x14ac:dyDescent="0.3">
      <c r="A424" s="1">
        <v>513</v>
      </c>
      <c r="B424" s="1" t="s">
        <v>1454</v>
      </c>
      <c r="C424" s="1" t="s">
        <v>1465</v>
      </c>
      <c r="D424" s="1" t="s">
        <v>1462</v>
      </c>
      <c r="E424" s="1" t="s">
        <v>1455</v>
      </c>
      <c r="F424" s="1" t="s">
        <v>1335</v>
      </c>
      <c r="G424" s="1" t="s">
        <v>1399</v>
      </c>
      <c r="H424" s="1" t="s">
        <v>1355</v>
      </c>
      <c r="I424" s="1" t="s">
        <v>1335</v>
      </c>
      <c r="J424" s="1" t="s">
        <v>687</v>
      </c>
      <c r="K424" s="4"/>
      <c r="L424" s="4"/>
      <c r="M424" s="5"/>
      <c r="N424" s="5"/>
      <c r="O424" s="5">
        <v>1</v>
      </c>
      <c r="P424" s="1"/>
      <c r="Q424" s="1" t="s">
        <v>7</v>
      </c>
      <c r="R424" s="1">
        <v>2019</v>
      </c>
      <c r="S424" s="3">
        <v>2.91</v>
      </c>
      <c r="T424" s="1" t="s">
        <v>688</v>
      </c>
      <c r="U424" s="1" t="s">
        <v>16</v>
      </c>
    </row>
    <row r="425" spans="1:21" x14ac:dyDescent="0.3">
      <c r="A425" s="1">
        <v>517</v>
      </c>
      <c r="B425" s="1" t="s">
        <v>1454</v>
      </c>
      <c r="C425" s="1" t="s">
        <v>1465</v>
      </c>
      <c r="D425" s="1" t="s">
        <v>1455</v>
      </c>
      <c r="E425" s="1" t="s">
        <v>1452</v>
      </c>
      <c r="F425" s="1" t="s">
        <v>1335</v>
      </c>
      <c r="G425" s="1" t="s">
        <v>1399</v>
      </c>
      <c r="H425" s="1" t="s">
        <v>1331</v>
      </c>
      <c r="I425" s="1" t="s">
        <v>1335</v>
      </c>
      <c r="J425" s="1" t="s">
        <v>697</v>
      </c>
      <c r="K425" s="4"/>
      <c r="L425" s="4"/>
      <c r="M425" s="5"/>
      <c r="N425" s="5"/>
      <c r="O425" s="5">
        <v>1</v>
      </c>
      <c r="P425" s="1"/>
      <c r="Q425" s="1" t="s">
        <v>7</v>
      </c>
      <c r="R425" s="1">
        <v>2019</v>
      </c>
      <c r="S425" s="3">
        <v>4.62</v>
      </c>
      <c r="T425" s="1" t="s">
        <v>698</v>
      </c>
      <c r="U425" s="1" t="s">
        <v>16</v>
      </c>
    </row>
    <row r="426" spans="1:21" x14ac:dyDescent="0.3">
      <c r="A426" s="1">
        <v>522</v>
      </c>
      <c r="B426" s="1" t="s">
        <v>1454</v>
      </c>
      <c r="C426" s="1" t="s">
        <v>1465</v>
      </c>
      <c r="D426" s="1" t="s">
        <v>1436</v>
      </c>
      <c r="E426" s="1" t="s">
        <v>1452</v>
      </c>
      <c r="F426" s="1" t="s">
        <v>1335</v>
      </c>
      <c r="G426" s="1" t="s">
        <v>1399</v>
      </c>
      <c r="H426" s="1" t="s">
        <v>1361</v>
      </c>
      <c r="I426" s="1" t="s">
        <v>1335</v>
      </c>
      <c r="J426" s="1" t="s">
        <v>716</v>
      </c>
      <c r="K426" s="4"/>
      <c r="L426" s="4"/>
      <c r="M426" s="5"/>
      <c r="N426" s="5"/>
      <c r="O426" s="5">
        <v>1</v>
      </c>
      <c r="P426" s="1"/>
      <c r="Q426" s="1" t="s">
        <v>7</v>
      </c>
      <c r="R426" s="1">
        <v>2019</v>
      </c>
      <c r="S426" s="3">
        <v>10.07</v>
      </c>
      <c r="T426" s="1" t="s">
        <v>717</v>
      </c>
      <c r="U426" s="1" t="s">
        <v>16</v>
      </c>
    </row>
    <row r="427" spans="1:21" x14ac:dyDescent="0.3">
      <c r="A427" s="1">
        <v>507</v>
      </c>
      <c r="B427" s="1" t="s">
        <v>1454</v>
      </c>
      <c r="C427" s="1" t="s">
        <v>1465</v>
      </c>
      <c r="D427" s="1" t="s">
        <v>1451</v>
      </c>
      <c r="E427" s="1" t="s">
        <v>1452</v>
      </c>
      <c r="F427" s="1" t="s">
        <v>1335</v>
      </c>
      <c r="G427" s="1" t="s">
        <v>1399</v>
      </c>
      <c r="H427" s="1" t="s">
        <v>1340</v>
      </c>
      <c r="I427" s="1" t="s">
        <v>1335</v>
      </c>
      <c r="J427" s="1" t="s">
        <v>669</v>
      </c>
      <c r="K427" s="4"/>
      <c r="L427" s="4"/>
      <c r="M427" s="5"/>
      <c r="N427" s="5"/>
      <c r="O427" s="5">
        <v>1</v>
      </c>
      <c r="P427" s="1"/>
      <c r="Q427" s="1" t="s">
        <v>7</v>
      </c>
      <c r="R427" s="1">
        <v>2019</v>
      </c>
      <c r="S427" s="3">
        <v>9.02</v>
      </c>
      <c r="T427" s="1" t="s">
        <v>670</v>
      </c>
      <c r="U427" s="1" t="s">
        <v>16</v>
      </c>
    </row>
    <row r="428" spans="1:21" x14ac:dyDescent="0.3">
      <c r="A428" s="2">
        <v>23</v>
      </c>
      <c r="B428" s="2" t="s">
        <v>1454</v>
      </c>
      <c r="C428" s="2" t="s">
        <v>1465</v>
      </c>
      <c r="D428" s="2" t="s">
        <v>1456</v>
      </c>
      <c r="E428" s="2" t="s">
        <v>1452</v>
      </c>
      <c r="F428" s="2" t="s">
        <v>1332</v>
      </c>
      <c r="G428" s="2" t="s">
        <v>1399</v>
      </c>
      <c r="H428" s="2" t="s">
        <v>1337</v>
      </c>
      <c r="I428" s="2" t="s">
        <v>1332</v>
      </c>
      <c r="J428" s="1" t="s">
        <v>725</v>
      </c>
      <c r="K428" s="4">
        <v>1</v>
      </c>
      <c r="L428" s="4">
        <v>1</v>
      </c>
      <c r="M428" s="5"/>
      <c r="N428" s="5"/>
      <c r="O428" s="5"/>
      <c r="P428" s="1"/>
      <c r="Q428" s="1" t="s">
        <v>7</v>
      </c>
      <c r="R428" s="1">
        <v>2019</v>
      </c>
      <c r="S428" s="3">
        <v>32234936</v>
      </c>
      <c r="T428" s="1" t="s">
        <v>726</v>
      </c>
      <c r="U428" s="1" t="s">
        <v>9</v>
      </c>
    </row>
    <row r="429" spans="1:21" x14ac:dyDescent="0.3">
      <c r="A429" s="1">
        <v>527</v>
      </c>
      <c r="B429" s="1" t="s">
        <v>1454</v>
      </c>
      <c r="C429" s="1" t="s">
        <v>1465</v>
      </c>
      <c r="D429" s="1" t="s">
        <v>1456</v>
      </c>
      <c r="E429" s="1" t="s">
        <v>1452</v>
      </c>
      <c r="F429" s="1" t="s">
        <v>1333</v>
      </c>
      <c r="G429" s="1" t="s">
        <v>1399</v>
      </c>
      <c r="H429" s="1" t="s">
        <v>1337</v>
      </c>
      <c r="I429" s="1" t="s">
        <v>1333</v>
      </c>
      <c r="J429" s="1" t="s">
        <v>731</v>
      </c>
      <c r="K429" s="4"/>
      <c r="L429" s="4"/>
      <c r="M429" s="5"/>
      <c r="N429" s="5"/>
      <c r="O429" s="5"/>
      <c r="P429" s="1"/>
      <c r="Q429" s="1" t="s">
        <v>7</v>
      </c>
      <c r="R429" s="1">
        <v>2019</v>
      </c>
      <c r="S429" s="3">
        <v>31078693</v>
      </c>
      <c r="T429" s="1" t="s">
        <v>726</v>
      </c>
      <c r="U429" s="1" t="s">
        <v>673</v>
      </c>
    </row>
    <row r="430" spans="1:21" x14ac:dyDescent="0.3">
      <c r="A430" s="2">
        <v>12</v>
      </c>
      <c r="B430" s="2" t="s">
        <v>1454</v>
      </c>
      <c r="C430" s="2" t="s">
        <v>1454</v>
      </c>
      <c r="D430" s="2" t="s">
        <v>1456</v>
      </c>
      <c r="E430" s="2" t="s">
        <v>1452</v>
      </c>
      <c r="F430" s="2" t="s">
        <v>1332</v>
      </c>
      <c r="G430" s="2" t="s">
        <v>1404</v>
      </c>
      <c r="H430" s="2" t="s">
        <v>1337</v>
      </c>
      <c r="I430" s="2" t="s">
        <v>1332</v>
      </c>
      <c r="J430" s="1" t="s">
        <v>748</v>
      </c>
      <c r="K430" s="4">
        <v>1</v>
      </c>
      <c r="L430" s="4">
        <v>1</v>
      </c>
      <c r="M430" s="5"/>
      <c r="N430" s="5"/>
      <c r="O430" s="5"/>
      <c r="P430" s="2" t="s">
        <v>1485</v>
      </c>
      <c r="Q430" s="1" t="s">
        <v>7</v>
      </c>
      <c r="R430" s="1">
        <v>2019</v>
      </c>
      <c r="S430" s="3">
        <v>32169757</v>
      </c>
      <c r="T430" s="1" t="s">
        <v>749</v>
      </c>
      <c r="U430" s="1" t="s">
        <v>9</v>
      </c>
    </row>
    <row r="431" spans="1:21" x14ac:dyDescent="0.3">
      <c r="A431" s="2">
        <v>153</v>
      </c>
      <c r="B431" s="2" t="s">
        <v>1454</v>
      </c>
      <c r="C431" s="2" t="s">
        <v>1465</v>
      </c>
      <c r="D431" s="2" t="s">
        <v>1433</v>
      </c>
      <c r="E431" s="2" t="s">
        <v>1452</v>
      </c>
      <c r="F431" s="2" t="s">
        <v>1332</v>
      </c>
      <c r="G431" s="2" t="s">
        <v>1399</v>
      </c>
      <c r="H431" s="2" t="s">
        <v>1363</v>
      </c>
      <c r="I431" s="2" t="s">
        <v>1332</v>
      </c>
      <c r="J431" s="1" t="s">
        <v>723</v>
      </c>
      <c r="K431" s="4"/>
      <c r="L431" s="4"/>
      <c r="M431" s="5"/>
      <c r="N431" s="5"/>
      <c r="O431" s="5"/>
      <c r="P431" s="1"/>
      <c r="Q431" s="1" t="s">
        <v>7</v>
      </c>
      <c r="R431" s="1">
        <v>2019</v>
      </c>
      <c r="S431" s="3">
        <v>28377748</v>
      </c>
      <c r="T431" s="1" t="s">
        <v>724</v>
      </c>
      <c r="U431" s="1" t="s">
        <v>9</v>
      </c>
    </row>
    <row r="432" spans="1:21" x14ac:dyDescent="0.3">
      <c r="A432" s="1">
        <v>529</v>
      </c>
      <c r="B432" s="1" t="s">
        <v>1454</v>
      </c>
      <c r="C432" s="1" t="s">
        <v>1465</v>
      </c>
      <c r="D432" s="1" t="s">
        <v>1456</v>
      </c>
      <c r="E432" s="1" t="s">
        <v>1333</v>
      </c>
      <c r="F432" s="1" t="s">
        <v>1332</v>
      </c>
      <c r="G432" s="1" t="s">
        <v>1399</v>
      </c>
      <c r="H432" s="1" t="s">
        <v>1374</v>
      </c>
      <c r="I432" s="1" t="s">
        <v>1332</v>
      </c>
      <c r="J432" s="1" t="s">
        <v>734</v>
      </c>
      <c r="K432" s="4"/>
      <c r="L432" s="4"/>
      <c r="M432" s="5"/>
      <c r="N432" s="5"/>
      <c r="O432" s="5">
        <v>1</v>
      </c>
      <c r="P432" s="1"/>
      <c r="Q432" s="1" t="s">
        <v>7</v>
      </c>
      <c r="R432" s="1">
        <v>2019</v>
      </c>
      <c r="S432" s="3">
        <v>98.2</v>
      </c>
      <c r="T432" s="1" t="s">
        <v>735</v>
      </c>
      <c r="U432" s="1" t="s">
        <v>736</v>
      </c>
    </row>
    <row r="433" spans="1:21" x14ac:dyDescent="0.3">
      <c r="A433" s="1">
        <v>530</v>
      </c>
      <c r="B433" s="1" t="s">
        <v>1454</v>
      </c>
      <c r="C433" s="1" t="s">
        <v>1465</v>
      </c>
      <c r="D433" s="1" t="s">
        <v>1456</v>
      </c>
      <c r="E433" s="1" t="s">
        <v>1333</v>
      </c>
      <c r="F433" s="1" t="s">
        <v>1333</v>
      </c>
      <c r="G433" s="1" t="s">
        <v>1399</v>
      </c>
      <c r="H433" s="1" t="s">
        <v>1374</v>
      </c>
      <c r="I433" s="1" t="s">
        <v>1333</v>
      </c>
      <c r="J433" s="1" t="s">
        <v>737</v>
      </c>
      <c r="K433" s="4"/>
      <c r="L433" s="4"/>
      <c r="M433" s="5"/>
      <c r="N433" s="5"/>
      <c r="O433" s="5">
        <v>1</v>
      </c>
      <c r="P433" s="1"/>
      <c r="Q433" s="1" t="s">
        <v>7</v>
      </c>
      <c r="R433" s="1">
        <v>2019</v>
      </c>
      <c r="S433" s="3">
        <v>94.7</v>
      </c>
      <c r="T433" s="1" t="s">
        <v>735</v>
      </c>
      <c r="U433" s="1" t="s">
        <v>738</v>
      </c>
    </row>
    <row r="434" spans="1:21" x14ac:dyDescent="0.3">
      <c r="A434" s="2">
        <v>154</v>
      </c>
      <c r="B434" s="2" t="s">
        <v>1454</v>
      </c>
      <c r="C434" s="2" t="s">
        <v>1465</v>
      </c>
      <c r="D434" s="2" t="s">
        <v>1456</v>
      </c>
      <c r="E434" s="2" t="s">
        <v>1382</v>
      </c>
      <c r="F434" s="2" t="s">
        <v>1332</v>
      </c>
      <c r="G434" s="2" t="s">
        <v>1399</v>
      </c>
      <c r="H434" s="2" t="s">
        <v>1338</v>
      </c>
      <c r="I434" s="2" t="s">
        <v>1332</v>
      </c>
      <c r="J434" s="1" t="s">
        <v>739</v>
      </c>
      <c r="K434" s="4"/>
      <c r="L434" s="4"/>
      <c r="M434" s="5"/>
      <c r="N434" s="5"/>
      <c r="O434" s="5"/>
      <c r="P434" s="1"/>
      <c r="Q434" s="1" t="s">
        <v>7</v>
      </c>
      <c r="R434" s="1">
        <v>2019</v>
      </c>
      <c r="S434" s="3">
        <v>20560432</v>
      </c>
      <c r="T434" s="1" t="s">
        <v>740</v>
      </c>
      <c r="U434" s="1" t="s">
        <v>9</v>
      </c>
    </row>
    <row r="435" spans="1:21" x14ac:dyDescent="0.3">
      <c r="A435" s="1">
        <v>533</v>
      </c>
      <c r="B435" s="1" t="s">
        <v>1454</v>
      </c>
      <c r="C435" s="1" t="s">
        <v>1465</v>
      </c>
      <c r="D435" s="1" t="s">
        <v>1456</v>
      </c>
      <c r="E435" s="1" t="s">
        <v>1382</v>
      </c>
      <c r="F435" s="1" t="s">
        <v>1333</v>
      </c>
      <c r="G435" s="1" t="s">
        <v>1399</v>
      </c>
      <c r="H435" s="1" t="s">
        <v>1338</v>
      </c>
      <c r="I435" s="1" t="s">
        <v>1333</v>
      </c>
      <c r="J435" s="1" t="s">
        <v>745</v>
      </c>
      <c r="K435" s="4"/>
      <c r="L435" s="4"/>
      <c r="M435" s="5"/>
      <c r="N435" s="5"/>
      <c r="O435" s="5"/>
      <c r="P435" s="1"/>
      <c r="Q435" s="1" t="s">
        <v>7</v>
      </c>
      <c r="R435" s="1">
        <v>2019</v>
      </c>
      <c r="S435" s="3">
        <v>19791639</v>
      </c>
      <c r="T435" s="1" t="s">
        <v>740</v>
      </c>
      <c r="U435" s="1" t="s">
        <v>673</v>
      </c>
    </row>
    <row r="436" spans="1:21" x14ac:dyDescent="0.3">
      <c r="A436" s="1">
        <v>534</v>
      </c>
      <c r="B436" s="1" t="s">
        <v>1454</v>
      </c>
      <c r="C436" s="1" t="s">
        <v>1465</v>
      </c>
      <c r="D436" s="1" t="s">
        <v>1456</v>
      </c>
      <c r="E436" s="1" t="s">
        <v>1382</v>
      </c>
      <c r="F436" s="1" t="s">
        <v>1336</v>
      </c>
      <c r="G436" s="1" t="s">
        <v>1399</v>
      </c>
      <c r="H436" s="1" t="s">
        <v>1338</v>
      </c>
      <c r="I436" s="1" t="s">
        <v>1336</v>
      </c>
      <c r="J436" s="1" t="s">
        <v>746</v>
      </c>
      <c r="K436" s="4"/>
      <c r="L436" s="4"/>
      <c r="M436" s="5"/>
      <c r="N436" s="5"/>
      <c r="O436" s="5"/>
      <c r="P436" s="1"/>
      <c r="Q436" s="1" t="s">
        <v>7</v>
      </c>
      <c r="R436" s="1">
        <v>2019</v>
      </c>
      <c r="S436" s="3">
        <v>116655.5</v>
      </c>
      <c r="T436" s="1" t="s">
        <v>747</v>
      </c>
      <c r="U436" s="1" t="s">
        <v>20</v>
      </c>
    </row>
    <row r="437" spans="1:21" x14ac:dyDescent="0.3">
      <c r="A437" s="1">
        <v>528</v>
      </c>
      <c r="B437" s="1" t="s">
        <v>1454</v>
      </c>
      <c r="C437" s="1" t="s">
        <v>1465</v>
      </c>
      <c r="D437" s="1" t="s">
        <v>1456</v>
      </c>
      <c r="E437" s="1" t="s">
        <v>1452</v>
      </c>
      <c r="F437" s="1" t="s">
        <v>1336</v>
      </c>
      <c r="G437" s="1" t="s">
        <v>1399</v>
      </c>
      <c r="H437" s="1" t="s">
        <v>1337</v>
      </c>
      <c r="I437" s="1" t="s">
        <v>1336</v>
      </c>
      <c r="J437" s="1" t="s">
        <v>732</v>
      </c>
      <c r="K437" s="4"/>
      <c r="L437" s="4"/>
      <c r="M437" s="5"/>
      <c r="N437" s="5"/>
      <c r="O437" s="5"/>
      <c r="P437" s="1"/>
      <c r="Q437" s="1" t="s">
        <v>7</v>
      </c>
      <c r="R437" s="1">
        <v>2019</v>
      </c>
      <c r="S437" s="3">
        <v>150630.5</v>
      </c>
      <c r="T437" s="1" t="s">
        <v>733</v>
      </c>
      <c r="U437" s="1" t="s">
        <v>20</v>
      </c>
    </row>
    <row r="438" spans="1:21" x14ac:dyDescent="0.3">
      <c r="A438" s="2">
        <v>191</v>
      </c>
      <c r="B438" s="2" t="s">
        <v>1333</v>
      </c>
      <c r="C438" s="2" t="s">
        <v>1333</v>
      </c>
      <c r="D438" s="2" t="s">
        <v>1455</v>
      </c>
      <c r="E438" s="2" t="s">
        <v>1452</v>
      </c>
      <c r="F438" s="2" t="s">
        <v>1332</v>
      </c>
      <c r="G438" s="2" t="s">
        <v>1419</v>
      </c>
      <c r="H438" s="2" t="s">
        <v>1331</v>
      </c>
      <c r="I438" s="2" t="s">
        <v>1332</v>
      </c>
      <c r="J438" s="1" t="s">
        <v>986</v>
      </c>
      <c r="K438" s="4"/>
      <c r="L438" s="4"/>
      <c r="M438" s="5"/>
      <c r="N438" s="5"/>
      <c r="O438" s="5"/>
      <c r="P438" s="1"/>
      <c r="Q438" s="1" t="s">
        <v>7</v>
      </c>
      <c r="R438" s="1">
        <v>2019</v>
      </c>
      <c r="S438" s="3">
        <v>334557</v>
      </c>
      <c r="T438" s="1" t="s">
        <v>987</v>
      </c>
      <c r="U438" s="1" t="s">
        <v>9</v>
      </c>
    </row>
    <row r="439" spans="1:21" x14ac:dyDescent="0.3">
      <c r="A439" s="1">
        <v>624</v>
      </c>
      <c r="B439" s="1" t="s">
        <v>1333</v>
      </c>
      <c r="C439" s="1" t="s">
        <v>1333</v>
      </c>
      <c r="D439" s="1" t="s">
        <v>1455</v>
      </c>
      <c r="E439" s="1" t="s">
        <v>1452</v>
      </c>
      <c r="F439" s="1" t="s">
        <v>1333</v>
      </c>
      <c r="G439" s="1" t="s">
        <v>1419</v>
      </c>
      <c r="H439" s="1" t="s">
        <v>1331</v>
      </c>
      <c r="I439" s="1" t="s">
        <v>1333</v>
      </c>
      <c r="J439" s="1" t="s">
        <v>988</v>
      </c>
      <c r="K439" s="4"/>
      <c r="L439" s="4"/>
      <c r="M439" s="5"/>
      <c r="N439" s="5"/>
      <c r="O439" s="5"/>
      <c r="P439" s="1"/>
      <c r="Q439" s="1" t="s">
        <v>7</v>
      </c>
      <c r="R439" s="1">
        <v>2019</v>
      </c>
      <c r="S439" s="3">
        <v>72134</v>
      </c>
      <c r="T439" s="1" t="s">
        <v>987</v>
      </c>
      <c r="U439" s="1" t="s">
        <v>11</v>
      </c>
    </row>
    <row r="440" spans="1:21" x14ac:dyDescent="0.3">
      <c r="A440" s="2">
        <v>192</v>
      </c>
      <c r="B440" s="2" t="s">
        <v>1333</v>
      </c>
      <c r="C440" s="2" t="s">
        <v>1333</v>
      </c>
      <c r="D440" s="2" t="s">
        <v>1456</v>
      </c>
      <c r="E440" s="2" t="s">
        <v>1452</v>
      </c>
      <c r="F440" s="2" t="s">
        <v>1332</v>
      </c>
      <c r="G440" s="2" t="s">
        <v>1419</v>
      </c>
      <c r="H440" s="2" t="s">
        <v>1337</v>
      </c>
      <c r="I440" s="2" t="s">
        <v>1332</v>
      </c>
      <c r="J440" s="1" t="s">
        <v>989</v>
      </c>
      <c r="K440" s="4"/>
      <c r="L440" s="4"/>
      <c r="M440" s="5"/>
      <c r="N440" s="5"/>
      <c r="O440" s="5"/>
      <c r="P440" s="1"/>
      <c r="Q440" s="1" t="s">
        <v>7</v>
      </c>
      <c r="R440" s="1">
        <v>2019</v>
      </c>
      <c r="S440" s="3">
        <v>334557</v>
      </c>
      <c r="T440" s="1" t="s">
        <v>990</v>
      </c>
      <c r="U440" s="1" t="s">
        <v>9</v>
      </c>
    </row>
    <row r="441" spans="1:21" x14ac:dyDescent="0.3">
      <c r="A441" s="1">
        <v>625</v>
      </c>
      <c r="B441" s="1" t="s">
        <v>1333</v>
      </c>
      <c r="C441" s="1" t="s">
        <v>1333</v>
      </c>
      <c r="D441" s="1" t="s">
        <v>1456</v>
      </c>
      <c r="E441" s="1" t="s">
        <v>1452</v>
      </c>
      <c r="F441" s="1" t="s">
        <v>1333</v>
      </c>
      <c r="G441" s="1" t="s">
        <v>1419</v>
      </c>
      <c r="H441" s="1" t="s">
        <v>1337</v>
      </c>
      <c r="I441" s="1" t="s">
        <v>1333</v>
      </c>
      <c r="J441" s="1" t="s">
        <v>991</v>
      </c>
      <c r="K441" s="4"/>
      <c r="L441" s="4"/>
      <c r="M441" s="5"/>
      <c r="N441" s="5"/>
      <c r="O441" s="5"/>
      <c r="P441" s="1"/>
      <c r="Q441" s="1" t="s">
        <v>7</v>
      </c>
      <c r="R441" s="1">
        <v>2019</v>
      </c>
      <c r="S441" s="3">
        <v>72134</v>
      </c>
      <c r="T441" s="1" t="s">
        <v>990</v>
      </c>
      <c r="U441" s="1" t="s">
        <v>11</v>
      </c>
    </row>
    <row r="442" spans="1:21" x14ac:dyDescent="0.3">
      <c r="A442" s="2">
        <v>141</v>
      </c>
      <c r="B442" s="2" t="s">
        <v>1454</v>
      </c>
      <c r="C442" s="2" t="s">
        <v>1451</v>
      </c>
      <c r="D442" s="2" t="s">
        <v>1455</v>
      </c>
      <c r="E442" s="2" t="s">
        <v>1452</v>
      </c>
      <c r="F442" s="2" t="s">
        <v>1332</v>
      </c>
      <c r="G442" s="2" t="s">
        <v>1397</v>
      </c>
      <c r="H442" s="2" t="s">
        <v>1331</v>
      </c>
      <c r="I442" s="2" t="s">
        <v>1332</v>
      </c>
      <c r="J442" s="1" t="s">
        <v>662</v>
      </c>
      <c r="K442" s="4"/>
      <c r="L442" s="4"/>
      <c r="M442" s="5"/>
      <c r="N442" s="5"/>
      <c r="O442" s="5"/>
      <c r="P442" s="1"/>
      <c r="Q442" s="1" t="s">
        <v>7</v>
      </c>
      <c r="R442" s="1">
        <v>2019</v>
      </c>
      <c r="S442" s="3">
        <v>0</v>
      </c>
      <c r="T442" s="1" t="s">
        <v>663</v>
      </c>
      <c r="U442" s="1" t="s">
        <v>9</v>
      </c>
    </row>
    <row r="443" spans="1:21" x14ac:dyDescent="0.3">
      <c r="A443" s="1">
        <v>506</v>
      </c>
      <c r="B443" s="1" t="s">
        <v>1454</v>
      </c>
      <c r="C443" s="1" t="s">
        <v>1451</v>
      </c>
      <c r="D443" s="1" t="s">
        <v>1455</v>
      </c>
      <c r="E443" s="1" t="s">
        <v>1452</v>
      </c>
      <c r="F443" s="1" t="s">
        <v>1333</v>
      </c>
      <c r="G443" s="1" t="s">
        <v>1397</v>
      </c>
      <c r="H443" s="1" t="s">
        <v>1331</v>
      </c>
      <c r="I443" s="1" t="s">
        <v>1333</v>
      </c>
      <c r="J443" s="1" t="s">
        <v>664</v>
      </c>
      <c r="K443" s="4"/>
      <c r="L443" s="4"/>
      <c r="M443" s="5"/>
      <c r="N443" s="5"/>
      <c r="O443" s="5"/>
      <c r="P443" s="1"/>
      <c r="Q443" s="1" t="s">
        <v>7</v>
      </c>
      <c r="R443" s="1">
        <v>2019</v>
      </c>
      <c r="S443" s="3">
        <v>0</v>
      </c>
      <c r="T443" s="1" t="s">
        <v>663</v>
      </c>
      <c r="U443" s="1" t="s">
        <v>11</v>
      </c>
    </row>
    <row r="444" spans="1:21" x14ac:dyDescent="0.3">
      <c r="A444" s="2">
        <v>71</v>
      </c>
      <c r="B444" s="2" t="s">
        <v>1462</v>
      </c>
      <c r="C444" s="2" t="s">
        <v>1458</v>
      </c>
      <c r="D444" s="2" t="s">
        <v>1454</v>
      </c>
      <c r="E444" s="2" t="s">
        <v>1455</v>
      </c>
      <c r="F444" s="2" t="s">
        <v>1332</v>
      </c>
      <c r="G444" s="2" t="s">
        <v>1368</v>
      </c>
      <c r="H444" s="2" t="s">
        <v>1352</v>
      </c>
      <c r="I444" s="2" t="s">
        <v>1332</v>
      </c>
      <c r="J444" s="1" t="s">
        <v>289</v>
      </c>
      <c r="K444" s="4">
        <v>1</v>
      </c>
      <c r="L444" s="4">
        <v>1</v>
      </c>
      <c r="M444" s="5" t="s">
        <v>1497</v>
      </c>
      <c r="N444" s="5" t="s">
        <v>1503</v>
      </c>
      <c r="O444" s="5"/>
      <c r="P444" s="1"/>
      <c r="Q444" s="1" t="s">
        <v>7</v>
      </c>
      <c r="R444" s="1">
        <v>2019</v>
      </c>
      <c r="S444" s="3">
        <v>133220</v>
      </c>
      <c r="T444" s="1" t="s">
        <v>290</v>
      </c>
      <c r="U444" s="1" t="s">
        <v>9</v>
      </c>
    </row>
    <row r="445" spans="1:21" x14ac:dyDescent="0.3">
      <c r="A445" s="1">
        <v>375</v>
      </c>
      <c r="B445" s="1" t="s">
        <v>1462</v>
      </c>
      <c r="C445" s="1" t="s">
        <v>1458</v>
      </c>
      <c r="D445" s="1" t="s">
        <v>1454</v>
      </c>
      <c r="E445" s="1" t="s">
        <v>1455</v>
      </c>
      <c r="F445" s="1" t="s">
        <v>1333</v>
      </c>
      <c r="G445" s="1" t="s">
        <v>1368</v>
      </c>
      <c r="H445" s="1" t="s">
        <v>1352</v>
      </c>
      <c r="I445" s="1" t="s">
        <v>1333</v>
      </c>
      <c r="J445" s="1" t="s">
        <v>291</v>
      </c>
      <c r="K445" s="4"/>
      <c r="L445" s="4"/>
      <c r="M445" s="5"/>
      <c r="N445" s="5"/>
      <c r="O445" s="5"/>
      <c r="P445" s="1"/>
      <c r="Q445" s="1" t="s">
        <v>7</v>
      </c>
      <c r="R445" s="1">
        <v>2019</v>
      </c>
      <c r="S445" s="3">
        <v>39044</v>
      </c>
      <c r="T445" s="1" t="s">
        <v>290</v>
      </c>
      <c r="U445" s="1" t="s">
        <v>275</v>
      </c>
    </row>
    <row r="446" spans="1:21" x14ac:dyDescent="0.3">
      <c r="A446" s="1">
        <v>374</v>
      </c>
      <c r="B446" s="1" t="s">
        <v>1462</v>
      </c>
      <c r="C446" s="1" t="s">
        <v>1458</v>
      </c>
      <c r="D446" s="1" t="s">
        <v>1455</v>
      </c>
      <c r="E446" s="1" t="s">
        <v>1433</v>
      </c>
      <c r="F446" s="1" t="s">
        <v>1333</v>
      </c>
      <c r="G446" s="1" t="s">
        <v>1368</v>
      </c>
      <c r="H446" s="1" t="s">
        <v>1357</v>
      </c>
      <c r="I446" s="1" t="s">
        <v>1333</v>
      </c>
      <c r="J446" s="1" t="s">
        <v>287</v>
      </c>
      <c r="K446" s="4"/>
      <c r="L446" s="4"/>
      <c r="M446" s="5"/>
      <c r="N446" s="5"/>
      <c r="O446" s="5"/>
      <c r="P446" s="1"/>
      <c r="Q446" s="1" t="s">
        <v>7</v>
      </c>
      <c r="R446" s="1">
        <v>2019</v>
      </c>
      <c r="S446" s="3">
        <v>0</v>
      </c>
      <c r="T446" s="1" t="s">
        <v>288</v>
      </c>
      <c r="U446" s="1" t="s">
        <v>275</v>
      </c>
    </row>
    <row r="447" spans="1:21" x14ac:dyDescent="0.3">
      <c r="A447" s="2">
        <v>70</v>
      </c>
      <c r="B447" s="2" t="s">
        <v>1462</v>
      </c>
      <c r="C447" s="2" t="s">
        <v>1458</v>
      </c>
      <c r="D447" s="2" t="s">
        <v>1455</v>
      </c>
      <c r="E447" s="2" t="s">
        <v>1433</v>
      </c>
      <c r="F447" s="2" t="s">
        <v>1332</v>
      </c>
      <c r="G447" s="2" t="s">
        <v>1368</v>
      </c>
      <c r="H447" s="2" t="s">
        <v>1357</v>
      </c>
      <c r="I447" s="2" t="s">
        <v>1332</v>
      </c>
      <c r="J447" s="1" t="s">
        <v>285</v>
      </c>
      <c r="K447" s="4">
        <v>1</v>
      </c>
      <c r="L447" s="4">
        <v>1</v>
      </c>
      <c r="M447" s="5"/>
      <c r="N447" s="5"/>
      <c r="O447" s="5"/>
      <c r="P447" s="1"/>
      <c r="Q447" s="1" t="s">
        <v>7</v>
      </c>
      <c r="R447" s="1">
        <v>2019</v>
      </c>
      <c r="S447" s="3">
        <v>0</v>
      </c>
      <c r="T447" s="1" t="s">
        <v>286</v>
      </c>
      <c r="U447" s="1" t="s">
        <v>9</v>
      </c>
    </row>
    <row r="448" spans="1:21" x14ac:dyDescent="0.3">
      <c r="A448" s="2">
        <v>142</v>
      </c>
      <c r="B448" s="2" t="s">
        <v>1454</v>
      </c>
      <c r="C448" s="2" t="s">
        <v>1452</v>
      </c>
      <c r="D448" s="2" t="s">
        <v>1333</v>
      </c>
      <c r="E448" s="2" t="s">
        <v>1436</v>
      </c>
      <c r="F448" s="2" t="s">
        <v>1332</v>
      </c>
      <c r="G448" s="2" t="s">
        <v>1398</v>
      </c>
      <c r="H448" s="2" t="s">
        <v>1344</v>
      </c>
      <c r="I448" s="2" t="s">
        <v>1332</v>
      </c>
      <c r="J448" s="1" t="s">
        <v>665</v>
      </c>
      <c r="K448" s="4">
        <v>0.5</v>
      </c>
      <c r="L448" s="4">
        <v>0.5</v>
      </c>
      <c r="M448" s="5"/>
      <c r="N448" s="5"/>
      <c r="O448" s="5"/>
      <c r="P448" s="1"/>
      <c r="Q448" s="1" t="s">
        <v>7</v>
      </c>
      <c r="R448" s="1">
        <v>2019</v>
      </c>
      <c r="S448" s="3">
        <v>6416745</v>
      </c>
      <c r="T448" s="6" t="s">
        <v>666</v>
      </c>
      <c r="U448" s="1" t="s">
        <v>9</v>
      </c>
    </row>
    <row r="449" spans="1:21" x14ac:dyDescent="0.3">
      <c r="A449" s="2">
        <v>40</v>
      </c>
      <c r="B449" s="2" t="s">
        <v>1332</v>
      </c>
      <c r="C449" s="2" t="s">
        <v>1460</v>
      </c>
      <c r="D449" s="2" t="s">
        <v>1455</v>
      </c>
      <c r="E449" s="2" t="s">
        <v>1452</v>
      </c>
      <c r="F449" s="2" t="s">
        <v>1332</v>
      </c>
      <c r="G449" s="2" t="s">
        <v>1347</v>
      </c>
      <c r="H449" s="2" t="s">
        <v>1331</v>
      </c>
      <c r="I449" s="2" t="s">
        <v>1332</v>
      </c>
      <c r="J449" s="1" t="s">
        <v>78</v>
      </c>
      <c r="K449" s="4"/>
      <c r="L449" s="4"/>
      <c r="M449" s="5"/>
      <c r="N449" s="5"/>
      <c r="O449" s="5"/>
      <c r="P449" s="1"/>
      <c r="Q449" s="1" t="s">
        <v>7</v>
      </c>
      <c r="R449" s="1">
        <v>2019</v>
      </c>
      <c r="S449" s="3">
        <v>80243</v>
      </c>
      <c r="T449" s="1" t="s">
        <v>79</v>
      </c>
      <c r="U449" s="1" t="s">
        <v>9</v>
      </c>
    </row>
    <row r="450" spans="1:21" x14ac:dyDescent="0.3">
      <c r="A450" s="1">
        <v>295</v>
      </c>
      <c r="B450" s="1" t="s">
        <v>1332</v>
      </c>
      <c r="C450" s="1" t="s">
        <v>1460</v>
      </c>
      <c r="D450" s="1" t="s">
        <v>1455</v>
      </c>
      <c r="E450" s="1" t="s">
        <v>1452</v>
      </c>
      <c r="F450" s="1" t="s">
        <v>1333</v>
      </c>
      <c r="G450" s="1" t="s">
        <v>1347</v>
      </c>
      <c r="H450" s="1" t="s">
        <v>1331</v>
      </c>
      <c r="I450" s="1" t="s">
        <v>1333</v>
      </c>
      <c r="J450" s="1" t="s">
        <v>80</v>
      </c>
      <c r="K450" s="4"/>
      <c r="L450" s="4"/>
      <c r="M450" s="5"/>
      <c r="N450" s="5"/>
      <c r="O450" s="5"/>
      <c r="P450" s="1"/>
      <c r="Q450" s="1" t="s">
        <v>7</v>
      </c>
      <c r="R450" s="1">
        <v>2019</v>
      </c>
      <c r="S450" s="3">
        <v>18434</v>
      </c>
      <c r="T450" s="1" t="s">
        <v>79</v>
      </c>
      <c r="U450" s="1" t="s">
        <v>11</v>
      </c>
    </row>
    <row r="451" spans="1:21" x14ac:dyDescent="0.3">
      <c r="A451" s="2">
        <v>41</v>
      </c>
      <c r="B451" s="2" t="s">
        <v>1332</v>
      </c>
      <c r="C451" s="2" t="s">
        <v>1460</v>
      </c>
      <c r="D451" s="2" t="s">
        <v>1456</v>
      </c>
      <c r="E451" s="2" t="s">
        <v>1452</v>
      </c>
      <c r="F451" s="2" t="s">
        <v>1332</v>
      </c>
      <c r="G451" s="2" t="s">
        <v>1347</v>
      </c>
      <c r="H451" s="2" t="s">
        <v>1337</v>
      </c>
      <c r="I451" s="2" t="s">
        <v>1332</v>
      </c>
      <c r="J451" s="1" t="s">
        <v>81</v>
      </c>
      <c r="K451" s="4"/>
      <c r="L451" s="4"/>
      <c r="M451" s="5"/>
      <c r="N451" s="5"/>
      <c r="O451" s="5"/>
      <c r="P451" s="1"/>
      <c r="Q451" s="1" t="s">
        <v>7</v>
      </c>
      <c r="R451" s="1">
        <v>2019</v>
      </c>
      <c r="S451" s="3">
        <v>80243</v>
      </c>
      <c r="T451" s="1" t="s">
        <v>82</v>
      </c>
      <c r="U451" s="1" t="s">
        <v>9</v>
      </c>
    </row>
    <row r="452" spans="1:21" x14ac:dyDescent="0.3">
      <c r="A452" s="1">
        <v>296</v>
      </c>
      <c r="B452" s="1" t="s">
        <v>1332</v>
      </c>
      <c r="C452" s="1" t="s">
        <v>1460</v>
      </c>
      <c r="D452" s="1" t="s">
        <v>1456</v>
      </c>
      <c r="E452" s="1" t="s">
        <v>1452</v>
      </c>
      <c r="F452" s="1" t="s">
        <v>1333</v>
      </c>
      <c r="G452" s="1" t="s">
        <v>1347</v>
      </c>
      <c r="H452" s="1" t="s">
        <v>1337</v>
      </c>
      <c r="I452" s="1" t="s">
        <v>1333</v>
      </c>
      <c r="J452" s="1" t="s">
        <v>83</v>
      </c>
      <c r="K452" s="4"/>
      <c r="L452" s="4"/>
      <c r="M452" s="5"/>
      <c r="N452" s="5"/>
      <c r="O452" s="5"/>
      <c r="P452" s="1"/>
      <c r="Q452" s="1" t="s">
        <v>7</v>
      </c>
      <c r="R452" s="1">
        <v>2019</v>
      </c>
      <c r="S452" s="3">
        <v>18434</v>
      </c>
      <c r="T452" s="1" t="s">
        <v>82</v>
      </c>
      <c r="U452" s="1" t="s">
        <v>11</v>
      </c>
    </row>
    <row r="453" spans="1:21" x14ac:dyDescent="0.3">
      <c r="A453" s="1">
        <v>536</v>
      </c>
      <c r="B453" s="1" t="s">
        <v>1454</v>
      </c>
      <c r="C453" s="1" t="s">
        <v>1467</v>
      </c>
      <c r="D453" s="1" t="s">
        <v>1462</v>
      </c>
      <c r="E453" s="1" t="s">
        <v>1465</v>
      </c>
      <c r="F453" s="1" t="s">
        <v>1333</v>
      </c>
      <c r="G453" s="1" t="s">
        <v>1405</v>
      </c>
      <c r="H453" s="1" t="s">
        <v>1384</v>
      </c>
      <c r="I453" s="1" t="s">
        <v>1333</v>
      </c>
      <c r="J453" s="1" t="s">
        <v>754</v>
      </c>
      <c r="K453" s="4"/>
      <c r="L453" s="4"/>
      <c r="M453" s="5"/>
      <c r="N453" s="5"/>
      <c r="O453" s="5"/>
      <c r="P453" s="1"/>
      <c r="Q453" s="1" t="s">
        <v>7</v>
      </c>
      <c r="R453" s="1">
        <v>2019</v>
      </c>
      <c r="S453" s="3">
        <v>809409</v>
      </c>
      <c r="T453" s="1" t="s">
        <v>755</v>
      </c>
      <c r="U453" s="1" t="s">
        <v>275</v>
      </c>
    </row>
    <row r="454" spans="1:21" x14ac:dyDescent="0.3">
      <c r="A454" s="1">
        <v>540</v>
      </c>
      <c r="B454" s="1" t="s">
        <v>1454</v>
      </c>
      <c r="C454" s="1" t="s">
        <v>1467</v>
      </c>
      <c r="D454" s="1" t="s">
        <v>1462</v>
      </c>
      <c r="E454" s="1" t="s">
        <v>1456</v>
      </c>
      <c r="F454" s="1" t="s">
        <v>1333</v>
      </c>
      <c r="G454" s="1" t="s">
        <v>1405</v>
      </c>
      <c r="H454" s="1" t="s">
        <v>1377</v>
      </c>
      <c r="I454" s="1" t="s">
        <v>1333</v>
      </c>
      <c r="J454" s="1" t="s">
        <v>764</v>
      </c>
      <c r="K454" s="4"/>
      <c r="L454" s="4"/>
      <c r="M454" s="5"/>
      <c r="N454" s="5"/>
      <c r="O454" s="5"/>
      <c r="P454" s="1"/>
      <c r="Q454" s="1" t="s">
        <v>7</v>
      </c>
      <c r="R454" s="1">
        <v>2019</v>
      </c>
      <c r="S454" s="3">
        <v>809409</v>
      </c>
      <c r="T454" s="1" t="s">
        <v>765</v>
      </c>
      <c r="U454" s="1" t="s">
        <v>275</v>
      </c>
    </row>
    <row r="455" spans="1:21" x14ac:dyDescent="0.3">
      <c r="A455" s="2">
        <v>29</v>
      </c>
      <c r="B455" s="2" t="s">
        <v>1454</v>
      </c>
      <c r="C455" s="2" t="s">
        <v>1467</v>
      </c>
      <c r="D455" s="2" t="s">
        <v>1462</v>
      </c>
      <c r="E455" s="2" t="s">
        <v>1465</v>
      </c>
      <c r="F455" s="2" t="s">
        <v>1332</v>
      </c>
      <c r="G455" s="2" t="s">
        <v>1405</v>
      </c>
      <c r="H455" s="2" t="s">
        <v>1384</v>
      </c>
      <c r="I455" s="2" t="s">
        <v>1332</v>
      </c>
      <c r="J455" s="1" t="s">
        <v>750</v>
      </c>
      <c r="K455" s="4">
        <v>1</v>
      </c>
      <c r="L455" s="4">
        <v>1</v>
      </c>
      <c r="M455" s="5" t="s">
        <v>1497</v>
      </c>
      <c r="N455" s="5" t="s">
        <v>1502</v>
      </c>
      <c r="O455" s="5"/>
      <c r="P455" s="1"/>
      <c r="Q455" s="1" t="s">
        <v>7</v>
      </c>
      <c r="R455" s="1">
        <v>2019</v>
      </c>
      <c r="S455" s="3">
        <v>8451852</v>
      </c>
      <c r="T455" s="1" t="s">
        <v>751</v>
      </c>
      <c r="U455" s="1" t="s">
        <v>9</v>
      </c>
    </row>
    <row r="456" spans="1:21" x14ac:dyDescent="0.3">
      <c r="A456" s="2">
        <v>16</v>
      </c>
      <c r="B456" s="2" t="s">
        <v>1454</v>
      </c>
      <c r="C456" s="2" t="s">
        <v>1467</v>
      </c>
      <c r="D456" s="2" t="s">
        <v>1462</v>
      </c>
      <c r="E456" s="2" t="s">
        <v>1456</v>
      </c>
      <c r="F456" s="2" t="s">
        <v>1332</v>
      </c>
      <c r="G456" s="2" t="s">
        <v>1405</v>
      </c>
      <c r="H456" s="2" t="s">
        <v>1377</v>
      </c>
      <c r="I456" s="2" t="s">
        <v>1332</v>
      </c>
      <c r="J456" s="1" t="s">
        <v>758</v>
      </c>
      <c r="K456" s="4">
        <v>1</v>
      </c>
      <c r="L456" s="4">
        <v>1</v>
      </c>
      <c r="M456" s="5"/>
      <c r="N456" s="5"/>
      <c r="O456" s="5"/>
      <c r="P456" s="2" t="s">
        <v>1481</v>
      </c>
      <c r="Q456" s="1" t="s">
        <v>7</v>
      </c>
      <c r="R456" s="1">
        <v>2019</v>
      </c>
      <c r="S456" s="3">
        <v>8451852</v>
      </c>
      <c r="T456" s="1" t="s">
        <v>759</v>
      </c>
      <c r="U456" s="1" t="s">
        <v>9</v>
      </c>
    </row>
    <row r="457" spans="1:21" x14ac:dyDescent="0.3">
      <c r="A457" s="1">
        <v>538</v>
      </c>
      <c r="B457" s="1" t="s">
        <v>1454</v>
      </c>
      <c r="C457" s="1" t="s">
        <v>1467</v>
      </c>
      <c r="D457" s="1" t="s">
        <v>1462</v>
      </c>
      <c r="E457" s="1" t="s">
        <v>1456</v>
      </c>
      <c r="F457" s="1" t="s">
        <v>1335</v>
      </c>
      <c r="G457" s="1" t="s">
        <v>1405</v>
      </c>
      <c r="H457" s="1" t="s">
        <v>1377</v>
      </c>
      <c r="I457" s="1" t="s">
        <v>1335</v>
      </c>
      <c r="J457" s="1" t="s">
        <v>760</v>
      </c>
      <c r="K457" s="4"/>
      <c r="L457" s="4"/>
      <c r="M457" s="5"/>
      <c r="N457" s="5"/>
      <c r="O457" s="5">
        <v>1</v>
      </c>
      <c r="P457" s="1"/>
      <c r="Q457" s="1" t="s">
        <v>7</v>
      </c>
      <c r="R457" s="1">
        <v>2019</v>
      </c>
      <c r="S457" s="3">
        <v>0.66</v>
      </c>
      <c r="T457" s="1" t="s">
        <v>761</v>
      </c>
      <c r="U457" s="1" t="s">
        <v>16</v>
      </c>
    </row>
    <row r="458" spans="1:21" x14ac:dyDescent="0.3">
      <c r="A458" s="1">
        <v>537</v>
      </c>
      <c r="B458" s="1" t="s">
        <v>1454</v>
      </c>
      <c r="C458" s="1" t="s">
        <v>1467</v>
      </c>
      <c r="D458" s="1" t="s">
        <v>1462</v>
      </c>
      <c r="E458" s="1" t="s">
        <v>1465</v>
      </c>
      <c r="F458" s="1" t="s">
        <v>1336</v>
      </c>
      <c r="G458" s="1" t="s">
        <v>1405</v>
      </c>
      <c r="H458" s="1" t="s">
        <v>1384</v>
      </c>
      <c r="I458" s="1" t="s">
        <v>1336</v>
      </c>
      <c r="J458" s="1" t="s">
        <v>756</v>
      </c>
      <c r="K458" s="4"/>
      <c r="L458" s="4"/>
      <c r="M458" s="5"/>
      <c r="N458" s="5"/>
      <c r="O458" s="5"/>
      <c r="P458" s="1"/>
      <c r="Q458" s="1" t="s">
        <v>7</v>
      </c>
      <c r="R458" s="1">
        <v>2019</v>
      </c>
      <c r="S458" s="3">
        <v>5592.1</v>
      </c>
      <c r="T458" s="1" t="s">
        <v>757</v>
      </c>
      <c r="U458" s="1" t="s">
        <v>20</v>
      </c>
    </row>
    <row r="459" spans="1:21" x14ac:dyDescent="0.3">
      <c r="A459" s="1">
        <v>535</v>
      </c>
      <c r="B459" s="1" t="s">
        <v>1454</v>
      </c>
      <c r="C459" s="1" t="s">
        <v>1467</v>
      </c>
      <c r="D459" s="1" t="s">
        <v>1462</v>
      </c>
      <c r="E459" s="1" t="s">
        <v>1465</v>
      </c>
      <c r="F459" s="1" t="s">
        <v>1335</v>
      </c>
      <c r="G459" s="1" t="s">
        <v>1405</v>
      </c>
      <c r="H459" s="1" t="s">
        <v>1384</v>
      </c>
      <c r="I459" s="1" t="s">
        <v>1335</v>
      </c>
      <c r="J459" s="1" t="s">
        <v>752</v>
      </c>
      <c r="K459" s="4"/>
      <c r="L459" s="4"/>
      <c r="M459" s="5"/>
      <c r="N459" s="5"/>
      <c r="O459" s="5">
        <v>1</v>
      </c>
      <c r="P459" s="1"/>
      <c r="Q459" s="1" t="s">
        <v>7</v>
      </c>
      <c r="R459" s="1">
        <v>2019</v>
      </c>
      <c r="S459" s="3">
        <v>0.66</v>
      </c>
      <c r="T459" s="1" t="s">
        <v>753</v>
      </c>
      <c r="U459" s="1" t="s">
        <v>16</v>
      </c>
    </row>
    <row r="460" spans="1:21" x14ac:dyDescent="0.3">
      <c r="A460" s="1">
        <v>541</v>
      </c>
      <c r="B460" s="1" t="s">
        <v>1454</v>
      </c>
      <c r="C460" s="1" t="s">
        <v>1467</v>
      </c>
      <c r="D460" s="1" t="s">
        <v>1462</v>
      </c>
      <c r="E460" s="1" t="s">
        <v>1456</v>
      </c>
      <c r="F460" s="1" t="s">
        <v>1336</v>
      </c>
      <c r="G460" s="1" t="s">
        <v>1405</v>
      </c>
      <c r="H460" s="1" t="s">
        <v>1377</v>
      </c>
      <c r="I460" s="1" t="s">
        <v>1336</v>
      </c>
      <c r="J460" s="1" t="s">
        <v>766</v>
      </c>
      <c r="K460" s="4"/>
      <c r="L460" s="4"/>
      <c r="M460" s="5"/>
      <c r="N460" s="5"/>
      <c r="O460" s="5"/>
      <c r="P460" s="1"/>
      <c r="Q460" s="1" t="s">
        <v>7</v>
      </c>
      <c r="R460" s="1">
        <v>2019</v>
      </c>
      <c r="S460" s="3">
        <v>5592.1</v>
      </c>
      <c r="T460" s="1" t="s">
        <v>767</v>
      </c>
      <c r="U460" s="1" t="s">
        <v>20</v>
      </c>
    </row>
    <row r="461" spans="1:21" x14ac:dyDescent="0.3">
      <c r="A461" s="2">
        <v>155</v>
      </c>
      <c r="B461" s="2" t="s">
        <v>1463</v>
      </c>
      <c r="C461" s="2" t="s">
        <v>1464</v>
      </c>
      <c r="D461" s="2" t="s">
        <v>1455</v>
      </c>
      <c r="E461" s="2" t="s">
        <v>1452</v>
      </c>
      <c r="F461" s="2" t="s">
        <v>1332</v>
      </c>
      <c r="G461" s="2" t="s">
        <v>1406</v>
      </c>
      <c r="H461" s="2" t="s">
        <v>1331</v>
      </c>
      <c r="I461" s="2" t="s">
        <v>1332</v>
      </c>
      <c r="J461" s="1" t="s">
        <v>768</v>
      </c>
      <c r="K461" s="4"/>
      <c r="L461" s="4"/>
      <c r="M461" s="5"/>
      <c r="N461" s="5"/>
      <c r="O461" s="5"/>
      <c r="P461" s="1"/>
      <c r="Q461" s="1" t="s">
        <v>7</v>
      </c>
      <c r="R461" s="1">
        <v>2019</v>
      </c>
      <c r="S461" s="3">
        <v>2679844</v>
      </c>
      <c r="T461" s="1" t="s">
        <v>769</v>
      </c>
      <c r="U461" s="1" t="s">
        <v>9</v>
      </c>
    </row>
    <row r="462" spans="1:21" x14ac:dyDescent="0.3">
      <c r="A462" s="1">
        <v>543</v>
      </c>
      <c r="B462" s="1" t="s">
        <v>1463</v>
      </c>
      <c r="C462" s="1" t="s">
        <v>1464</v>
      </c>
      <c r="D462" s="1" t="s">
        <v>1455</v>
      </c>
      <c r="E462" s="1" t="s">
        <v>1452</v>
      </c>
      <c r="F462" s="1" t="s">
        <v>1336</v>
      </c>
      <c r="G462" s="1" t="s">
        <v>1406</v>
      </c>
      <c r="H462" s="1" t="s">
        <v>1331</v>
      </c>
      <c r="I462" s="1" t="s">
        <v>1336</v>
      </c>
      <c r="J462" s="1" t="s">
        <v>772</v>
      </c>
      <c r="K462" s="4"/>
      <c r="L462" s="4"/>
      <c r="M462" s="5"/>
      <c r="N462" s="5"/>
      <c r="O462" s="5"/>
      <c r="P462" s="1"/>
      <c r="Q462" s="1" t="s">
        <v>7</v>
      </c>
      <c r="R462" s="1">
        <v>2019</v>
      </c>
      <c r="S462" s="3">
        <v>22841</v>
      </c>
      <c r="T462" s="1" t="s">
        <v>773</v>
      </c>
      <c r="U462" s="1" t="s">
        <v>20</v>
      </c>
    </row>
    <row r="463" spans="1:21" x14ac:dyDescent="0.3">
      <c r="A463" s="1">
        <v>542</v>
      </c>
      <c r="B463" s="1" t="s">
        <v>1463</v>
      </c>
      <c r="C463" s="1" t="s">
        <v>1464</v>
      </c>
      <c r="D463" s="1" t="s">
        <v>1455</v>
      </c>
      <c r="E463" s="1" t="s">
        <v>1452</v>
      </c>
      <c r="F463" s="1" t="s">
        <v>1335</v>
      </c>
      <c r="G463" s="1" t="s">
        <v>1406</v>
      </c>
      <c r="H463" s="1" t="s">
        <v>1331</v>
      </c>
      <c r="I463" s="1" t="s">
        <v>1335</v>
      </c>
      <c r="J463" s="1" t="s">
        <v>770</v>
      </c>
      <c r="K463" s="4"/>
      <c r="L463" s="4"/>
      <c r="M463" s="5"/>
      <c r="N463" s="5"/>
      <c r="O463" s="5">
        <v>1</v>
      </c>
      <c r="P463" s="1"/>
      <c r="Q463" s="1" t="s">
        <v>7</v>
      </c>
      <c r="R463" s="1">
        <v>2019</v>
      </c>
      <c r="S463" s="3">
        <v>8.52</v>
      </c>
      <c r="T463" s="1" t="s">
        <v>771</v>
      </c>
      <c r="U463" s="1" t="s">
        <v>16</v>
      </c>
    </row>
    <row r="464" spans="1:21" x14ac:dyDescent="0.3">
      <c r="A464" s="1">
        <v>544</v>
      </c>
      <c r="B464" s="1" t="s">
        <v>1463</v>
      </c>
      <c r="C464" s="1" t="s">
        <v>1333</v>
      </c>
      <c r="D464" s="1" t="s">
        <v>1455</v>
      </c>
      <c r="E464" s="1" t="s">
        <v>1452</v>
      </c>
      <c r="F464" s="1" t="s">
        <v>1335</v>
      </c>
      <c r="G464" s="1" t="s">
        <v>1407</v>
      </c>
      <c r="H464" s="1" t="s">
        <v>1331</v>
      </c>
      <c r="I464" s="1" t="s">
        <v>1335</v>
      </c>
      <c r="J464" s="1" t="s">
        <v>776</v>
      </c>
      <c r="K464" s="4"/>
      <c r="L464" s="4"/>
      <c r="M464" s="5"/>
      <c r="N464" s="5"/>
      <c r="O464" s="5">
        <v>1</v>
      </c>
      <c r="P464" s="1"/>
      <c r="Q464" s="1" t="s">
        <v>7</v>
      </c>
      <c r="R464" s="1">
        <v>2019</v>
      </c>
      <c r="S464" s="3">
        <v>16.68</v>
      </c>
      <c r="T464" s="1" t="s">
        <v>777</v>
      </c>
      <c r="U464" s="1" t="s">
        <v>16</v>
      </c>
    </row>
    <row r="465" spans="1:21" x14ac:dyDescent="0.3">
      <c r="A465" s="1">
        <v>550</v>
      </c>
      <c r="B465" s="1" t="s">
        <v>1463</v>
      </c>
      <c r="C465" s="1" t="s">
        <v>1333</v>
      </c>
      <c r="D465" s="1" t="s">
        <v>1456</v>
      </c>
      <c r="E465" s="1" t="s">
        <v>1382</v>
      </c>
      <c r="F465" s="1" t="s">
        <v>1335</v>
      </c>
      <c r="G465" s="1" t="s">
        <v>1407</v>
      </c>
      <c r="H465" s="1" t="s">
        <v>1338</v>
      </c>
      <c r="I465" s="1" t="s">
        <v>1335</v>
      </c>
      <c r="J465" s="1" t="s">
        <v>794</v>
      </c>
      <c r="K465" s="4"/>
      <c r="L465" s="4"/>
      <c r="M465" s="5"/>
      <c r="N465" s="5"/>
      <c r="O465" s="5">
        <v>1</v>
      </c>
      <c r="P465" s="1"/>
      <c r="Q465" s="1" t="s">
        <v>7</v>
      </c>
      <c r="R465" s="1">
        <v>2019</v>
      </c>
      <c r="S465" s="3">
        <v>16.68</v>
      </c>
      <c r="T465" s="1" t="s">
        <v>795</v>
      </c>
      <c r="U465" s="1" t="s">
        <v>16</v>
      </c>
    </row>
    <row r="466" spans="1:21" x14ac:dyDescent="0.3">
      <c r="A466" s="1">
        <v>547</v>
      </c>
      <c r="B466" s="1" t="s">
        <v>1463</v>
      </c>
      <c r="C466" s="1" t="s">
        <v>1333</v>
      </c>
      <c r="D466" s="1" t="s">
        <v>1456</v>
      </c>
      <c r="E466" s="1" t="s">
        <v>1452</v>
      </c>
      <c r="F466" s="1" t="s">
        <v>1335</v>
      </c>
      <c r="G466" s="1" t="s">
        <v>1407</v>
      </c>
      <c r="H466" s="1" t="s">
        <v>1337</v>
      </c>
      <c r="I466" s="1" t="s">
        <v>1335</v>
      </c>
      <c r="J466" s="1" t="s">
        <v>787</v>
      </c>
      <c r="K466" s="4"/>
      <c r="L466" s="4"/>
      <c r="M466" s="5"/>
      <c r="N466" s="5"/>
      <c r="O466" s="5">
        <v>1</v>
      </c>
      <c r="P466" s="1"/>
      <c r="Q466" s="1" t="s">
        <v>7</v>
      </c>
      <c r="R466" s="1">
        <v>2019</v>
      </c>
      <c r="S466" s="3">
        <v>16.68</v>
      </c>
      <c r="T466" s="1" t="s">
        <v>788</v>
      </c>
      <c r="U466" s="1" t="s">
        <v>16</v>
      </c>
    </row>
    <row r="467" spans="1:21" x14ac:dyDescent="0.3">
      <c r="A467" s="2">
        <v>166</v>
      </c>
      <c r="B467" s="2" t="s">
        <v>1333</v>
      </c>
      <c r="C467" s="2" t="s">
        <v>1453</v>
      </c>
      <c r="D467" s="2" t="s">
        <v>1436</v>
      </c>
      <c r="E467" s="2" t="s">
        <v>1457</v>
      </c>
      <c r="F467" s="2" t="s">
        <v>1332</v>
      </c>
      <c r="G467" s="2" t="s">
        <v>1409</v>
      </c>
      <c r="H467" s="2" t="s">
        <v>1362</v>
      </c>
      <c r="I467" s="2" t="s">
        <v>1332</v>
      </c>
      <c r="J467" s="1" t="s">
        <v>824</v>
      </c>
      <c r="K467" s="4"/>
      <c r="L467" s="4"/>
      <c r="M467" s="5"/>
      <c r="N467" s="5"/>
      <c r="O467" s="5"/>
      <c r="P467" s="1"/>
      <c r="Q467" s="1" t="s">
        <v>7</v>
      </c>
      <c r="R467" s="1">
        <v>2019</v>
      </c>
      <c r="S467" s="3">
        <v>1668198</v>
      </c>
      <c r="T467" s="1" t="s">
        <v>825</v>
      </c>
      <c r="U467" s="1" t="s">
        <v>9</v>
      </c>
    </row>
    <row r="468" spans="1:21" x14ac:dyDescent="0.3">
      <c r="A468" s="2">
        <v>156</v>
      </c>
      <c r="B468" s="2" t="s">
        <v>1463</v>
      </c>
      <c r="C468" s="2" t="s">
        <v>1333</v>
      </c>
      <c r="D468" s="2" t="s">
        <v>1455</v>
      </c>
      <c r="E468" s="2" t="s">
        <v>1452</v>
      </c>
      <c r="F468" s="2" t="s">
        <v>1332</v>
      </c>
      <c r="G468" s="2" t="s">
        <v>1407</v>
      </c>
      <c r="H468" s="2" t="s">
        <v>1331</v>
      </c>
      <c r="I468" s="2" t="s">
        <v>1332</v>
      </c>
      <c r="J468" s="1" t="s">
        <v>774</v>
      </c>
      <c r="K468" s="4"/>
      <c r="L468" s="4"/>
      <c r="M468" s="5"/>
      <c r="N468" s="5"/>
      <c r="O468" s="5"/>
      <c r="P468" s="1"/>
      <c r="Q468" s="1" t="s">
        <v>7</v>
      </c>
      <c r="R468" s="1">
        <v>2019</v>
      </c>
      <c r="S468" s="3">
        <v>2585180</v>
      </c>
      <c r="T468" s="1" t="s">
        <v>775</v>
      </c>
      <c r="U468" s="1" t="s">
        <v>9</v>
      </c>
    </row>
    <row r="469" spans="1:21" x14ac:dyDescent="0.3">
      <c r="A469" s="1">
        <v>545</v>
      </c>
      <c r="B469" s="1" t="s">
        <v>1463</v>
      </c>
      <c r="C469" s="1" t="s">
        <v>1333</v>
      </c>
      <c r="D469" s="1" t="s">
        <v>1455</v>
      </c>
      <c r="E469" s="1" t="s">
        <v>1452</v>
      </c>
      <c r="F469" s="1" t="s">
        <v>1333</v>
      </c>
      <c r="G469" s="1" t="s">
        <v>1407</v>
      </c>
      <c r="H469" s="1" t="s">
        <v>1331</v>
      </c>
      <c r="I469" s="1" t="s">
        <v>1333</v>
      </c>
      <c r="J469" s="1" t="s">
        <v>778</v>
      </c>
      <c r="K469" s="4"/>
      <c r="L469" s="4"/>
      <c r="M469" s="5"/>
      <c r="N469" s="5"/>
      <c r="O469" s="5"/>
      <c r="P469" s="1"/>
      <c r="Q469" s="1" t="s">
        <v>7</v>
      </c>
      <c r="R469" s="1">
        <v>2019</v>
      </c>
      <c r="S469" s="3">
        <v>433971</v>
      </c>
      <c r="T469" s="1" t="s">
        <v>775</v>
      </c>
      <c r="U469" s="1" t="s">
        <v>11</v>
      </c>
    </row>
    <row r="470" spans="1:21" x14ac:dyDescent="0.3">
      <c r="A470" s="2">
        <v>157</v>
      </c>
      <c r="B470" s="2" t="s">
        <v>1463</v>
      </c>
      <c r="C470" s="2" t="s">
        <v>1333</v>
      </c>
      <c r="D470" s="2" t="s">
        <v>1455</v>
      </c>
      <c r="E470" s="2" t="s">
        <v>1433</v>
      </c>
      <c r="F470" s="2" t="s">
        <v>1332</v>
      </c>
      <c r="G470" s="2" t="s">
        <v>1407</v>
      </c>
      <c r="H470" s="2" t="s">
        <v>1357</v>
      </c>
      <c r="I470" s="2" t="s">
        <v>1332</v>
      </c>
      <c r="J470" s="1" t="s">
        <v>781</v>
      </c>
      <c r="K470" s="4"/>
      <c r="L470" s="4"/>
      <c r="M470" s="5"/>
      <c r="N470" s="5"/>
      <c r="O470" s="5"/>
      <c r="P470" s="1"/>
      <c r="Q470" s="1" t="s">
        <v>7</v>
      </c>
      <c r="R470" s="1">
        <v>2019</v>
      </c>
      <c r="S470" s="3">
        <v>916982</v>
      </c>
      <c r="T470" s="1" t="s">
        <v>782</v>
      </c>
      <c r="U470" s="1" t="s">
        <v>9</v>
      </c>
    </row>
    <row r="471" spans="1:21" x14ac:dyDescent="0.3">
      <c r="A471" s="2">
        <v>159</v>
      </c>
      <c r="B471" s="2" t="s">
        <v>1463</v>
      </c>
      <c r="C471" s="2" t="s">
        <v>1333</v>
      </c>
      <c r="D471" s="2" t="s">
        <v>1456</v>
      </c>
      <c r="E471" s="2" t="s">
        <v>1452</v>
      </c>
      <c r="F471" s="2" t="s">
        <v>1332</v>
      </c>
      <c r="G471" s="2" t="s">
        <v>1407</v>
      </c>
      <c r="H471" s="2" t="s">
        <v>1337</v>
      </c>
      <c r="I471" s="2" t="s">
        <v>1332</v>
      </c>
      <c r="J471" s="1" t="s">
        <v>785</v>
      </c>
      <c r="K471" s="4"/>
      <c r="L471" s="4"/>
      <c r="M471" s="5"/>
      <c r="N471" s="5"/>
      <c r="O471" s="5"/>
      <c r="P471" s="1"/>
      <c r="Q471" s="1" t="s">
        <v>7</v>
      </c>
      <c r="R471" s="1">
        <v>2019</v>
      </c>
      <c r="S471" s="3">
        <v>2585180</v>
      </c>
      <c r="T471" s="1" t="s">
        <v>786</v>
      </c>
      <c r="U471" s="1" t="s">
        <v>9</v>
      </c>
    </row>
    <row r="472" spans="1:21" x14ac:dyDescent="0.3">
      <c r="A472" s="1">
        <v>548</v>
      </c>
      <c r="B472" s="1" t="s">
        <v>1463</v>
      </c>
      <c r="C472" s="1" t="s">
        <v>1333</v>
      </c>
      <c r="D472" s="1" t="s">
        <v>1456</v>
      </c>
      <c r="E472" s="1" t="s">
        <v>1452</v>
      </c>
      <c r="F472" s="1" t="s">
        <v>1333</v>
      </c>
      <c r="G472" s="1" t="s">
        <v>1407</v>
      </c>
      <c r="H472" s="1" t="s">
        <v>1337</v>
      </c>
      <c r="I472" s="1" t="s">
        <v>1333</v>
      </c>
      <c r="J472" s="1" t="s">
        <v>789</v>
      </c>
      <c r="K472" s="4"/>
      <c r="L472" s="4"/>
      <c r="M472" s="5"/>
      <c r="N472" s="5"/>
      <c r="O472" s="5"/>
      <c r="P472" s="1"/>
      <c r="Q472" s="1" t="s">
        <v>7</v>
      </c>
      <c r="R472" s="1">
        <v>2019</v>
      </c>
      <c r="S472" s="3">
        <v>433971</v>
      </c>
      <c r="T472" s="1" t="s">
        <v>786</v>
      </c>
      <c r="U472" s="1" t="s">
        <v>11</v>
      </c>
    </row>
    <row r="473" spans="1:21" x14ac:dyDescent="0.3">
      <c r="A473" s="2">
        <v>158</v>
      </c>
      <c r="B473" s="2" t="s">
        <v>1463</v>
      </c>
      <c r="C473" s="2" t="s">
        <v>1333</v>
      </c>
      <c r="D473" s="2" t="s">
        <v>1433</v>
      </c>
      <c r="E473" s="2" t="s">
        <v>1452</v>
      </c>
      <c r="F473" s="2" t="s">
        <v>1332</v>
      </c>
      <c r="G473" s="2" t="s">
        <v>1407</v>
      </c>
      <c r="H473" s="2" t="s">
        <v>1363</v>
      </c>
      <c r="I473" s="2" t="s">
        <v>1332</v>
      </c>
      <c r="J473" s="1" t="s">
        <v>783</v>
      </c>
      <c r="K473" s="4"/>
      <c r="L473" s="4"/>
      <c r="M473" s="5"/>
      <c r="N473" s="5"/>
      <c r="O473" s="5"/>
      <c r="P473" s="1"/>
      <c r="Q473" s="1" t="s">
        <v>7</v>
      </c>
      <c r="R473" s="1">
        <v>2019</v>
      </c>
      <c r="S473" s="3">
        <v>916982</v>
      </c>
      <c r="T473" s="1" t="s">
        <v>784</v>
      </c>
      <c r="U473" s="1" t="s">
        <v>9</v>
      </c>
    </row>
    <row r="474" spans="1:21" x14ac:dyDescent="0.3">
      <c r="A474" s="2">
        <v>160</v>
      </c>
      <c r="B474" s="2" t="s">
        <v>1463</v>
      </c>
      <c r="C474" s="2" t="s">
        <v>1333</v>
      </c>
      <c r="D474" s="2" t="s">
        <v>1456</v>
      </c>
      <c r="E474" s="2" t="s">
        <v>1382</v>
      </c>
      <c r="F474" s="2" t="s">
        <v>1332</v>
      </c>
      <c r="G474" s="2" t="s">
        <v>1407</v>
      </c>
      <c r="H474" s="2" t="s">
        <v>1338</v>
      </c>
      <c r="I474" s="2" t="s">
        <v>1332</v>
      </c>
      <c r="J474" s="1" t="s">
        <v>792</v>
      </c>
      <c r="K474" s="4"/>
      <c r="L474" s="4"/>
      <c r="M474" s="5"/>
      <c r="N474" s="5"/>
      <c r="O474" s="5"/>
      <c r="P474" s="1"/>
      <c r="Q474" s="1" t="s">
        <v>7</v>
      </c>
      <c r="R474" s="1">
        <v>2019</v>
      </c>
      <c r="S474" s="3">
        <v>2585180</v>
      </c>
      <c r="T474" s="1" t="s">
        <v>793</v>
      </c>
      <c r="U474" s="1" t="s">
        <v>9</v>
      </c>
    </row>
    <row r="475" spans="1:21" x14ac:dyDescent="0.3">
      <c r="A475" s="1">
        <v>551</v>
      </c>
      <c r="B475" s="1" t="s">
        <v>1463</v>
      </c>
      <c r="C475" s="1" t="s">
        <v>1333</v>
      </c>
      <c r="D475" s="1" t="s">
        <v>1456</v>
      </c>
      <c r="E475" s="1" t="s">
        <v>1382</v>
      </c>
      <c r="F475" s="1" t="s">
        <v>1333</v>
      </c>
      <c r="G475" s="1" t="s">
        <v>1407</v>
      </c>
      <c r="H475" s="1" t="s">
        <v>1338</v>
      </c>
      <c r="I475" s="1" t="s">
        <v>1333</v>
      </c>
      <c r="J475" s="1" t="s">
        <v>796</v>
      </c>
      <c r="K475" s="4"/>
      <c r="L475" s="4"/>
      <c r="M475" s="5"/>
      <c r="N475" s="5"/>
      <c r="O475" s="5"/>
      <c r="P475" s="1"/>
      <c r="Q475" s="1" t="s">
        <v>7</v>
      </c>
      <c r="R475" s="1">
        <v>2019</v>
      </c>
      <c r="S475" s="3">
        <v>433971</v>
      </c>
      <c r="T475" s="1" t="s">
        <v>793</v>
      </c>
      <c r="U475" s="1" t="s">
        <v>11</v>
      </c>
    </row>
    <row r="476" spans="1:21" x14ac:dyDescent="0.3">
      <c r="A476" s="1">
        <v>552</v>
      </c>
      <c r="B476" s="1" t="s">
        <v>1463</v>
      </c>
      <c r="C476" s="1" t="s">
        <v>1333</v>
      </c>
      <c r="D476" s="1" t="s">
        <v>1456</v>
      </c>
      <c r="E476" s="1" t="s">
        <v>1382</v>
      </c>
      <c r="F476" s="1" t="s">
        <v>1336</v>
      </c>
      <c r="G476" s="1" t="s">
        <v>1407</v>
      </c>
      <c r="H476" s="1" t="s">
        <v>1338</v>
      </c>
      <c r="I476" s="1" t="s">
        <v>1336</v>
      </c>
      <c r="J476" s="1" t="s">
        <v>797</v>
      </c>
      <c r="K476" s="4"/>
      <c r="L476" s="4"/>
      <c r="M476" s="5"/>
      <c r="N476" s="5"/>
      <c r="O476" s="5"/>
      <c r="P476" s="1"/>
      <c r="Q476" s="1" t="s">
        <v>7</v>
      </c>
      <c r="R476" s="1">
        <v>2019</v>
      </c>
      <c r="S476" s="3">
        <v>15299.1</v>
      </c>
      <c r="T476" s="1" t="s">
        <v>798</v>
      </c>
      <c r="U476" s="1" t="s">
        <v>20</v>
      </c>
    </row>
    <row r="477" spans="1:21" x14ac:dyDescent="0.3">
      <c r="A477" s="1">
        <v>549</v>
      </c>
      <c r="B477" s="1" t="s">
        <v>1463</v>
      </c>
      <c r="C477" s="1" t="s">
        <v>1333</v>
      </c>
      <c r="D477" s="1" t="s">
        <v>1456</v>
      </c>
      <c r="E477" s="1" t="s">
        <v>1452</v>
      </c>
      <c r="F477" s="1" t="s">
        <v>1336</v>
      </c>
      <c r="G477" s="1" t="s">
        <v>1407</v>
      </c>
      <c r="H477" s="1" t="s">
        <v>1337</v>
      </c>
      <c r="I477" s="1" t="s">
        <v>1336</v>
      </c>
      <c r="J477" s="1" t="s">
        <v>790</v>
      </c>
      <c r="K477" s="4"/>
      <c r="L477" s="4"/>
      <c r="M477" s="5"/>
      <c r="N477" s="5"/>
      <c r="O477" s="5"/>
      <c r="P477" s="1"/>
      <c r="Q477" s="1" t="s">
        <v>7</v>
      </c>
      <c r="R477" s="1">
        <v>2019</v>
      </c>
      <c r="S477" s="3">
        <v>15299.1</v>
      </c>
      <c r="T477" s="1" t="s">
        <v>791</v>
      </c>
      <c r="U477" s="1" t="s">
        <v>20</v>
      </c>
    </row>
    <row r="478" spans="1:21" x14ac:dyDescent="0.3">
      <c r="A478" s="1">
        <v>546</v>
      </c>
      <c r="B478" s="1" t="s">
        <v>1463</v>
      </c>
      <c r="C478" s="1" t="s">
        <v>1333</v>
      </c>
      <c r="D478" s="1" t="s">
        <v>1455</v>
      </c>
      <c r="E478" s="1" t="s">
        <v>1452</v>
      </c>
      <c r="F478" s="1" t="s">
        <v>1336</v>
      </c>
      <c r="G478" s="1" t="s">
        <v>1407</v>
      </c>
      <c r="H478" s="1" t="s">
        <v>1331</v>
      </c>
      <c r="I478" s="1" t="s">
        <v>1336</v>
      </c>
      <c r="J478" s="1" t="s">
        <v>779</v>
      </c>
      <c r="K478" s="4"/>
      <c r="L478" s="4"/>
      <c r="M478" s="5"/>
      <c r="N478" s="5"/>
      <c r="O478" s="5"/>
      <c r="P478" s="1"/>
      <c r="Q478" s="1" t="s">
        <v>7</v>
      </c>
      <c r="R478" s="1">
        <v>2019</v>
      </c>
      <c r="S478" s="3">
        <v>15299.1</v>
      </c>
      <c r="T478" s="1" t="s">
        <v>780</v>
      </c>
      <c r="U478" s="1" t="s">
        <v>20</v>
      </c>
    </row>
    <row r="479" spans="1:21" x14ac:dyDescent="0.3">
      <c r="A479" s="1">
        <v>408</v>
      </c>
      <c r="B479" s="1" t="s">
        <v>1457</v>
      </c>
      <c r="C479" s="1" t="s">
        <v>1454</v>
      </c>
      <c r="D479" s="1" t="s">
        <v>1455</v>
      </c>
      <c r="E479" s="1" t="s">
        <v>1452</v>
      </c>
      <c r="F479" s="1" t="s">
        <v>1333</v>
      </c>
      <c r="G479" s="1" t="s">
        <v>1378</v>
      </c>
      <c r="H479" s="1" t="s">
        <v>1331</v>
      </c>
      <c r="I479" s="1" t="s">
        <v>1333</v>
      </c>
      <c r="J479" s="1" t="s">
        <v>390</v>
      </c>
      <c r="K479" s="4"/>
      <c r="L479" s="4"/>
      <c r="M479" s="5"/>
      <c r="N479" s="5"/>
      <c r="O479" s="5"/>
      <c r="P479" s="1"/>
      <c r="Q479" s="1" t="s">
        <v>7</v>
      </c>
      <c r="R479" s="1">
        <v>2019</v>
      </c>
      <c r="S479" s="3">
        <v>75589</v>
      </c>
      <c r="T479" s="1" t="s">
        <v>391</v>
      </c>
      <c r="U479" s="1" t="s">
        <v>11</v>
      </c>
    </row>
    <row r="480" spans="1:21" x14ac:dyDescent="0.3">
      <c r="A480" s="1">
        <v>409</v>
      </c>
      <c r="B480" s="1" t="s">
        <v>1457</v>
      </c>
      <c r="C480" s="1" t="s">
        <v>1454</v>
      </c>
      <c r="D480" s="1" t="s">
        <v>1455</v>
      </c>
      <c r="E480" s="1" t="s">
        <v>1452</v>
      </c>
      <c r="F480" s="1" t="s">
        <v>1336</v>
      </c>
      <c r="G480" s="1" t="s">
        <v>1378</v>
      </c>
      <c r="H480" s="1" t="s">
        <v>1331</v>
      </c>
      <c r="I480" s="1" t="s">
        <v>1336</v>
      </c>
      <c r="J480" s="1" t="s">
        <v>392</v>
      </c>
      <c r="K480" s="4"/>
      <c r="L480" s="4"/>
      <c r="M480" s="5"/>
      <c r="N480" s="5"/>
      <c r="O480" s="5"/>
      <c r="P480" s="1"/>
      <c r="Q480" s="1" t="s">
        <v>7</v>
      </c>
      <c r="R480" s="1">
        <v>2019</v>
      </c>
      <c r="S480" s="3">
        <v>5520.8</v>
      </c>
      <c r="T480" s="1" t="s">
        <v>393</v>
      </c>
      <c r="U480" s="1" t="s">
        <v>20</v>
      </c>
    </row>
    <row r="481" spans="1:21" x14ac:dyDescent="0.3">
      <c r="A481" s="1">
        <v>407</v>
      </c>
      <c r="B481" s="1" t="s">
        <v>1457</v>
      </c>
      <c r="C481" s="1" t="s">
        <v>1454</v>
      </c>
      <c r="D481" s="1" t="s">
        <v>1455</v>
      </c>
      <c r="E481" s="1" t="s">
        <v>1452</v>
      </c>
      <c r="F481" s="1" t="s">
        <v>1335</v>
      </c>
      <c r="G481" s="1" t="s">
        <v>1378</v>
      </c>
      <c r="H481" s="1" t="s">
        <v>1331</v>
      </c>
      <c r="I481" s="1" t="s">
        <v>1335</v>
      </c>
      <c r="J481" s="1" t="s">
        <v>388</v>
      </c>
      <c r="K481" s="4"/>
      <c r="L481" s="4"/>
      <c r="M481" s="5"/>
      <c r="N481" s="5"/>
      <c r="O481" s="5">
        <v>1</v>
      </c>
      <c r="P481" s="1"/>
      <c r="Q481" s="1" t="s">
        <v>7</v>
      </c>
      <c r="R481" s="1">
        <v>2019</v>
      </c>
      <c r="S481" s="3">
        <v>13.92</v>
      </c>
      <c r="T481" s="1" t="s">
        <v>389</v>
      </c>
      <c r="U481" s="1" t="s">
        <v>16</v>
      </c>
    </row>
    <row r="482" spans="1:21" x14ac:dyDescent="0.3">
      <c r="A482" s="2">
        <v>90</v>
      </c>
      <c r="B482" s="2" t="s">
        <v>1457</v>
      </c>
      <c r="C482" s="2" t="s">
        <v>1454</v>
      </c>
      <c r="D482" s="2" t="s">
        <v>1455</v>
      </c>
      <c r="E482" s="2" t="s">
        <v>1452</v>
      </c>
      <c r="F482" s="2" t="s">
        <v>1332</v>
      </c>
      <c r="G482" s="2" t="s">
        <v>1378</v>
      </c>
      <c r="H482" s="2" t="s">
        <v>1331</v>
      </c>
      <c r="I482" s="2" t="s">
        <v>1332</v>
      </c>
      <c r="J482" s="1" t="s">
        <v>386</v>
      </c>
      <c r="K482" s="4"/>
      <c r="L482" s="4"/>
      <c r="M482" s="5"/>
      <c r="N482" s="5"/>
      <c r="O482" s="5"/>
      <c r="P482" s="1"/>
      <c r="Q482" s="1" t="s">
        <v>7</v>
      </c>
      <c r="R482" s="1">
        <v>2019</v>
      </c>
      <c r="S482" s="3">
        <v>396691</v>
      </c>
      <c r="T482" s="1" t="s">
        <v>387</v>
      </c>
      <c r="U482" s="1" t="s">
        <v>9</v>
      </c>
    </row>
    <row r="483" spans="1:21" x14ac:dyDescent="0.3">
      <c r="A483" s="2">
        <v>91</v>
      </c>
      <c r="B483" s="2" t="s">
        <v>1457</v>
      </c>
      <c r="C483" s="2" t="s">
        <v>1463</v>
      </c>
      <c r="D483" s="2" t="s">
        <v>1455</v>
      </c>
      <c r="E483" s="2" t="s">
        <v>1452</v>
      </c>
      <c r="F483" s="2" t="s">
        <v>1332</v>
      </c>
      <c r="G483" s="2" t="s">
        <v>1379</v>
      </c>
      <c r="H483" s="2" t="s">
        <v>1331</v>
      </c>
      <c r="I483" s="2" t="s">
        <v>1332</v>
      </c>
      <c r="J483" s="1" t="s">
        <v>394</v>
      </c>
      <c r="K483" s="4"/>
      <c r="L483" s="4"/>
      <c r="M483" s="5"/>
      <c r="N483" s="5"/>
      <c r="O483" s="5"/>
      <c r="P483" s="1"/>
      <c r="Q483" s="1" t="s">
        <v>7</v>
      </c>
      <c r="R483" s="1">
        <v>2019</v>
      </c>
      <c r="S483" s="3">
        <v>234089</v>
      </c>
      <c r="T483" s="1" t="s">
        <v>395</v>
      </c>
      <c r="U483" s="1" t="s">
        <v>9</v>
      </c>
    </row>
    <row r="484" spans="1:21" x14ac:dyDescent="0.3">
      <c r="A484" s="1">
        <v>411</v>
      </c>
      <c r="B484" s="1" t="s">
        <v>1457</v>
      </c>
      <c r="C484" s="1" t="s">
        <v>1463</v>
      </c>
      <c r="D484" s="1" t="s">
        <v>1455</v>
      </c>
      <c r="E484" s="1" t="s">
        <v>1452</v>
      </c>
      <c r="F484" s="1" t="s">
        <v>1333</v>
      </c>
      <c r="G484" s="1" t="s">
        <v>1379</v>
      </c>
      <c r="H484" s="1" t="s">
        <v>1331</v>
      </c>
      <c r="I484" s="1" t="s">
        <v>1333</v>
      </c>
      <c r="J484" s="1" t="s">
        <v>398</v>
      </c>
      <c r="K484" s="4"/>
      <c r="L484" s="4"/>
      <c r="M484" s="5"/>
      <c r="N484" s="5"/>
      <c r="O484" s="5"/>
      <c r="P484" s="1"/>
      <c r="Q484" s="1" t="s">
        <v>7</v>
      </c>
      <c r="R484" s="1">
        <v>2019</v>
      </c>
      <c r="S484" s="3">
        <v>40187</v>
      </c>
      <c r="T484" s="1" t="s">
        <v>395</v>
      </c>
      <c r="U484" s="1" t="s">
        <v>11</v>
      </c>
    </row>
    <row r="485" spans="1:21" x14ac:dyDescent="0.3">
      <c r="A485" s="1">
        <v>412</v>
      </c>
      <c r="B485" s="1" t="s">
        <v>1457</v>
      </c>
      <c r="C485" s="1" t="s">
        <v>1463</v>
      </c>
      <c r="D485" s="1" t="s">
        <v>1455</v>
      </c>
      <c r="E485" s="1" t="s">
        <v>1452</v>
      </c>
      <c r="F485" s="1" t="s">
        <v>1336</v>
      </c>
      <c r="G485" s="1" t="s">
        <v>1379</v>
      </c>
      <c r="H485" s="1" t="s">
        <v>1331</v>
      </c>
      <c r="I485" s="1" t="s">
        <v>1336</v>
      </c>
      <c r="J485" s="1" t="s">
        <v>399</v>
      </c>
      <c r="K485" s="4"/>
      <c r="L485" s="4"/>
      <c r="M485" s="5"/>
      <c r="N485" s="5"/>
      <c r="O485" s="5"/>
      <c r="P485" s="1"/>
      <c r="Q485" s="1" t="s">
        <v>7</v>
      </c>
      <c r="R485" s="1">
        <v>2019</v>
      </c>
      <c r="S485" s="3">
        <v>3834.8</v>
      </c>
      <c r="T485" s="1" t="s">
        <v>400</v>
      </c>
      <c r="U485" s="1" t="s">
        <v>20</v>
      </c>
    </row>
    <row r="486" spans="1:21" x14ac:dyDescent="0.3">
      <c r="A486" s="1">
        <v>410</v>
      </c>
      <c r="B486" s="1" t="s">
        <v>1457</v>
      </c>
      <c r="C486" s="1" t="s">
        <v>1463</v>
      </c>
      <c r="D486" s="1" t="s">
        <v>1455</v>
      </c>
      <c r="E486" s="1" t="s">
        <v>1452</v>
      </c>
      <c r="F486" s="1" t="s">
        <v>1335</v>
      </c>
      <c r="G486" s="1" t="s">
        <v>1379</v>
      </c>
      <c r="H486" s="1" t="s">
        <v>1331</v>
      </c>
      <c r="I486" s="1" t="s">
        <v>1335</v>
      </c>
      <c r="J486" s="1" t="s">
        <v>396</v>
      </c>
      <c r="K486" s="4"/>
      <c r="L486" s="4"/>
      <c r="M486" s="5"/>
      <c r="N486" s="5"/>
      <c r="O486" s="5">
        <v>1</v>
      </c>
      <c r="P486" s="1"/>
      <c r="Q486" s="1" t="s">
        <v>7</v>
      </c>
      <c r="R486" s="1">
        <v>2019</v>
      </c>
      <c r="S486" s="3">
        <v>16.38</v>
      </c>
      <c r="T486" s="1" t="s">
        <v>397</v>
      </c>
      <c r="U486" s="1" t="s">
        <v>16</v>
      </c>
    </row>
    <row r="487" spans="1:21" x14ac:dyDescent="0.3">
      <c r="A487" s="1">
        <v>414</v>
      </c>
      <c r="B487" s="1" t="s">
        <v>1457</v>
      </c>
      <c r="C487" s="1" t="s">
        <v>1433</v>
      </c>
      <c r="D487" s="1" t="s">
        <v>1455</v>
      </c>
      <c r="E487" s="1" t="s">
        <v>1452</v>
      </c>
      <c r="F487" s="1" t="s">
        <v>1333</v>
      </c>
      <c r="G487" s="1" t="s">
        <v>1380</v>
      </c>
      <c r="H487" s="1" t="s">
        <v>1331</v>
      </c>
      <c r="I487" s="1" t="s">
        <v>1333</v>
      </c>
      <c r="J487" s="1" t="s">
        <v>405</v>
      </c>
      <c r="K487" s="4"/>
      <c r="L487" s="4"/>
      <c r="M487" s="5"/>
      <c r="N487" s="5"/>
      <c r="O487" s="5"/>
      <c r="P487" s="1"/>
      <c r="Q487" s="1" t="s">
        <v>7</v>
      </c>
      <c r="R487" s="1">
        <v>2019</v>
      </c>
      <c r="S487" s="3">
        <v>0</v>
      </c>
      <c r="T487" s="1" t="s">
        <v>406</v>
      </c>
      <c r="U487" s="1" t="s">
        <v>11</v>
      </c>
    </row>
    <row r="488" spans="1:21" x14ac:dyDescent="0.3">
      <c r="A488" s="2">
        <v>92</v>
      </c>
      <c r="B488" s="2" t="s">
        <v>1457</v>
      </c>
      <c r="C488" s="2" t="s">
        <v>1433</v>
      </c>
      <c r="D488" s="2" t="s">
        <v>1455</v>
      </c>
      <c r="E488" s="2" t="s">
        <v>1452</v>
      </c>
      <c r="F488" s="2" t="s">
        <v>1332</v>
      </c>
      <c r="G488" s="2" t="s">
        <v>1380</v>
      </c>
      <c r="H488" s="2" t="s">
        <v>1331</v>
      </c>
      <c r="I488" s="2" t="s">
        <v>1332</v>
      </c>
      <c r="J488" s="1" t="s">
        <v>401</v>
      </c>
      <c r="K488" s="4"/>
      <c r="L488" s="4"/>
      <c r="M488" s="5"/>
      <c r="N488" s="5"/>
      <c r="O488" s="5"/>
      <c r="P488" s="1"/>
      <c r="Q488" s="1" t="s">
        <v>7</v>
      </c>
      <c r="R488" s="1">
        <v>2019</v>
      </c>
      <c r="S488" s="3">
        <v>0</v>
      </c>
      <c r="T488" s="1" t="s">
        <v>402</v>
      </c>
      <c r="U488" s="1" t="s">
        <v>9</v>
      </c>
    </row>
    <row r="489" spans="1:21" x14ac:dyDescent="0.3">
      <c r="A489" s="1">
        <v>415</v>
      </c>
      <c r="B489" s="1" t="s">
        <v>1457</v>
      </c>
      <c r="C489" s="1" t="s">
        <v>1433</v>
      </c>
      <c r="D489" s="1" t="s">
        <v>1455</v>
      </c>
      <c r="E489" s="1" t="s">
        <v>1452</v>
      </c>
      <c r="F489" s="1" t="s">
        <v>1336</v>
      </c>
      <c r="G489" s="1" t="s">
        <v>1380</v>
      </c>
      <c r="H489" s="1" t="s">
        <v>1331</v>
      </c>
      <c r="I489" s="1" t="s">
        <v>1336</v>
      </c>
      <c r="J489" s="1" t="s">
        <v>407</v>
      </c>
      <c r="K489" s="4"/>
      <c r="L489" s="4"/>
      <c r="M489" s="5"/>
      <c r="N489" s="5"/>
      <c r="O489" s="5"/>
      <c r="P489" s="1"/>
      <c r="Q489" s="1" t="s">
        <v>7</v>
      </c>
      <c r="R489" s="1">
        <v>2019</v>
      </c>
      <c r="S489" s="3">
        <v>0</v>
      </c>
      <c r="T489" s="1" t="s">
        <v>408</v>
      </c>
      <c r="U489" s="1" t="s">
        <v>20</v>
      </c>
    </row>
    <row r="490" spans="1:21" x14ac:dyDescent="0.3">
      <c r="A490" s="1">
        <v>413</v>
      </c>
      <c r="B490" s="1" t="s">
        <v>1457</v>
      </c>
      <c r="C490" s="1" t="s">
        <v>1433</v>
      </c>
      <c r="D490" s="1" t="s">
        <v>1455</v>
      </c>
      <c r="E490" s="1" t="s">
        <v>1452</v>
      </c>
      <c r="F490" s="1" t="s">
        <v>1335</v>
      </c>
      <c r="G490" s="1" t="s">
        <v>1380</v>
      </c>
      <c r="H490" s="1" t="s">
        <v>1331</v>
      </c>
      <c r="I490" s="1" t="s">
        <v>1335</v>
      </c>
      <c r="J490" s="1" t="s">
        <v>403</v>
      </c>
      <c r="K490" s="4"/>
      <c r="L490" s="4"/>
      <c r="M490" s="5"/>
      <c r="N490" s="5"/>
      <c r="O490" s="5">
        <v>1</v>
      </c>
      <c r="P490" s="1"/>
      <c r="Q490" s="1" t="s">
        <v>7</v>
      </c>
      <c r="R490" s="1">
        <v>2019</v>
      </c>
      <c r="S490" s="3">
        <v>0</v>
      </c>
      <c r="T490" s="1" t="s">
        <v>404</v>
      </c>
      <c r="U490" s="1" t="s">
        <v>16</v>
      </c>
    </row>
    <row r="491" spans="1:21" x14ac:dyDescent="0.3">
      <c r="A491" s="1">
        <v>606</v>
      </c>
      <c r="B491" s="1" t="s">
        <v>1333</v>
      </c>
      <c r="C491" s="1" t="s">
        <v>1452</v>
      </c>
      <c r="D491" s="1" t="s">
        <v>1456</v>
      </c>
      <c r="E491" s="1" t="s">
        <v>1382</v>
      </c>
      <c r="F491" s="1" t="s">
        <v>1335</v>
      </c>
      <c r="G491" s="1" t="s">
        <v>1411</v>
      </c>
      <c r="H491" s="1" t="s">
        <v>1338</v>
      </c>
      <c r="I491" s="1" t="s">
        <v>1335</v>
      </c>
      <c r="J491" s="1" t="s">
        <v>938</v>
      </c>
      <c r="K491" s="4"/>
      <c r="L491" s="4"/>
      <c r="M491" s="5"/>
      <c r="N491" s="5"/>
      <c r="O491" s="5">
        <v>1</v>
      </c>
      <c r="P491" s="1"/>
      <c r="Q491" s="1" t="s">
        <v>7</v>
      </c>
      <c r="R491" s="1">
        <v>2019</v>
      </c>
      <c r="S491" s="3">
        <v>2.87</v>
      </c>
      <c r="T491" s="1" t="s">
        <v>939</v>
      </c>
      <c r="U491" s="1" t="s">
        <v>16</v>
      </c>
    </row>
    <row r="492" spans="1:21" x14ac:dyDescent="0.3">
      <c r="A492" s="1">
        <v>603</v>
      </c>
      <c r="B492" s="1" t="s">
        <v>1333</v>
      </c>
      <c r="C492" s="1" t="s">
        <v>1452</v>
      </c>
      <c r="D492" s="1" t="s">
        <v>1456</v>
      </c>
      <c r="E492" s="1" t="s">
        <v>1452</v>
      </c>
      <c r="F492" s="1" t="s">
        <v>1335</v>
      </c>
      <c r="G492" s="1" t="s">
        <v>1411</v>
      </c>
      <c r="H492" s="1" t="s">
        <v>1337</v>
      </c>
      <c r="I492" s="1" t="s">
        <v>1335</v>
      </c>
      <c r="J492" s="1" t="s">
        <v>931</v>
      </c>
      <c r="K492" s="4"/>
      <c r="L492" s="4"/>
      <c r="M492" s="5"/>
      <c r="N492" s="5"/>
      <c r="O492" s="5">
        <v>1</v>
      </c>
      <c r="P492" s="1"/>
      <c r="Q492" s="1" t="s">
        <v>7</v>
      </c>
      <c r="R492" s="1">
        <v>2019</v>
      </c>
      <c r="S492" s="3">
        <v>2.41</v>
      </c>
      <c r="T492" s="1" t="s">
        <v>932</v>
      </c>
      <c r="U492" s="1" t="s">
        <v>16</v>
      </c>
    </row>
    <row r="493" spans="1:21" x14ac:dyDescent="0.3">
      <c r="A493" s="2">
        <v>181</v>
      </c>
      <c r="B493" s="2" t="s">
        <v>1333</v>
      </c>
      <c r="C493" s="2" t="s">
        <v>1452</v>
      </c>
      <c r="D493" s="2" t="s">
        <v>1436</v>
      </c>
      <c r="E493" s="2" t="s">
        <v>1457</v>
      </c>
      <c r="F493" s="2" t="s">
        <v>1332</v>
      </c>
      <c r="G493" s="2" t="s">
        <v>1411</v>
      </c>
      <c r="H493" s="2" t="s">
        <v>1362</v>
      </c>
      <c r="I493" s="2" t="s">
        <v>1332</v>
      </c>
      <c r="J493" s="1" t="s">
        <v>925</v>
      </c>
      <c r="K493" s="4"/>
      <c r="L493" s="4"/>
      <c r="M493" s="5"/>
      <c r="N493" s="5"/>
      <c r="O493" s="5"/>
      <c r="P493" s="1"/>
      <c r="Q493" s="1" t="s">
        <v>7</v>
      </c>
      <c r="R493" s="1">
        <v>2019</v>
      </c>
      <c r="S493" s="3">
        <v>509851</v>
      </c>
      <c r="T493" s="1" t="s">
        <v>926</v>
      </c>
      <c r="U493" s="1" t="s">
        <v>9</v>
      </c>
    </row>
    <row r="494" spans="1:21" x14ac:dyDescent="0.3">
      <c r="A494" s="2">
        <v>177</v>
      </c>
      <c r="B494" s="2" t="s">
        <v>1333</v>
      </c>
      <c r="C494" s="2" t="s">
        <v>1452</v>
      </c>
      <c r="D494" s="2" t="s">
        <v>1452</v>
      </c>
      <c r="E494" s="2" t="s">
        <v>1452</v>
      </c>
      <c r="F494" s="2" t="s">
        <v>1332</v>
      </c>
      <c r="G494" s="2" t="s">
        <v>1411</v>
      </c>
      <c r="H494" s="2" t="s">
        <v>1349</v>
      </c>
      <c r="I494" s="2" t="s">
        <v>1332</v>
      </c>
      <c r="J494" s="1" t="s">
        <v>898</v>
      </c>
      <c r="K494" s="4"/>
      <c r="L494" s="4"/>
      <c r="M494" s="5"/>
      <c r="N494" s="5"/>
      <c r="O494" s="5"/>
      <c r="P494" s="1"/>
      <c r="Q494" s="1" t="s">
        <v>7</v>
      </c>
      <c r="R494" s="1">
        <v>2019</v>
      </c>
      <c r="S494" s="3">
        <v>210</v>
      </c>
      <c r="T494" s="1" t="s">
        <v>899</v>
      </c>
      <c r="U494" s="1" t="s">
        <v>9</v>
      </c>
    </row>
    <row r="495" spans="1:21" x14ac:dyDescent="0.3">
      <c r="A495" s="1">
        <v>593</v>
      </c>
      <c r="B495" s="1" t="s">
        <v>1333</v>
      </c>
      <c r="C495" s="1" t="s">
        <v>1452</v>
      </c>
      <c r="D495" s="1" t="s">
        <v>1452</v>
      </c>
      <c r="E495" s="1" t="s">
        <v>1452</v>
      </c>
      <c r="F495" s="1" t="s">
        <v>1333</v>
      </c>
      <c r="G495" s="1" t="s">
        <v>1411</v>
      </c>
      <c r="H495" s="1" t="s">
        <v>1349</v>
      </c>
      <c r="I495" s="1" t="s">
        <v>1333</v>
      </c>
      <c r="J495" s="1" t="s">
        <v>902</v>
      </c>
      <c r="K495" s="4"/>
      <c r="L495" s="4"/>
      <c r="M495" s="5"/>
      <c r="N495" s="5"/>
      <c r="O495" s="5"/>
      <c r="P495" s="1"/>
      <c r="Q495" s="1" t="s">
        <v>7</v>
      </c>
      <c r="R495" s="1">
        <v>2019</v>
      </c>
      <c r="S495" s="3">
        <v>37</v>
      </c>
      <c r="T495" s="1" t="s">
        <v>899</v>
      </c>
      <c r="U495" s="1" t="s">
        <v>11</v>
      </c>
    </row>
    <row r="496" spans="1:21" x14ac:dyDescent="0.3">
      <c r="A496" s="2">
        <v>178</v>
      </c>
      <c r="B496" s="2" t="s">
        <v>1333</v>
      </c>
      <c r="C496" s="2" t="s">
        <v>1452</v>
      </c>
      <c r="D496" s="2" t="s">
        <v>1462</v>
      </c>
      <c r="E496" s="2" t="s">
        <v>1455</v>
      </c>
      <c r="F496" s="2" t="s">
        <v>1332</v>
      </c>
      <c r="G496" s="2" t="s">
        <v>1411</v>
      </c>
      <c r="H496" s="2" t="s">
        <v>1355</v>
      </c>
      <c r="I496" s="2" t="s">
        <v>1332</v>
      </c>
      <c r="J496" s="1" t="s">
        <v>907</v>
      </c>
      <c r="K496" s="4"/>
      <c r="L496" s="4"/>
      <c r="M496" s="5"/>
      <c r="N496" s="5"/>
      <c r="O496" s="5"/>
      <c r="P496" s="1"/>
      <c r="Q496" s="1" t="s">
        <v>7</v>
      </c>
      <c r="R496" s="1">
        <v>2019</v>
      </c>
      <c r="S496" s="3">
        <v>75913</v>
      </c>
      <c r="T496" s="1" t="s">
        <v>908</v>
      </c>
      <c r="U496" s="1" t="s">
        <v>9</v>
      </c>
    </row>
    <row r="497" spans="1:21" x14ac:dyDescent="0.3">
      <c r="A497" s="1">
        <v>597</v>
      </c>
      <c r="B497" s="1" t="s">
        <v>1333</v>
      </c>
      <c r="C497" s="1" t="s">
        <v>1452</v>
      </c>
      <c r="D497" s="1" t="s">
        <v>1462</v>
      </c>
      <c r="E497" s="1" t="s">
        <v>1455</v>
      </c>
      <c r="F497" s="1" t="s">
        <v>1333</v>
      </c>
      <c r="G497" s="1" t="s">
        <v>1411</v>
      </c>
      <c r="H497" s="1" t="s">
        <v>1355</v>
      </c>
      <c r="I497" s="1" t="s">
        <v>1333</v>
      </c>
      <c r="J497" s="1" t="s">
        <v>911</v>
      </c>
      <c r="K497" s="4"/>
      <c r="L497" s="4"/>
      <c r="M497" s="5"/>
      <c r="N497" s="5"/>
      <c r="O497" s="5"/>
      <c r="P497" s="1"/>
      <c r="Q497" s="1" t="s">
        <v>7</v>
      </c>
      <c r="R497" s="1">
        <v>2019</v>
      </c>
      <c r="S497" s="3">
        <v>13274</v>
      </c>
      <c r="T497" s="1" t="s">
        <v>908</v>
      </c>
      <c r="U497" s="1" t="s">
        <v>11</v>
      </c>
    </row>
    <row r="498" spans="1:21" x14ac:dyDescent="0.3">
      <c r="A498" s="2">
        <v>179</v>
      </c>
      <c r="B498" s="2" t="s">
        <v>1333</v>
      </c>
      <c r="C498" s="2" t="s">
        <v>1452</v>
      </c>
      <c r="D498" s="2" t="s">
        <v>1455</v>
      </c>
      <c r="E498" s="2" t="s">
        <v>1452</v>
      </c>
      <c r="F498" s="2" t="s">
        <v>1332</v>
      </c>
      <c r="G498" s="2" t="s">
        <v>1411</v>
      </c>
      <c r="H498" s="2" t="s">
        <v>1331</v>
      </c>
      <c r="I498" s="2" t="s">
        <v>1332</v>
      </c>
      <c r="J498" s="1" t="s">
        <v>914</v>
      </c>
      <c r="K498" s="4"/>
      <c r="L498" s="4"/>
      <c r="M498" s="5"/>
      <c r="N498" s="5"/>
      <c r="O498" s="5"/>
      <c r="P498" s="1"/>
      <c r="Q498" s="1" t="s">
        <v>7</v>
      </c>
      <c r="R498" s="1">
        <v>2019</v>
      </c>
      <c r="S498" s="3">
        <v>602695</v>
      </c>
      <c r="T498" s="1" t="s">
        <v>915</v>
      </c>
      <c r="U498" s="1" t="s">
        <v>9</v>
      </c>
    </row>
    <row r="499" spans="1:21" x14ac:dyDescent="0.3">
      <c r="A499" s="1">
        <v>600</v>
      </c>
      <c r="B499" s="1" t="s">
        <v>1333</v>
      </c>
      <c r="C499" s="1" t="s">
        <v>1452</v>
      </c>
      <c r="D499" s="1" t="s">
        <v>1455</v>
      </c>
      <c r="E499" s="1" t="s">
        <v>1452</v>
      </c>
      <c r="F499" s="1" t="s">
        <v>1333</v>
      </c>
      <c r="G499" s="1" t="s">
        <v>1411</v>
      </c>
      <c r="H499" s="1" t="s">
        <v>1331</v>
      </c>
      <c r="I499" s="1" t="s">
        <v>1333</v>
      </c>
      <c r="J499" s="1" t="s">
        <v>918</v>
      </c>
      <c r="K499" s="4"/>
      <c r="L499" s="4"/>
      <c r="M499" s="5"/>
      <c r="N499" s="5"/>
      <c r="O499" s="5"/>
      <c r="P499" s="1"/>
      <c r="Q499" s="1" t="s">
        <v>7</v>
      </c>
      <c r="R499" s="1">
        <v>2019</v>
      </c>
      <c r="S499" s="3">
        <v>97330</v>
      </c>
      <c r="T499" s="1" t="s">
        <v>915</v>
      </c>
      <c r="U499" s="1" t="s">
        <v>11</v>
      </c>
    </row>
    <row r="500" spans="1:21" x14ac:dyDescent="0.3">
      <c r="A500" s="2">
        <v>180</v>
      </c>
      <c r="B500" s="2" t="s">
        <v>1333</v>
      </c>
      <c r="C500" s="2" t="s">
        <v>1452</v>
      </c>
      <c r="D500" s="2" t="s">
        <v>1455</v>
      </c>
      <c r="E500" s="2" t="s">
        <v>1433</v>
      </c>
      <c r="F500" s="2" t="s">
        <v>1332</v>
      </c>
      <c r="G500" s="2" t="s">
        <v>1411</v>
      </c>
      <c r="H500" s="2" t="s">
        <v>1357</v>
      </c>
      <c r="I500" s="2" t="s">
        <v>1332</v>
      </c>
      <c r="J500" s="1" t="s">
        <v>921</v>
      </c>
      <c r="K500" s="4"/>
      <c r="L500" s="4"/>
      <c r="M500" s="5"/>
      <c r="N500" s="5"/>
      <c r="O500" s="5"/>
      <c r="P500" s="1"/>
      <c r="Q500" s="1" t="s">
        <v>7</v>
      </c>
      <c r="R500" s="1">
        <v>2019</v>
      </c>
      <c r="S500" s="3">
        <v>92845</v>
      </c>
      <c r="T500" s="1" t="s">
        <v>922</v>
      </c>
      <c r="U500" s="1" t="s">
        <v>9</v>
      </c>
    </row>
    <row r="501" spans="1:21" x14ac:dyDescent="0.3">
      <c r="A501" s="1">
        <v>594</v>
      </c>
      <c r="B501" s="1" t="s">
        <v>1333</v>
      </c>
      <c r="C501" s="1" t="s">
        <v>1452</v>
      </c>
      <c r="D501" s="1" t="s">
        <v>1452</v>
      </c>
      <c r="E501" s="1" t="s">
        <v>1452</v>
      </c>
      <c r="F501" s="1" t="s">
        <v>1336</v>
      </c>
      <c r="G501" s="1" t="s">
        <v>1411</v>
      </c>
      <c r="H501" s="1" t="s">
        <v>1349</v>
      </c>
      <c r="I501" s="1" t="s">
        <v>1336</v>
      </c>
      <c r="J501" s="1" t="s">
        <v>903</v>
      </c>
      <c r="K501" s="4"/>
      <c r="L501" s="4"/>
      <c r="M501" s="5"/>
      <c r="N501" s="5"/>
      <c r="O501" s="5"/>
      <c r="P501" s="1"/>
      <c r="Q501" s="1" t="s">
        <v>7</v>
      </c>
      <c r="R501" s="1">
        <v>2019</v>
      </c>
      <c r="S501" s="3">
        <v>0.3</v>
      </c>
      <c r="T501" s="1" t="s">
        <v>904</v>
      </c>
      <c r="U501" s="1" t="s">
        <v>20</v>
      </c>
    </row>
    <row r="502" spans="1:21" x14ac:dyDescent="0.3">
      <c r="A502" s="1">
        <v>598</v>
      </c>
      <c r="B502" s="1" t="s">
        <v>1333</v>
      </c>
      <c r="C502" s="1" t="s">
        <v>1452</v>
      </c>
      <c r="D502" s="1" t="s">
        <v>1462</v>
      </c>
      <c r="E502" s="1" t="s">
        <v>1455</v>
      </c>
      <c r="F502" s="1" t="s">
        <v>1336</v>
      </c>
      <c r="G502" s="1" t="s">
        <v>1411</v>
      </c>
      <c r="H502" s="1" t="s">
        <v>1355</v>
      </c>
      <c r="I502" s="1" t="s">
        <v>1336</v>
      </c>
      <c r="J502" s="1" t="s">
        <v>912</v>
      </c>
      <c r="K502" s="4"/>
      <c r="L502" s="4"/>
      <c r="M502" s="5"/>
      <c r="N502" s="5"/>
      <c r="O502" s="5"/>
      <c r="P502" s="1"/>
      <c r="Q502" s="1" t="s">
        <v>7</v>
      </c>
      <c r="R502" s="1">
        <v>2019</v>
      </c>
      <c r="S502" s="3">
        <v>140.5</v>
      </c>
      <c r="T502" s="1" t="s">
        <v>913</v>
      </c>
      <c r="U502" s="1" t="s">
        <v>20</v>
      </c>
    </row>
    <row r="503" spans="1:21" x14ac:dyDescent="0.3">
      <c r="A503" s="1">
        <v>601</v>
      </c>
      <c r="B503" s="1" t="s">
        <v>1333</v>
      </c>
      <c r="C503" s="1" t="s">
        <v>1452</v>
      </c>
      <c r="D503" s="1" t="s">
        <v>1455</v>
      </c>
      <c r="E503" s="1" t="s">
        <v>1452</v>
      </c>
      <c r="F503" s="1" t="s">
        <v>1336</v>
      </c>
      <c r="G503" s="1" t="s">
        <v>1411</v>
      </c>
      <c r="H503" s="1" t="s">
        <v>1331</v>
      </c>
      <c r="I503" s="1" t="s">
        <v>1336</v>
      </c>
      <c r="J503" s="1" t="s">
        <v>919</v>
      </c>
      <c r="K503" s="4"/>
      <c r="L503" s="4"/>
      <c r="M503" s="5"/>
      <c r="N503" s="5"/>
      <c r="O503" s="5"/>
      <c r="P503" s="1"/>
      <c r="Q503" s="1" t="s">
        <v>7</v>
      </c>
      <c r="R503" s="1">
        <v>2019</v>
      </c>
      <c r="S503" s="3">
        <v>267.2</v>
      </c>
      <c r="T503" s="1" t="s">
        <v>920</v>
      </c>
      <c r="U503" s="1" t="s">
        <v>20</v>
      </c>
    </row>
    <row r="504" spans="1:21" x14ac:dyDescent="0.3">
      <c r="A504" s="1">
        <v>592</v>
      </c>
      <c r="B504" s="1" t="s">
        <v>1333</v>
      </c>
      <c r="C504" s="1" t="s">
        <v>1452</v>
      </c>
      <c r="D504" s="1" t="s">
        <v>1452</v>
      </c>
      <c r="E504" s="1" t="s">
        <v>1452</v>
      </c>
      <c r="F504" s="1" t="s">
        <v>1335</v>
      </c>
      <c r="G504" s="1" t="s">
        <v>1411</v>
      </c>
      <c r="H504" s="1" t="s">
        <v>1349</v>
      </c>
      <c r="I504" s="1" t="s">
        <v>1335</v>
      </c>
      <c r="J504" s="2" t="s">
        <v>900</v>
      </c>
      <c r="K504" s="4"/>
      <c r="L504" s="4"/>
      <c r="M504" s="5"/>
      <c r="N504" s="5"/>
      <c r="O504" s="5"/>
      <c r="P504" s="1"/>
      <c r="Q504" s="1" t="s">
        <v>7</v>
      </c>
      <c r="R504" s="1">
        <v>2019</v>
      </c>
      <c r="S504" s="3">
        <v>1.56</v>
      </c>
      <c r="T504" s="1" t="s">
        <v>901</v>
      </c>
      <c r="U504" s="1" t="s">
        <v>16</v>
      </c>
    </row>
    <row r="505" spans="1:21" x14ac:dyDescent="0.3">
      <c r="A505" s="1">
        <v>596</v>
      </c>
      <c r="B505" s="1" t="s">
        <v>1333</v>
      </c>
      <c r="C505" s="1" t="s">
        <v>1452</v>
      </c>
      <c r="D505" s="1" t="s">
        <v>1462</v>
      </c>
      <c r="E505" s="1" t="s">
        <v>1455</v>
      </c>
      <c r="F505" s="1" t="s">
        <v>1335</v>
      </c>
      <c r="G505" s="1" t="s">
        <v>1411</v>
      </c>
      <c r="H505" s="1" t="s">
        <v>1355</v>
      </c>
      <c r="I505" s="1" t="s">
        <v>1335</v>
      </c>
      <c r="J505" s="1" t="s">
        <v>909</v>
      </c>
      <c r="K505" s="4"/>
      <c r="L505" s="4"/>
      <c r="M505" s="5"/>
      <c r="N505" s="5"/>
      <c r="O505" s="5">
        <v>1</v>
      </c>
      <c r="P505" s="1"/>
      <c r="Q505" s="1" t="s">
        <v>7</v>
      </c>
      <c r="R505" s="1">
        <v>2019</v>
      </c>
      <c r="S505" s="3">
        <v>1.85</v>
      </c>
      <c r="T505" s="1" t="s">
        <v>910</v>
      </c>
      <c r="U505" s="1" t="s">
        <v>16</v>
      </c>
    </row>
    <row r="506" spans="1:21" x14ac:dyDescent="0.3">
      <c r="A506" s="1">
        <v>599</v>
      </c>
      <c r="B506" s="1" t="s">
        <v>1333</v>
      </c>
      <c r="C506" s="1" t="s">
        <v>1452</v>
      </c>
      <c r="D506" s="1" t="s">
        <v>1455</v>
      </c>
      <c r="E506" s="1" t="s">
        <v>1452</v>
      </c>
      <c r="F506" s="1" t="s">
        <v>1335</v>
      </c>
      <c r="G506" s="1" t="s">
        <v>1411</v>
      </c>
      <c r="H506" s="1" t="s">
        <v>1331</v>
      </c>
      <c r="I506" s="1" t="s">
        <v>1335</v>
      </c>
      <c r="J506" s="1" t="s">
        <v>916</v>
      </c>
      <c r="K506" s="4"/>
      <c r="L506" s="4"/>
      <c r="M506" s="5"/>
      <c r="N506" s="5"/>
      <c r="O506" s="5">
        <v>1</v>
      </c>
      <c r="P506" s="1"/>
      <c r="Q506" s="1" t="s">
        <v>7</v>
      </c>
      <c r="R506" s="1">
        <v>2019</v>
      </c>
      <c r="S506" s="3">
        <v>2.88</v>
      </c>
      <c r="T506" s="1" t="s">
        <v>917</v>
      </c>
      <c r="U506" s="1" t="s">
        <v>16</v>
      </c>
    </row>
    <row r="507" spans="1:21" x14ac:dyDescent="0.3">
      <c r="A507" s="2">
        <v>183</v>
      </c>
      <c r="B507" s="2" t="s">
        <v>1333</v>
      </c>
      <c r="C507" s="2" t="s">
        <v>1452</v>
      </c>
      <c r="D507" s="2" t="s">
        <v>1456</v>
      </c>
      <c r="E507" s="2" t="s">
        <v>1452</v>
      </c>
      <c r="F507" s="2" t="s">
        <v>1332</v>
      </c>
      <c r="G507" s="2" t="s">
        <v>1411</v>
      </c>
      <c r="H507" s="2" t="s">
        <v>1337</v>
      </c>
      <c r="I507" s="2" t="s">
        <v>1332</v>
      </c>
      <c r="J507" s="2" t="s">
        <v>929</v>
      </c>
      <c r="K507" s="4"/>
      <c r="L507" s="4"/>
      <c r="M507" s="5"/>
      <c r="N507" s="5"/>
      <c r="O507" s="5"/>
      <c r="P507" s="1"/>
      <c r="Q507" s="1" t="s">
        <v>7</v>
      </c>
      <c r="R507" s="1">
        <v>2019</v>
      </c>
      <c r="S507" s="3">
        <v>678818</v>
      </c>
      <c r="T507" s="1" t="s">
        <v>930</v>
      </c>
      <c r="U507" s="1" t="s">
        <v>9</v>
      </c>
    </row>
    <row r="508" spans="1:21" x14ac:dyDescent="0.3">
      <c r="A508" s="1">
        <v>604</v>
      </c>
      <c r="B508" s="1" t="s">
        <v>1333</v>
      </c>
      <c r="C508" s="1" t="s">
        <v>1452</v>
      </c>
      <c r="D508" s="1" t="s">
        <v>1456</v>
      </c>
      <c r="E508" s="1" t="s">
        <v>1452</v>
      </c>
      <c r="F508" s="1" t="s">
        <v>1333</v>
      </c>
      <c r="G508" s="1" t="s">
        <v>1411</v>
      </c>
      <c r="H508" s="1" t="s">
        <v>1337</v>
      </c>
      <c r="I508" s="1" t="s">
        <v>1333</v>
      </c>
      <c r="J508" s="2" t="s">
        <v>933</v>
      </c>
      <c r="K508" s="4"/>
      <c r="L508" s="4"/>
      <c r="M508" s="5"/>
      <c r="N508" s="5"/>
      <c r="O508" s="5"/>
      <c r="P508" s="1"/>
      <c r="Q508" s="1" t="s">
        <v>7</v>
      </c>
      <c r="R508" s="1">
        <v>2019</v>
      </c>
      <c r="S508" s="3">
        <v>110641</v>
      </c>
      <c r="T508" s="1" t="s">
        <v>930</v>
      </c>
      <c r="U508" s="1" t="s">
        <v>11</v>
      </c>
    </row>
    <row r="509" spans="1:21" x14ac:dyDescent="0.3">
      <c r="A509" s="2">
        <v>182</v>
      </c>
      <c r="B509" s="2" t="s">
        <v>1333</v>
      </c>
      <c r="C509" s="2" t="s">
        <v>1452</v>
      </c>
      <c r="D509" s="2" t="s">
        <v>1433</v>
      </c>
      <c r="E509" s="2" t="s">
        <v>1452</v>
      </c>
      <c r="F509" s="2" t="s">
        <v>1332</v>
      </c>
      <c r="G509" s="2" t="s">
        <v>1411</v>
      </c>
      <c r="H509" s="2" t="s">
        <v>1363</v>
      </c>
      <c r="I509" s="2" t="s">
        <v>1332</v>
      </c>
      <c r="J509" s="2" t="s">
        <v>927</v>
      </c>
      <c r="K509" s="4"/>
      <c r="L509" s="4"/>
      <c r="M509" s="5"/>
      <c r="N509" s="5"/>
      <c r="O509" s="5"/>
      <c r="P509" s="1"/>
      <c r="Q509" s="1" t="s">
        <v>7</v>
      </c>
      <c r="R509" s="1">
        <v>2019</v>
      </c>
      <c r="S509" s="3">
        <v>168968</v>
      </c>
      <c r="T509" s="1" t="s">
        <v>928</v>
      </c>
      <c r="U509" s="1" t="s">
        <v>9</v>
      </c>
    </row>
    <row r="510" spans="1:21" x14ac:dyDescent="0.3">
      <c r="A510" s="2">
        <v>184</v>
      </c>
      <c r="B510" s="2" t="s">
        <v>1333</v>
      </c>
      <c r="C510" s="2" t="s">
        <v>1452</v>
      </c>
      <c r="D510" s="2" t="s">
        <v>1456</v>
      </c>
      <c r="E510" s="2" t="s">
        <v>1382</v>
      </c>
      <c r="F510" s="2" t="s">
        <v>1332</v>
      </c>
      <c r="G510" s="2" t="s">
        <v>1411</v>
      </c>
      <c r="H510" s="2" t="s">
        <v>1338</v>
      </c>
      <c r="I510" s="2" t="s">
        <v>1332</v>
      </c>
      <c r="J510" s="2" t="s">
        <v>936</v>
      </c>
      <c r="K510" s="4"/>
      <c r="L510" s="4"/>
      <c r="M510" s="5"/>
      <c r="N510" s="5"/>
      <c r="O510" s="5"/>
      <c r="P510" s="1"/>
      <c r="Q510" s="1" t="s">
        <v>7</v>
      </c>
      <c r="R510" s="1">
        <v>2019</v>
      </c>
      <c r="S510" s="3">
        <v>602905</v>
      </c>
      <c r="T510" s="1" t="s">
        <v>937</v>
      </c>
      <c r="U510" s="1" t="s">
        <v>9</v>
      </c>
    </row>
    <row r="511" spans="1:21" x14ac:dyDescent="0.3">
      <c r="A511" s="1">
        <v>607</v>
      </c>
      <c r="B511" s="1" t="s">
        <v>1333</v>
      </c>
      <c r="C511" s="1" t="s">
        <v>1452</v>
      </c>
      <c r="D511" s="1" t="s">
        <v>1456</v>
      </c>
      <c r="E511" s="1" t="s">
        <v>1382</v>
      </c>
      <c r="F511" s="1" t="s">
        <v>1333</v>
      </c>
      <c r="G511" s="1" t="s">
        <v>1411</v>
      </c>
      <c r="H511" s="1" t="s">
        <v>1338</v>
      </c>
      <c r="I511" s="1" t="s">
        <v>1333</v>
      </c>
      <c r="J511" s="2" t="s">
        <v>940</v>
      </c>
      <c r="K511" s="4"/>
      <c r="L511" s="4"/>
      <c r="M511" s="5"/>
      <c r="N511" s="5"/>
      <c r="O511" s="5"/>
      <c r="P511" s="1"/>
      <c r="Q511" s="1" t="s">
        <v>7</v>
      </c>
      <c r="R511" s="1">
        <v>2019</v>
      </c>
      <c r="S511" s="3">
        <v>97367</v>
      </c>
      <c r="T511" s="1" t="s">
        <v>937</v>
      </c>
      <c r="U511" s="1" t="s">
        <v>11</v>
      </c>
    </row>
    <row r="512" spans="1:21" x14ac:dyDescent="0.3">
      <c r="A512" s="1">
        <v>608</v>
      </c>
      <c r="B512" s="1" t="s">
        <v>1333</v>
      </c>
      <c r="C512" s="1" t="s">
        <v>1452</v>
      </c>
      <c r="D512" s="1" t="s">
        <v>1456</v>
      </c>
      <c r="E512" s="1" t="s">
        <v>1382</v>
      </c>
      <c r="F512" s="1" t="s">
        <v>1336</v>
      </c>
      <c r="G512" s="1" t="s">
        <v>1411</v>
      </c>
      <c r="H512" s="1" t="s">
        <v>1338</v>
      </c>
      <c r="I512" s="1" t="s">
        <v>1336</v>
      </c>
      <c r="J512" s="2" t="s">
        <v>941</v>
      </c>
      <c r="K512" s="4"/>
      <c r="L512" s="4"/>
      <c r="M512" s="5"/>
      <c r="N512" s="5"/>
      <c r="O512" s="5"/>
      <c r="P512" s="1"/>
      <c r="Q512" s="1" t="s">
        <v>7</v>
      </c>
      <c r="R512" s="1">
        <v>2019</v>
      </c>
      <c r="S512" s="3">
        <v>267.5</v>
      </c>
      <c r="T512" s="1" t="s">
        <v>942</v>
      </c>
      <c r="U512" s="1" t="s">
        <v>20</v>
      </c>
    </row>
    <row r="513" spans="1:21" x14ac:dyDescent="0.3">
      <c r="A513" s="1">
        <v>605</v>
      </c>
      <c r="B513" s="1" t="s">
        <v>1333</v>
      </c>
      <c r="C513" s="1" t="s">
        <v>1452</v>
      </c>
      <c r="D513" s="1" t="s">
        <v>1456</v>
      </c>
      <c r="E513" s="1" t="s">
        <v>1452</v>
      </c>
      <c r="F513" s="1" t="s">
        <v>1336</v>
      </c>
      <c r="G513" s="1" t="s">
        <v>1411</v>
      </c>
      <c r="H513" s="1" t="s">
        <v>1337</v>
      </c>
      <c r="I513" s="1" t="s">
        <v>1336</v>
      </c>
      <c r="J513" s="2" t="s">
        <v>934</v>
      </c>
      <c r="K513" s="4"/>
      <c r="L513" s="4"/>
      <c r="M513" s="5"/>
      <c r="N513" s="5"/>
      <c r="O513" s="5"/>
      <c r="P513" s="1"/>
      <c r="Q513" s="1" t="s">
        <v>7</v>
      </c>
      <c r="R513" s="1">
        <v>2019</v>
      </c>
      <c r="S513" s="3">
        <v>408</v>
      </c>
      <c r="T513" s="1" t="s">
        <v>935</v>
      </c>
      <c r="U513" s="1" t="s">
        <v>20</v>
      </c>
    </row>
    <row r="514" spans="1:21" x14ac:dyDescent="0.3">
      <c r="A514" s="2">
        <v>190</v>
      </c>
      <c r="B514" s="2" t="s">
        <v>1333</v>
      </c>
      <c r="C514" s="2" t="s">
        <v>1458</v>
      </c>
      <c r="D514" s="2" t="s">
        <v>1455</v>
      </c>
      <c r="E514" s="2" t="s">
        <v>1452</v>
      </c>
      <c r="F514" s="2" t="s">
        <v>1332</v>
      </c>
      <c r="G514" s="2" t="s">
        <v>1417</v>
      </c>
      <c r="H514" s="2" t="s">
        <v>1331</v>
      </c>
      <c r="I514" s="2" t="s">
        <v>1332</v>
      </c>
      <c r="J514" s="2" t="s">
        <v>981</v>
      </c>
      <c r="K514" s="4"/>
      <c r="L514" s="4"/>
      <c r="M514" s="5"/>
      <c r="N514" s="5"/>
      <c r="O514" s="5"/>
      <c r="P514" s="1"/>
      <c r="Q514" s="1" t="s">
        <v>7</v>
      </c>
      <c r="R514" s="1">
        <v>2019</v>
      </c>
      <c r="S514" s="3">
        <v>0</v>
      </c>
      <c r="T514" s="1" t="s">
        <v>982</v>
      </c>
      <c r="U514" s="1" t="s">
        <v>9</v>
      </c>
    </row>
    <row r="515" spans="1:21" x14ac:dyDescent="0.3">
      <c r="A515" s="1">
        <v>623</v>
      </c>
      <c r="B515" s="1" t="s">
        <v>1333</v>
      </c>
      <c r="C515" s="1" t="s">
        <v>1458</v>
      </c>
      <c r="D515" s="1" t="s">
        <v>1455</v>
      </c>
      <c r="E515" s="1" t="s">
        <v>1452</v>
      </c>
      <c r="F515" s="1" t="s">
        <v>1333</v>
      </c>
      <c r="G515" s="1" t="s">
        <v>1417</v>
      </c>
      <c r="H515" s="1" t="s">
        <v>1331</v>
      </c>
      <c r="I515" s="1" t="s">
        <v>1333</v>
      </c>
      <c r="J515" s="2" t="s">
        <v>983</v>
      </c>
      <c r="K515" s="4"/>
      <c r="L515" s="4"/>
      <c r="M515" s="5"/>
      <c r="N515" s="5"/>
      <c r="O515" s="5"/>
      <c r="P515" s="1"/>
      <c r="Q515" s="1" t="s">
        <v>7</v>
      </c>
      <c r="R515" s="1">
        <v>2019</v>
      </c>
      <c r="S515" s="3">
        <v>0</v>
      </c>
      <c r="T515" s="1" t="s">
        <v>982</v>
      </c>
      <c r="U515" s="1" t="s">
        <v>11</v>
      </c>
    </row>
    <row r="516" spans="1:21" x14ac:dyDescent="0.3">
      <c r="A516" s="1">
        <v>611</v>
      </c>
      <c r="B516" s="1" t="s">
        <v>1333</v>
      </c>
      <c r="C516" s="1" t="s">
        <v>1462</v>
      </c>
      <c r="D516" s="1" t="s">
        <v>1452</v>
      </c>
      <c r="E516" s="1" t="s">
        <v>1452</v>
      </c>
      <c r="F516" s="1" t="s">
        <v>1335</v>
      </c>
      <c r="G516" s="1" t="s">
        <v>1414</v>
      </c>
      <c r="H516" s="1" t="s">
        <v>1349</v>
      </c>
      <c r="I516" s="1" t="s">
        <v>1335</v>
      </c>
      <c r="J516" s="1" t="s">
        <v>949</v>
      </c>
      <c r="K516" s="4"/>
      <c r="L516" s="4"/>
      <c r="M516" s="5"/>
      <c r="N516" s="5"/>
      <c r="O516" s="5">
        <v>1</v>
      </c>
      <c r="P516" s="1"/>
      <c r="Q516" s="1" t="s">
        <v>7</v>
      </c>
      <c r="R516" s="1">
        <v>2019</v>
      </c>
      <c r="S516" s="3">
        <v>9.5</v>
      </c>
      <c r="T516" s="1" t="s">
        <v>950</v>
      </c>
      <c r="U516" s="1" t="s">
        <v>16</v>
      </c>
    </row>
    <row r="517" spans="1:21" x14ac:dyDescent="0.3">
      <c r="A517" s="1">
        <v>613</v>
      </c>
      <c r="B517" s="1" t="s">
        <v>1333</v>
      </c>
      <c r="C517" s="1" t="s">
        <v>1462</v>
      </c>
      <c r="D517" s="1" t="s">
        <v>1462</v>
      </c>
      <c r="E517" s="1" t="s">
        <v>1455</v>
      </c>
      <c r="F517" s="1" t="s">
        <v>1335</v>
      </c>
      <c r="G517" s="1" t="s">
        <v>1414</v>
      </c>
      <c r="H517" s="1" t="s">
        <v>1355</v>
      </c>
      <c r="I517" s="1" t="s">
        <v>1335</v>
      </c>
      <c r="J517" s="1" t="s">
        <v>955</v>
      </c>
      <c r="K517" s="4"/>
      <c r="L517" s="4"/>
      <c r="M517" s="5"/>
      <c r="N517" s="5"/>
      <c r="O517" s="5">
        <v>1</v>
      </c>
      <c r="P517" s="1"/>
      <c r="Q517" s="1" t="s">
        <v>7</v>
      </c>
      <c r="R517" s="1">
        <v>2019</v>
      </c>
      <c r="S517" s="3">
        <v>2.09</v>
      </c>
      <c r="T517" s="1" t="s">
        <v>956</v>
      </c>
      <c r="U517" s="1" t="s">
        <v>16</v>
      </c>
    </row>
    <row r="518" spans="1:21" x14ac:dyDescent="0.3">
      <c r="A518" s="1">
        <v>615</v>
      </c>
      <c r="B518" s="1" t="s">
        <v>1333</v>
      </c>
      <c r="C518" s="1" t="s">
        <v>1462</v>
      </c>
      <c r="D518" s="1" t="s">
        <v>1455</v>
      </c>
      <c r="E518" s="1" t="s">
        <v>1452</v>
      </c>
      <c r="F518" s="1" t="s">
        <v>1335</v>
      </c>
      <c r="G518" s="1" t="s">
        <v>1414</v>
      </c>
      <c r="H518" s="1" t="s">
        <v>1331</v>
      </c>
      <c r="I518" s="1" t="s">
        <v>1335</v>
      </c>
      <c r="J518" s="1" t="s">
        <v>959</v>
      </c>
      <c r="K518" s="4"/>
      <c r="L518" s="4"/>
      <c r="M518" s="5"/>
      <c r="N518" s="5"/>
      <c r="O518" s="5">
        <v>1</v>
      </c>
      <c r="P518" s="1"/>
      <c r="Q518" s="1" t="s">
        <v>7</v>
      </c>
      <c r="R518" s="1">
        <v>2019</v>
      </c>
      <c r="S518" s="3">
        <v>7.94</v>
      </c>
      <c r="T518" s="1" t="s">
        <v>960</v>
      </c>
      <c r="U518" s="1" t="s">
        <v>16</v>
      </c>
    </row>
    <row r="519" spans="1:21" x14ac:dyDescent="0.3">
      <c r="A519" s="1">
        <v>617</v>
      </c>
      <c r="B519" s="1" t="s">
        <v>1333</v>
      </c>
      <c r="C519" s="1" t="s">
        <v>1462</v>
      </c>
      <c r="D519" s="1" t="s">
        <v>1436</v>
      </c>
      <c r="E519" s="1" t="s">
        <v>1452</v>
      </c>
      <c r="F519" s="1" t="s">
        <v>1335</v>
      </c>
      <c r="G519" s="1" t="s">
        <v>1414</v>
      </c>
      <c r="H519" s="1" t="s">
        <v>1361</v>
      </c>
      <c r="I519" s="1" t="s">
        <v>1335</v>
      </c>
      <c r="J519" s="1" t="s">
        <v>965</v>
      </c>
      <c r="K519" s="4"/>
      <c r="L519" s="4"/>
      <c r="M519" s="5"/>
      <c r="N519" s="5"/>
      <c r="O519" s="5">
        <v>1</v>
      </c>
      <c r="P519" s="1"/>
      <c r="Q519" s="1" t="s">
        <v>7</v>
      </c>
      <c r="R519" s="1">
        <v>2019</v>
      </c>
      <c r="S519" s="3">
        <v>11.81</v>
      </c>
      <c r="T519" s="1" t="s">
        <v>966</v>
      </c>
      <c r="U519" s="1" t="s">
        <v>16</v>
      </c>
    </row>
    <row r="520" spans="1:21" x14ac:dyDescent="0.3">
      <c r="A520" s="1">
        <v>609</v>
      </c>
      <c r="B520" s="1" t="s">
        <v>1333</v>
      </c>
      <c r="C520" s="1" t="s">
        <v>1462</v>
      </c>
      <c r="D520" s="1" t="s">
        <v>1451</v>
      </c>
      <c r="E520" s="1" t="s">
        <v>1452</v>
      </c>
      <c r="F520" s="1" t="s">
        <v>1335</v>
      </c>
      <c r="G520" s="1" t="s">
        <v>1414</v>
      </c>
      <c r="H520" s="1" t="s">
        <v>1340</v>
      </c>
      <c r="I520" s="1" t="s">
        <v>1335</v>
      </c>
      <c r="J520" s="1" t="s">
        <v>943</v>
      </c>
      <c r="K520" s="4"/>
      <c r="L520" s="4"/>
      <c r="M520" s="5"/>
      <c r="N520" s="5"/>
      <c r="O520" s="5">
        <v>1</v>
      </c>
      <c r="P520" s="1"/>
      <c r="Q520" s="1" t="s">
        <v>7</v>
      </c>
      <c r="R520" s="1">
        <v>2019</v>
      </c>
      <c r="S520" s="3">
        <v>20.82</v>
      </c>
      <c r="T520" s="1" t="s">
        <v>944</v>
      </c>
      <c r="U520" s="1" t="s">
        <v>16</v>
      </c>
    </row>
    <row r="521" spans="1:21" x14ac:dyDescent="0.3">
      <c r="A521" s="1">
        <v>621</v>
      </c>
      <c r="B521" s="1" t="s">
        <v>1333</v>
      </c>
      <c r="C521" s="1" t="s">
        <v>1462</v>
      </c>
      <c r="D521" s="1" t="s">
        <v>1456</v>
      </c>
      <c r="E521" s="1" t="s">
        <v>1382</v>
      </c>
      <c r="F521" s="1" t="s">
        <v>1335</v>
      </c>
      <c r="G521" s="1" t="s">
        <v>1414</v>
      </c>
      <c r="H521" s="1" t="s">
        <v>1338</v>
      </c>
      <c r="I521" s="1" t="s">
        <v>1335</v>
      </c>
      <c r="J521" s="1" t="s">
        <v>977</v>
      </c>
      <c r="K521" s="4"/>
      <c r="L521" s="4"/>
      <c r="M521" s="5"/>
      <c r="N521" s="5"/>
      <c r="O521" s="5">
        <v>1</v>
      </c>
      <c r="P521" s="1"/>
      <c r="Q521" s="1" t="s">
        <v>7</v>
      </c>
      <c r="R521" s="1">
        <v>2019</v>
      </c>
      <c r="S521" s="3">
        <v>14.92</v>
      </c>
      <c r="T521" s="1" t="s">
        <v>978</v>
      </c>
      <c r="U521" s="1" t="s">
        <v>16</v>
      </c>
    </row>
    <row r="522" spans="1:21" x14ac:dyDescent="0.3">
      <c r="A522" s="1">
        <v>619</v>
      </c>
      <c r="B522" s="1" t="s">
        <v>1333</v>
      </c>
      <c r="C522" s="1" t="s">
        <v>1462</v>
      </c>
      <c r="D522" s="1" t="s">
        <v>1456</v>
      </c>
      <c r="E522" s="1" t="s">
        <v>1452</v>
      </c>
      <c r="F522" s="1" t="s">
        <v>1335</v>
      </c>
      <c r="G522" s="1" t="s">
        <v>1414</v>
      </c>
      <c r="H522" s="1" t="s">
        <v>1337</v>
      </c>
      <c r="I522" s="1" t="s">
        <v>1335</v>
      </c>
      <c r="J522" s="1" t="s">
        <v>973</v>
      </c>
      <c r="K522" s="4"/>
      <c r="L522" s="4"/>
      <c r="M522" s="5"/>
      <c r="N522" s="5"/>
      <c r="O522" s="5">
        <v>1</v>
      </c>
      <c r="P522" s="1"/>
      <c r="Q522" s="1" t="s">
        <v>7</v>
      </c>
      <c r="R522" s="1">
        <v>2019</v>
      </c>
      <c r="S522" s="3">
        <v>10.3</v>
      </c>
      <c r="T522" s="1" t="s">
        <v>974</v>
      </c>
      <c r="U522" s="1" t="s">
        <v>16</v>
      </c>
    </row>
    <row r="523" spans="1:21" x14ac:dyDescent="0.3">
      <c r="A523" s="2">
        <v>186</v>
      </c>
      <c r="B523" s="2" t="s">
        <v>1333</v>
      </c>
      <c r="C523" s="2" t="s">
        <v>1462</v>
      </c>
      <c r="D523" s="2" t="s">
        <v>1452</v>
      </c>
      <c r="E523" s="2" t="s">
        <v>1433</v>
      </c>
      <c r="F523" s="2" t="s">
        <v>1332</v>
      </c>
      <c r="G523" s="2" t="s">
        <v>1414</v>
      </c>
      <c r="H523" s="2" t="s">
        <v>1415</v>
      </c>
      <c r="I523" s="2" t="s">
        <v>1332</v>
      </c>
      <c r="J523" s="1" t="s">
        <v>953</v>
      </c>
      <c r="K523" s="4"/>
      <c r="L523" s="4"/>
      <c r="M523" s="5"/>
      <c r="N523" s="5"/>
      <c r="O523" s="5"/>
      <c r="P523" s="1"/>
      <c r="Q523" s="1" t="s">
        <v>7</v>
      </c>
      <c r="R523" s="1">
        <v>2019</v>
      </c>
      <c r="S523" s="3">
        <v>4636338</v>
      </c>
      <c r="T523" s="6" t="s">
        <v>954</v>
      </c>
      <c r="U523" s="1" t="s">
        <v>9</v>
      </c>
    </row>
    <row r="524" spans="1:21" x14ac:dyDescent="0.3">
      <c r="A524" s="2">
        <v>187</v>
      </c>
      <c r="B524" s="2" t="s">
        <v>1333</v>
      </c>
      <c r="C524" s="2" t="s">
        <v>1462</v>
      </c>
      <c r="D524" s="2" t="s">
        <v>1455</v>
      </c>
      <c r="E524" s="2" t="s">
        <v>1433</v>
      </c>
      <c r="F524" s="2" t="s">
        <v>1332</v>
      </c>
      <c r="G524" s="2" t="s">
        <v>1414</v>
      </c>
      <c r="H524" s="2" t="s">
        <v>1357</v>
      </c>
      <c r="I524" s="2" t="s">
        <v>1332</v>
      </c>
      <c r="J524" s="1" t="s">
        <v>963</v>
      </c>
      <c r="K524" s="4"/>
      <c r="L524" s="4"/>
      <c r="M524" s="5"/>
      <c r="N524" s="5"/>
      <c r="O524" s="5"/>
      <c r="P524" s="1"/>
      <c r="Q524" s="1" t="s">
        <v>7</v>
      </c>
      <c r="R524" s="1">
        <v>2019</v>
      </c>
      <c r="S524" s="3">
        <v>16687023</v>
      </c>
      <c r="T524" s="6" t="s">
        <v>964</v>
      </c>
      <c r="U524" s="1" t="s">
        <v>9</v>
      </c>
    </row>
    <row r="525" spans="1:21" x14ac:dyDescent="0.3">
      <c r="A525" s="2">
        <v>188</v>
      </c>
      <c r="B525" s="2" t="s">
        <v>1333</v>
      </c>
      <c r="C525" s="2" t="s">
        <v>1462</v>
      </c>
      <c r="D525" s="2" t="s">
        <v>1436</v>
      </c>
      <c r="E525" s="2" t="s">
        <v>1433</v>
      </c>
      <c r="F525" s="2" t="s">
        <v>1332</v>
      </c>
      <c r="G525" s="2" t="s">
        <v>1414</v>
      </c>
      <c r="H525" s="2" t="s">
        <v>1416</v>
      </c>
      <c r="I525" s="2" t="s">
        <v>1332</v>
      </c>
      <c r="J525" s="1" t="s">
        <v>969</v>
      </c>
      <c r="K525" s="4"/>
      <c r="L525" s="4"/>
      <c r="M525" s="5"/>
      <c r="N525" s="5"/>
      <c r="O525" s="5"/>
      <c r="P525" s="1"/>
      <c r="Q525" s="1" t="s">
        <v>7</v>
      </c>
      <c r="R525" s="1">
        <v>2019</v>
      </c>
      <c r="S525" s="3">
        <v>6508955</v>
      </c>
      <c r="T525" s="6" t="s">
        <v>970</v>
      </c>
      <c r="U525" s="1" t="s">
        <v>9</v>
      </c>
    </row>
    <row r="526" spans="1:21" x14ac:dyDescent="0.3">
      <c r="A526" s="2">
        <v>185</v>
      </c>
      <c r="B526" s="2" t="s">
        <v>1333</v>
      </c>
      <c r="C526" s="2" t="s">
        <v>1462</v>
      </c>
      <c r="D526" s="2" t="s">
        <v>1451</v>
      </c>
      <c r="E526" s="2" t="s">
        <v>1433</v>
      </c>
      <c r="F526" s="2" t="s">
        <v>1332</v>
      </c>
      <c r="G526" s="2" t="s">
        <v>1414</v>
      </c>
      <c r="H526" s="2" t="s">
        <v>1400</v>
      </c>
      <c r="I526" s="2" t="s">
        <v>1332</v>
      </c>
      <c r="J526" s="1" t="s">
        <v>947</v>
      </c>
      <c r="K526" s="4"/>
      <c r="L526" s="4"/>
      <c r="M526" s="5"/>
      <c r="N526" s="5"/>
      <c r="O526" s="5"/>
      <c r="P526" s="1"/>
      <c r="Q526" s="1" t="s">
        <v>7</v>
      </c>
      <c r="R526" s="1">
        <v>2019</v>
      </c>
      <c r="S526" s="3">
        <v>27454546</v>
      </c>
      <c r="T526" s="6" t="s">
        <v>948</v>
      </c>
      <c r="U526" s="1" t="s">
        <v>9</v>
      </c>
    </row>
    <row r="527" spans="1:21" x14ac:dyDescent="0.3">
      <c r="A527" s="2">
        <v>189</v>
      </c>
      <c r="B527" s="2" t="s">
        <v>1333</v>
      </c>
      <c r="C527" s="2" t="s">
        <v>1462</v>
      </c>
      <c r="D527" s="2" t="s">
        <v>1433</v>
      </c>
      <c r="E527" s="2" t="s">
        <v>1452</v>
      </c>
      <c r="F527" s="2" t="s">
        <v>1332</v>
      </c>
      <c r="G527" s="2" t="s">
        <v>1414</v>
      </c>
      <c r="H527" s="2" t="s">
        <v>1363</v>
      </c>
      <c r="I527" s="2" t="s">
        <v>1332</v>
      </c>
      <c r="J527" s="1" t="s">
        <v>971</v>
      </c>
      <c r="K527" s="4"/>
      <c r="L527" s="4"/>
      <c r="M527" s="5"/>
      <c r="N527" s="5"/>
      <c r="O527" s="5"/>
      <c r="P527" s="1"/>
      <c r="Q527" s="1" t="s">
        <v>7</v>
      </c>
      <c r="R527" s="1">
        <v>2019</v>
      </c>
      <c r="S527" s="3">
        <v>86432699</v>
      </c>
      <c r="T527" s="6" t="s">
        <v>972</v>
      </c>
      <c r="U527" s="1" t="s">
        <v>9</v>
      </c>
    </row>
    <row r="528" spans="1:21" x14ac:dyDescent="0.3">
      <c r="A528" s="1">
        <v>622</v>
      </c>
      <c r="B528" s="1" t="s">
        <v>1333</v>
      </c>
      <c r="C528" s="1" t="s">
        <v>1462</v>
      </c>
      <c r="D528" s="1" t="s">
        <v>1456</v>
      </c>
      <c r="E528" s="1" t="s">
        <v>1382</v>
      </c>
      <c r="F528" s="1" t="s">
        <v>1336</v>
      </c>
      <c r="G528" s="1" t="s">
        <v>1414</v>
      </c>
      <c r="H528" s="1" t="s">
        <v>1338</v>
      </c>
      <c r="I528" s="1" t="s">
        <v>1336</v>
      </c>
      <c r="J528" s="2" t="s">
        <v>979</v>
      </c>
      <c r="K528" s="4"/>
      <c r="L528" s="4"/>
      <c r="M528" s="5"/>
      <c r="N528" s="5"/>
      <c r="O528" s="5"/>
      <c r="P528" s="1"/>
      <c r="Q528" s="1" t="s">
        <v>7</v>
      </c>
      <c r="R528" s="1">
        <v>2019</v>
      </c>
      <c r="S528" s="3">
        <v>825077.8</v>
      </c>
      <c r="T528" s="1" t="s">
        <v>980</v>
      </c>
      <c r="U528" s="1" t="s">
        <v>20</v>
      </c>
    </row>
    <row r="529" spans="1:21" x14ac:dyDescent="0.3">
      <c r="A529" s="1">
        <v>620</v>
      </c>
      <c r="B529" s="1" t="s">
        <v>1333</v>
      </c>
      <c r="C529" s="1" t="s">
        <v>1462</v>
      </c>
      <c r="D529" s="1" t="s">
        <v>1456</v>
      </c>
      <c r="E529" s="1" t="s">
        <v>1452</v>
      </c>
      <c r="F529" s="1" t="s">
        <v>1336</v>
      </c>
      <c r="G529" s="1" t="s">
        <v>1414</v>
      </c>
      <c r="H529" s="1" t="s">
        <v>1337</v>
      </c>
      <c r="I529" s="1" t="s">
        <v>1336</v>
      </c>
      <c r="J529" s="2" t="s">
        <v>975</v>
      </c>
      <c r="K529" s="4"/>
      <c r="L529" s="4"/>
      <c r="M529" s="5"/>
      <c r="N529" s="5"/>
      <c r="O529" s="5"/>
      <c r="P529" s="1"/>
      <c r="Q529" s="1" t="s">
        <v>7</v>
      </c>
      <c r="R529" s="1">
        <v>2019</v>
      </c>
      <c r="S529" s="3">
        <v>890156.6</v>
      </c>
      <c r="T529" s="1" t="s">
        <v>976</v>
      </c>
      <c r="U529" s="1" t="s">
        <v>20</v>
      </c>
    </row>
    <row r="530" spans="1:21" x14ac:dyDescent="0.3">
      <c r="A530" s="1">
        <v>612</v>
      </c>
      <c r="B530" s="1" t="s">
        <v>1333</v>
      </c>
      <c r="C530" s="1" t="s">
        <v>1462</v>
      </c>
      <c r="D530" s="1" t="s">
        <v>1452</v>
      </c>
      <c r="E530" s="1" t="s">
        <v>1452</v>
      </c>
      <c r="F530" s="1" t="s">
        <v>1336</v>
      </c>
      <c r="G530" s="1" t="s">
        <v>1414</v>
      </c>
      <c r="H530" s="1" t="s">
        <v>1349</v>
      </c>
      <c r="I530" s="1" t="s">
        <v>1336</v>
      </c>
      <c r="J530" s="2" t="s">
        <v>951</v>
      </c>
      <c r="K530" s="4"/>
      <c r="L530" s="4"/>
      <c r="M530" s="5"/>
      <c r="N530" s="5"/>
      <c r="O530" s="5"/>
      <c r="P530" s="1"/>
      <c r="Q530" s="1" t="s">
        <v>7</v>
      </c>
      <c r="R530" s="1">
        <v>2019</v>
      </c>
      <c r="S530" s="3">
        <v>44060.800000000003</v>
      </c>
      <c r="T530" s="1" t="s">
        <v>952</v>
      </c>
      <c r="U530" s="1" t="s">
        <v>20</v>
      </c>
    </row>
    <row r="531" spans="1:21" x14ac:dyDescent="0.3">
      <c r="A531" s="1">
        <v>614</v>
      </c>
      <c r="B531" s="1" t="s">
        <v>1333</v>
      </c>
      <c r="C531" s="1" t="s">
        <v>1462</v>
      </c>
      <c r="D531" s="1" t="s">
        <v>1462</v>
      </c>
      <c r="E531" s="1" t="s">
        <v>1455</v>
      </c>
      <c r="F531" s="1" t="s">
        <v>1336</v>
      </c>
      <c r="G531" s="1" t="s">
        <v>1414</v>
      </c>
      <c r="H531" s="1" t="s">
        <v>1355</v>
      </c>
      <c r="I531" s="1" t="s">
        <v>1336</v>
      </c>
      <c r="J531" s="2" t="s">
        <v>957</v>
      </c>
      <c r="K531" s="4"/>
      <c r="L531" s="4"/>
      <c r="M531" s="5"/>
      <c r="N531" s="5"/>
      <c r="O531" s="5"/>
      <c r="P531" s="1"/>
      <c r="Q531" s="1" t="s">
        <v>7</v>
      </c>
      <c r="R531" s="1">
        <v>2019</v>
      </c>
      <c r="S531" s="3">
        <v>65078.8</v>
      </c>
      <c r="T531" s="1" t="s">
        <v>958</v>
      </c>
      <c r="U531" s="1" t="s">
        <v>20</v>
      </c>
    </row>
    <row r="532" spans="1:21" x14ac:dyDescent="0.3">
      <c r="A532" s="1">
        <v>616</v>
      </c>
      <c r="B532" s="1" t="s">
        <v>1333</v>
      </c>
      <c r="C532" s="1" t="s">
        <v>1462</v>
      </c>
      <c r="D532" s="1" t="s">
        <v>1455</v>
      </c>
      <c r="E532" s="1" t="s">
        <v>1452</v>
      </c>
      <c r="F532" s="1" t="s">
        <v>1336</v>
      </c>
      <c r="G532" s="1" t="s">
        <v>1414</v>
      </c>
      <c r="H532" s="1" t="s">
        <v>1331</v>
      </c>
      <c r="I532" s="1" t="s">
        <v>1336</v>
      </c>
      <c r="J532" s="2" t="s">
        <v>961</v>
      </c>
      <c r="K532" s="4"/>
      <c r="L532" s="4"/>
      <c r="M532" s="5"/>
      <c r="N532" s="5"/>
      <c r="O532" s="5"/>
      <c r="P532" s="1"/>
      <c r="Q532" s="1" t="s">
        <v>7</v>
      </c>
      <c r="R532" s="1">
        <v>2019</v>
      </c>
      <c r="S532" s="3">
        <v>132521.70000000001</v>
      </c>
      <c r="T532" s="1" t="s">
        <v>962</v>
      </c>
      <c r="U532" s="1" t="s">
        <v>20</v>
      </c>
    </row>
    <row r="533" spans="1:21" x14ac:dyDescent="0.3">
      <c r="A533" s="1">
        <v>618</v>
      </c>
      <c r="B533" s="1" t="s">
        <v>1333</v>
      </c>
      <c r="C533" s="1" t="s">
        <v>1462</v>
      </c>
      <c r="D533" s="1" t="s">
        <v>1436</v>
      </c>
      <c r="E533" s="1" t="s">
        <v>1452</v>
      </c>
      <c r="F533" s="1" t="s">
        <v>1336</v>
      </c>
      <c r="G533" s="1" t="s">
        <v>1414</v>
      </c>
      <c r="H533" s="1" t="s">
        <v>1361</v>
      </c>
      <c r="I533" s="1" t="s">
        <v>1336</v>
      </c>
      <c r="J533" s="2" t="s">
        <v>967</v>
      </c>
      <c r="K533" s="4"/>
      <c r="L533" s="4"/>
      <c r="M533" s="5"/>
      <c r="N533" s="5"/>
      <c r="O533" s="5"/>
      <c r="P533" s="1"/>
      <c r="Q533" s="1" t="s">
        <v>7</v>
      </c>
      <c r="R533" s="1">
        <v>2019</v>
      </c>
      <c r="S533" s="3">
        <v>76866.3</v>
      </c>
      <c r="T533" s="1" t="s">
        <v>968</v>
      </c>
      <c r="U533" s="1" t="s">
        <v>20</v>
      </c>
    </row>
    <row r="534" spans="1:21" x14ac:dyDescent="0.3">
      <c r="A534" s="1">
        <v>610</v>
      </c>
      <c r="B534" s="1" t="s">
        <v>1333</v>
      </c>
      <c r="C534" s="1" t="s">
        <v>1462</v>
      </c>
      <c r="D534" s="1" t="s">
        <v>1451</v>
      </c>
      <c r="E534" s="1" t="s">
        <v>1452</v>
      </c>
      <c r="F534" s="1" t="s">
        <v>1336</v>
      </c>
      <c r="G534" s="1" t="s">
        <v>1414</v>
      </c>
      <c r="H534" s="1" t="s">
        <v>1340</v>
      </c>
      <c r="I534" s="1" t="s">
        <v>1336</v>
      </c>
      <c r="J534" s="2" t="s">
        <v>945</v>
      </c>
      <c r="K534" s="4"/>
      <c r="L534" s="4"/>
      <c r="M534" s="5"/>
      <c r="N534" s="5"/>
      <c r="O534" s="5"/>
      <c r="P534" s="1"/>
      <c r="Q534" s="1" t="s">
        <v>7</v>
      </c>
      <c r="R534" s="1">
        <v>2019</v>
      </c>
      <c r="S534" s="3">
        <v>571629.1</v>
      </c>
      <c r="T534" s="1" t="s">
        <v>946</v>
      </c>
      <c r="U534" s="1" t="s">
        <v>20</v>
      </c>
    </row>
    <row r="535" spans="1:21" x14ac:dyDescent="0.3">
      <c r="A535" s="1">
        <v>641</v>
      </c>
      <c r="B535" s="1" t="s">
        <v>1333</v>
      </c>
      <c r="C535" s="1" t="s">
        <v>1460</v>
      </c>
      <c r="D535" s="1" t="s">
        <v>1456</v>
      </c>
      <c r="E535" s="1" t="s">
        <v>1382</v>
      </c>
      <c r="F535" s="1" t="s">
        <v>1335</v>
      </c>
      <c r="G535" s="1" t="s">
        <v>1420</v>
      </c>
      <c r="H535" s="1" t="s">
        <v>1338</v>
      </c>
      <c r="I535" s="1" t="s">
        <v>1335</v>
      </c>
      <c r="J535" s="1" t="s">
        <v>1035</v>
      </c>
      <c r="K535" s="4"/>
      <c r="L535" s="4"/>
      <c r="M535" s="5"/>
      <c r="N535" s="5"/>
      <c r="O535" s="5">
        <v>1</v>
      </c>
      <c r="P535" s="1"/>
      <c r="Q535" s="1" t="s">
        <v>7</v>
      </c>
      <c r="R535" s="1">
        <v>2019</v>
      </c>
      <c r="S535" s="3">
        <v>16.29</v>
      </c>
      <c r="T535" s="1" t="s">
        <v>1036</v>
      </c>
      <c r="U535" s="1" t="s">
        <v>16</v>
      </c>
    </row>
    <row r="536" spans="1:21" x14ac:dyDescent="0.3">
      <c r="A536" s="1">
        <v>638</v>
      </c>
      <c r="B536" s="1" t="s">
        <v>1333</v>
      </c>
      <c r="C536" s="1" t="s">
        <v>1460</v>
      </c>
      <c r="D536" s="1" t="s">
        <v>1456</v>
      </c>
      <c r="E536" s="1" t="s">
        <v>1452</v>
      </c>
      <c r="F536" s="1" t="s">
        <v>1335</v>
      </c>
      <c r="G536" s="1" t="s">
        <v>1420</v>
      </c>
      <c r="H536" s="1" t="s">
        <v>1337</v>
      </c>
      <c r="I536" s="1" t="s">
        <v>1335</v>
      </c>
      <c r="J536" s="1" t="s">
        <v>1028</v>
      </c>
      <c r="K536" s="4"/>
      <c r="L536" s="4"/>
      <c r="M536" s="5"/>
      <c r="N536" s="5"/>
      <c r="O536" s="5">
        <v>1</v>
      </c>
      <c r="P536" s="1"/>
      <c r="Q536" s="1" t="s">
        <v>7</v>
      </c>
      <c r="R536" s="1">
        <v>2019</v>
      </c>
      <c r="S536" s="3">
        <v>16.29</v>
      </c>
      <c r="T536" s="1" t="s">
        <v>1029</v>
      </c>
      <c r="U536" s="1" t="s">
        <v>16</v>
      </c>
    </row>
    <row r="537" spans="1:21" x14ac:dyDescent="0.3">
      <c r="A537" s="2">
        <v>198</v>
      </c>
      <c r="B537" s="2" t="s">
        <v>1333</v>
      </c>
      <c r="C537" s="2" t="s">
        <v>1460</v>
      </c>
      <c r="D537" s="2" t="s">
        <v>1436</v>
      </c>
      <c r="E537" s="2" t="s">
        <v>1457</v>
      </c>
      <c r="F537" s="2" t="s">
        <v>1332</v>
      </c>
      <c r="G537" s="2" t="s">
        <v>1420</v>
      </c>
      <c r="H537" s="2" t="s">
        <v>1362</v>
      </c>
      <c r="I537" s="2" t="s">
        <v>1332</v>
      </c>
      <c r="J537" s="2" t="s">
        <v>1022</v>
      </c>
      <c r="K537" s="4"/>
      <c r="L537" s="4"/>
      <c r="M537" s="5"/>
      <c r="N537" s="5"/>
      <c r="O537" s="5"/>
      <c r="P537" s="1"/>
      <c r="Q537" s="1" t="s">
        <v>7</v>
      </c>
      <c r="R537" s="1">
        <v>2019</v>
      </c>
      <c r="S537" s="3">
        <v>8362</v>
      </c>
      <c r="T537" s="1" t="s">
        <v>1023</v>
      </c>
      <c r="U537" s="1" t="s">
        <v>9</v>
      </c>
    </row>
    <row r="538" spans="1:21" x14ac:dyDescent="0.3">
      <c r="A538" s="2">
        <v>194</v>
      </c>
      <c r="B538" s="2" t="s">
        <v>1333</v>
      </c>
      <c r="C538" s="2" t="s">
        <v>1460</v>
      </c>
      <c r="D538" s="2" t="s">
        <v>1452</v>
      </c>
      <c r="E538" s="2" t="s">
        <v>1452</v>
      </c>
      <c r="F538" s="2" t="s">
        <v>1332</v>
      </c>
      <c r="G538" s="2" t="s">
        <v>1420</v>
      </c>
      <c r="H538" s="2" t="s">
        <v>1349</v>
      </c>
      <c r="I538" s="2" t="s">
        <v>1332</v>
      </c>
      <c r="J538" s="2" t="s">
        <v>999</v>
      </c>
      <c r="K538" s="4"/>
      <c r="L538" s="4"/>
      <c r="M538" s="5"/>
      <c r="N538" s="5"/>
      <c r="O538" s="5"/>
      <c r="P538" s="1"/>
      <c r="Q538" s="1" t="s">
        <v>7</v>
      </c>
      <c r="R538" s="1">
        <v>2019</v>
      </c>
      <c r="S538" s="3">
        <v>182028</v>
      </c>
      <c r="T538" s="1" t="s">
        <v>1000</v>
      </c>
      <c r="U538" s="1" t="s">
        <v>9</v>
      </c>
    </row>
    <row r="539" spans="1:21" x14ac:dyDescent="0.3">
      <c r="A539" s="1">
        <v>630</v>
      </c>
      <c r="B539" s="1" t="s">
        <v>1333</v>
      </c>
      <c r="C539" s="1" t="s">
        <v>1460</v>
      </c>
      <c r="D539" s="1" t="s">
        <v>1452</v>
      </c>
      <c r="E539" s="1" t="s">
        <v>1452</v>
      </c>
      <c r="F539" s="1" t="s">
        <v>1333</v>
      </c>
      <c r="G539" s="1" t="s">
        <v>1420</v>
      </c>
      <c r="H539" s="1" t="s">
        <v>1349</v>
      </c>
      <c r="I539" s="1" t="s">
        <v>1333</v>
      </c>
      <c r="J539" s="2" t="s">
        <v>1003</v>
      </c>
      <c r="K539" s="4"/>
      <c r="L539" s="4"/>
      <c r="M539" s="5"/>
      <c r="N539" s="5"/>
      <c r="O539" s="5"/>
      <c r="P539" s="1"/>
      <c r="Q539" s="1" t="s">
        <v>7</v>
      </c>
      <c r="R539" s="1">
        <v>2019</v>
      </c>
      <c r="S539" s="3">
        <v>47391</v>
      </c>
      <c r="T539" s="1" t="s">
        <v>1000</v>
      </c>
      <c r="U539" s="1" t="s">
        <v>11</v>
      </c>
    </row>
    <row r="540" spans="1:21" x14ac:dyDescent="0.3">
      <c r="A540" s="2">
        <v>195</v>
      </c>
      <c r="B540" s="2" t="s">
        <v>1333</v>
      </c>
      <c r="C540" s="2" t="s">
        <v>1460</v>
      </c>
      <c r="D540" s="2" t="s">
        <v>1455</v>
      </c>
      <c r="E540" s="2" t="s">
        <v>1452</v>
      </c>
      <c r="F540" s="2" t="s">
        <v>1332</v>
      </c>
      <c r="G540" s="2" t="s">
        <v>1420</v>
      </c>
      <c r="H540" s="2" t="s">
        <v>1331</v>
      </c>
      <c r="I540" s="2" t="s">
        <v>1332</v>
      </c>
      <c r="J540" s="2" t="s">
        <v>1006</v>
      </c>
      <c r="K540" s="4"/>
      <c r="L540" s="4"/>
      <c r="M540" s="5"/>
      <c r="N540" s="5"/>
      <c r="O540" s="5"/>
      <c r="P540" s="1"/>
      <c r="Q540" s="1" t="s">
        <v>7</v>
      </c>
      <c r="R540" s="1">
        <v>2019</v>
      </c>
      <c r="S540" s="3">
        <v>464582</v>
      </c>
      <c r="T540" s="1" t="s">
        <v>1007</v>
      </c>
      <c r="U540" s="1" t="s">
        <v>9</v>
      </c>
    </row>
    <row r="541" spans="1:21" x14ac:dyDescent="0.3">
      <c r="A541" s="1">
        <v>633</v>
      </c>
      <c r="B541" s="1" t="s">
        <v>1333</v>
      </c>
      <c r="C541" s="1" t="s">
        <v>1460</v>
      </c>
      <c r="D541" s="1" t="s">
        <v>1455</v>
      </c>
      <c r="E541" s="1" t="s">
        <v>1452</v>
      </c>
      <c r="F541" s="1" t="s">
        <v>1333</v>
      </c>
      <c r="G541" s="1" t="s">
        <v>1420</v>
      </c>
      <c r="H541" s="1" t="s">
        <v>1331</v>
      </c>
      <c r="I541" s="1" t="s">
        <v>1333</v>
      </c>
      <c r="J541" s="2" t="s">
        <v>1010</v>
      </c>
      <c r="K541" s="4"/>
      <c r="L541" s="4"/>
      <c r="M541" s="5"/>
      <c r="N541" s="5"/>
      <c r="O541" s="5"/>
      <c r="P541" s="1"/>
      <c r="Q541" s="1" t="s">
        <v>7</v>
      </c>
      <c r="R541" s="1">
        <v>2019</v>
      </c>
      <c r="S541" s="3">
        <v>120953</v>
      </c>
      <c r="T541" s="1" t="s">
        <v>1007</v>
      </c>
      <c r="U541" s="1" t="s">
        <v>11</v>
      </c>
    </row>
    <row r="542" spans="1:21" x14ac:dyDescent="0.3">
      <c r="A542" s="2">
        <v>197</v>
      </c>
      <c r="B542" s="2" t="s">
        <v>1333</v>
      </c>
      <c r="C542" s="2" t="s">
        <v>1460</v>
      </c>
      <c r="D542" s="2" t="s">
        <v>1436</v>
      </c>
      <c r="E542" s="2" t="s">
        <v>1452</v>
      </c>
      <c r="F542" s="2" t="s">
        <v>1332</v>
      </c>
      <c r="G542" s="2" t="s">
        <v>1420</v>
      </c>
      <c r="H542" s="2" t="s">
        <v>1361</v>
      </c>
      <c r="I542" s="2" t="s">
        <v>1332</v>
      </c>
      <c r="J542" s="2" t="s">
        <v>1015</v>
      </c>
      <c r="K542" s="4"/>
      <c r="L542" s="4"/>
      <c r="M542" s="5"/>
      <c r="N542" s="5"/>
      <c r="O542" s="5"/>
      <c r="P542" s="1"/>
      <c r="Q542" s="1" t="s">
        <v>7</v>
      </c>
      <c r="R542" s="1">
        <v>2019</v>
      </c>
      <c r="S542" s="3">
        <v>563405</v>
      </c>
      <c r="T542" s="1" t="s">
        <v>1016</v>
      </c>
      <c r="U542" s="1" t="s">
        <v>9</v>
      </c>
    </row>
    <row r="543" spans="1:21" x14ac:dyDescent="0.3">
      <c r="A543" s="1">
        <v>636</v>
      </c>
      <c r="B543" s="1" t="s">
        <v>1333</v>
      </c>
      <c r="C543" s="1" t="s">
        <v>1460</v>
      </c>
      <c r="D543" s="1" t="s">
        <v>1436</v>
      </c>
      <c r="E543" s="1" t="s">
        <v>1452</v>
      </c>
      <c r="F543" s="1" t="s">
        <v>1333</v>
      </c>
      <c r="G543" s="1" t="s">
        <v>1420</v>
      </c>
      <c r="H543" s="1" t="s">
        <v>1361</v>
      </c>
      <c r="I543" s="1" t="s">
        <v>1333</v>
      </c>
      <c r="J543" s="2" t="s">
        <v>1019</v>
      </c>
      <c r="K543" s="4"/>
      <c r="L543" s="4"/>
      <c r="M543" s="5"/>
      <c r="N543" s="5"/>
      <c r="O543" s="5"/>
      <c r="P543" s="1"/>
      <c r="Q543" s="1" t="s">
        <v>7</v>
      </c>
      <c r="R543" s="1">
        <v>2019</v>
      </c>
      <c r="S543" s="3">
        <v>146682</v>
      </c>
      <c r="T543" s="1" t="s">
        <v>1016</v>
      </c>
      <c r="U543" s="1" t="s">
        <v>11</v>
      </c>
    </row>
    <row r="544" spans="1:21" x14ac:dyDescent="0.3">
      <c r="A544" s="2">
        <v>193</v>
      </c>
      <c r="B544" s="2" t="s">
        <v>1333</v>
      </c>
      <c r="C544" s="2" t="s">
        <v>1460</v>
      </c>
      <c r="D544" s="2" t="s">
        <v>1451</v>
      </c>
      <c r="E544" s="2" t="s">
        <v>1452</v>
      </c>
      <c r="F544" s="2" t="s">
        <v>1332</v>
      </c>
      <c r="G544" s="2" t="s">
        <v>1420</v>
      </c>
      <c r="H544" s="2" t="s">
        <v>1340</v>
      </c>
      <c r="I544" s="2" t="s">
        <v>1332</v>
      </c>
      <c r="J544" s="2" t="s">
        <v>992</v>
      </c>
      <c r="K544" s="4"/>
      <c r="L544" s="4"/>
      <c r="M544" s="5"/>
      <c r="N544" s="5"/>
      <c r="O544" s="5"/>
      <c r="P544" s="1"/>
      <c r="Q544" s="1" t="s">
        <v>7</v>
      </c>
      <c r="R544" s="1">
        <v>2019</v>
      </c>
      <c r="S544" s="3">
        <v>6875</v>
      </c>
      <c r="T544" s="1" t="s">
        <v>993</v>
      </c>
      <c r="U544" s="1" t="s">
        <v>9</v>
      </c>
    </row>
    <row r="545" spans="1:21" x14ac:dyDescent="0.3">
      <c r="A545" s="1">
        <v>627</v>
      </c>
      <c r="B545" s="1" t="s">
        <v>1333</v>
      </c>
      <c r="C545" s="1" t="s">
        <v>1460</v>
      </c>
      <c r="D545" s="1" t="s">
        <v>1451</v>
      </c>
      <c r="E545" s="1" t="s">
        <v>1452</v>
      </c>
      <c r="F545" s="1" t="s">
        <v>1333</v>
      </c>
      <c r="G545" s="1" t="s">
        <v>1420</v>
      </c>
      <c r="H545" s="1" t="s">
        <v>1340</v>
      </c>
      <c r="I545" s="1" t="s">
        <v>1333</v>
      </c>
      <c r="J545" s="2" t="s">
        <v>996</v>
      </c>
      <c r="K545" s="4"/>
      <c r="L545" s="4"/>
      <c r="M545" s="5"/>
      <c r="N545" s="5"/>
      <c r="O545" s="5"/>
      <c r="P545" s="1"/>
      <c r="Q545" s="1" t="s">
        <v>7</v>
      </c>
      <c r="R545" s="1">
        <v>2019</v>
      </c>
      <c r="S545" s="3">
        <v>1790</v>
      </c>
      <c r="T545" s="1" t="s">
        <v>993</v>
      </c>
      <c r="U545" s="1" t="s">
        <v>11</v>
      </c>
    </row>
    <row r="546" spans="1:21" x14ac:dyDescent="0.3">
      <c r="A546" s="2">
        <v>196</v>
      </c>
      <c r="B546" s="2" t="s">
        <v>1333</v>
      </c>
      <c r="C546" s="2" t="s">
        <v>1460</v>
      </c>
      <c r="D546" s="2" t="s">
        <v>1455</v>
      </c>
      <c r="E546" s="2" t="s">
        <v>1433</v>
      </c>
      <c r="F546" s="2" t="s">
        <v>1332</v>
      </c>
      <c r="G546" s="2" t="s">
        <v>1420</v>
      </c>
      <c r="H546" s="2" t="s">
        <v>1357</v>
      </c>
      <c r="I546" s="2" t="s">
        <v>1332</v>
      </c>
      <c r="J546" s="2" t="s">
        <v>1013</v>
      </c>
      <c r="K546" s="4"/>
      <c r="L546" s="4"/>
      <c r="M546" s="5"/>
      <c r="N546" s="5"/>
      <c r="O546" s="5"/>
      <c r="P546" s="1"/>
      <c r="Q546" s="1" t="s">
        <v>7</v>
      </c>
      <c r="R546" s="1">
        <v>2019</v>
      </c>
      <c r="S546" s="3">
        <v>456220</v>
      </c>
      <c r="T546" s="1" t="s">
        <v>1014</v>
      </c>
      <c r="U546" s="1" t="s">
        <v>9</v>
      </c>
    </row>
    <row r="547" spans="1:21" x14ac:dyDescent="0.3">
      <c r="A547" s="1">
        <v>631</v>
      </c>
      <c r="B547" s="1" t="s">
        <v>1333</v>
      </c>
      <c r="C547" s="1" t="s">
        <v>1460</v>
      </c>
      <c r="D547" s="1" t="s">
        <v>1452</v>
      </c>
      <c r="E547" s="1" t="s">
        <v>1452</v>
      </c>
      <c r="F547" s="1" t="s">
        <v>1336</v>
      </c>
      <c r="G547" s="1" t="s">
        <v>1420</v>
      </c>
      <c r="H547" s="1" t="s">
        <v>1349</v>
      </c>
      <c r="I547" s="1" t="s">
        <v>1336</v>
      </c>
      <c r="J547" s="2" t="s">
        <v>1004</v>
      </c>
      <c r="K547" s="4"/>
      <c r="L547" s="4"/>
      <c r="M547" s="5"/>
      <c r="N547" s="5"/>
      <c r="O547" s="5"/>
      <c r="P547" s="1"/>
      <c r="Q547" s="1" t="s">
        <v>7</v>
      </c>
      <c r="R547" s="1">
        <v>2019</v>
      </c>
      <c r="S547" s="3">
        <v>2474.3000000000002</v>
      </c>
      <c r="T547" s="1" t="s">
        <v>1005</v>
      </c>
      <c r="U547" s="1" t="s">
        <v>20</v>
      </c>
    </row>
    <row r="548" spans="1:21" x14ac:dyDescent="0.3">
      <c r="A548" s="1">
        <v>634</v>
      </c>
      <c r="B548" s="1" t="s">
        <v>1333</v>
      </c>
      <c r="C548" s="1" t="s">
        <v>1460</v>
      </c>
      <c r="D548" s="1" t="s">
        <v>1455</v>
      </c>
      <c r="E548" s="1" t="s">
        <v>1452</v>
      </c>
      <c r="F548" s="1" t="s">
        <v>1336</v>
      </c>
      <c r="G548" s="1" t="s">
        <v>1420</v>
      </c>
      <c r="H548" s="1" t="s">
        <v>1331</v>
      </c>
      <c r="I548" s="1" t="s">
        <v>1336</v>
      </c>
      <c r="J548" s="2" t="s">
        <v>1011</v>
      </c>
      <c r="K548" s="4"/>
      <c r="L548" s="4"/>
      <c r="M548" s="5"/>
      <c r="N548" s="5"/>
      <c r="O548" s="5"/>
      <c r="P548" s="1"/>
      <c r="Q548" s="1" t="s">
        <v>7</v>
      </c>
      <c r="R548" s="1">
        <v>2019</v>
      </c>
      <c r="S548" s="3">
        <v>4298.3999999999996</v>
      </c>
      <c r="T548" s="1" t="s">
        <v>1012</v>
      </c>
      <c r="U548" s="1" t="s">
        <v>20</v>
      </c>
    </row>
    <row r="549" spans="1:21" x14ac:dyDescent="0.3">
      <c r="A549" s="1">
        <v>637</v>
      </c>
      <c r="B549" s="1" t="s">
        <v>1333</v>
      </c>
      <c r="C549" s="1" t="s">
        <v>1460</v>
      </c>
      <c r="D549" s="1" t="s">
        <v>1436</v>
      </c>
      <c r="E549" s="1" t="s">
        <v>1452</v>
      </c>
      <c r="F549" s="1" t="s">
        <v>1336</v>
      </c>
      <c r="G549" s="1" t="s">
        <v>1420</v>
      </c>
      <c r="H549" s="1" t="s">
        <v>1361</v>
      </c>
      <c r="I549" s="1" t="s">
        <v>1336</v>
      </c>
      <c r="J549" s="2" t="s">
        <v>1020</v>
      </c>
      <c r="K549" s="4"/>
      <c r="L549" s="4"/>
      <c r="M549" s="5"/>
      <c r="N549" s="5"/>
      <c r="O549" s="5"/>
      <c r="P549" s="1"/>
      <c r="Q549" s="1" t="s">
        <v>7</v>
      </c>
      <c r="R549" s="1">
        <v>2019</v>
      </c>
      <c r="S549" s="3">
        <v>12801.6</v>
      </c>
      <c r="T549" s="1" t="s">
        <v>1021</v>
      </c>
      <c r="U549" s="1" t="s">
        <v>20</v>
      </c>
    </row>
    <row r="550" spans="1:21" x14ac:dyDescent="0.3">
      <c r="A550" s="1">
        <v>628</v>
      </c>
      <c r="B550" s="1" t="s">
        <v>1333</v>
      </c>
      <c r="C550" s="1" t="s">
        <v>1460</v>
      </c>
      <c r="D550" s="1" t="s">
        <v>1451</v>
      </c>
      <c r="E550" s="1" t="s">
        <v>1452</v>
      </c>
      <c r="F550" s="1" t="s">
        <v>1336</v>
      </c>
      <c r="G550" s="1" t="s">
        <v>1420</v>
      </c>
      <c r="H550" s="1" t="s">
        <v>1340</v>
      </c>
      <c r="I550" s="1" t="s">
        <v>1336</v>
      </c>
      <c r="J550" s="2" t="s">
        <v>997</v>
      </c>
      <c r="K550" s="4"/>
      <c r="L550" s="4"/>
      <c r="M550" s="5"/>
      <c r="N550" s="5"/>
      <c r="O550" s="5"/>
      <c r="P550" s="1"/>
      <c r="Q550" s="1" t="s">
        <v>7</v>
      </c>
      <c r="R550" s="1">
        <v>2019</v>
      </c>
      <c r="S550" s="3">
        <v>117.4</v>
      </c>
      <c r="T550" s="1" t="s">
        <v>998</v>
      </c>
      <c r="U550" s="1" t="s">
        <v>20</v>
      </c>
    </row>
    <row r="551" spans="1:21" x14ac:dyDescent="0.3">
      <c r="A551" s="1">
        <v>629</v>
      </c>
      <c r="B551" s="1" t="s">
        <v>1333</v>
      </c>
      <c r="C551" s="1" t="s">
        <v>1460</v>
      </c>
      <c r="D551" s="1" t="s">
        <v>1452</v>
      </c>
      <c r="E551" s="1" t="s">
        <v>1452</v>
      </c>
      <c r="F551" s="1" t="s">
        <v>1335</v>
      </c>
      <c r="G551" s="1" t="s">
        <v>1420</v>
      </c>
      <c r="H551" s="1" t="s">
        <v>1349</v>
      </c>
      <c r="I551" s="1" t="s">
        <v>1335</v>
      </c>
      <c r="J551" s="1" t="s">
        <v>1001</v>
      </c>
      <c r="K551" s="4"/>
      <c r="L551" s="4"/>
      <c r="M551" s="5"/>
      <c r="N551" s="5"/>
      <c r="O551" s="5">
        <v>1</v>
      </c>
      <c r="P551" s="1"/>
      <c r="Q551" s="1" t="s">
        <v>7</v>
      </c>
      <c r="R551" s="1">
        <v>2019</v>
      </c>
      <c r="S551" s="3">
        <v>13.59</v>
      </c>
      <c r="T551" s="1" t="s">
        <v>1002</v>
      </c>
      <c r="U551" s="1" t="s">
        <v>16</v>
      </c>
    </row>
    <row r="552" spans="1:21" x14ac:dyDescent="0.3">
      <c r="A552" s="1">
        <v>632</v>
      </c>
      <c r="B552" s="1" t="s">
        <v>1333</v>
      </c>
      <c r="C552" s="1" t="s">
        <v>1460</v>
      </c>
      <c r="D552" s="1" t="s">
        <v>1455</v>
      </c>
      <c r="E552" s="1" t="s">
        <v>1452</v>
      </c>
      <c r="F552" s="1" t="s">
        <v>1335</v>
      </c>
      <c r="G552" s="1" t="s">
        <v>1420</v>
      </c>
      <c r="H552" s="1" t="s">
        <v>1331</v>
      </c>
      <c r="I552" s="1" t="s">
        <v>1335</v>
      </c>
      <c r="J552" s="1" t="s">
        <v>1008</v>
      </c>
      <c r="K552" s="4"/>
      <c r="L552" s="4"/>
      <c r="M552" s="5"/>
      <c r="N552" s="5"/>
      <c r="O552" s="5">
        <v>1</v>
      </c>
      <c r="P552" s="1"/>
      <c r="Q552" s="1" t="s">
        <v>7</v>
      </c>
      <c r="R552" s="1">
        <v>2019</v>
      </c>
      <c r="S552" s="3">
        <v>9.42</v>
      </c>
      <c r="T552" s="1" t="s">
        <v>1009</v>
      </c>
      <c r="U552" s="1" t="s">
        <v>16</v>
      </c>
    </row>
    <row r="553" spans="1:21" x14ac:dyDescent="0.3">
      <c r="A553" s="1">
        <v>635</v>
      </c>
      <c r="B553" s="1" t="s">
        <v>1333</v>
      </c>
      <c r="C553" s="1" t="s">
        <v>1460</v>
      </c>
      <c r="D553" s="1" t="s">
        <v>1436</v>
      </c>
      <c r="E553" s="1" t="s">
        <v>1452</v>
      </c>
      <c r="F553" s="1" t="s">
        <v>1335</v>
      </c>
      <c r="G553" s="1" t="s">
        <v>1420</v>
      </c>
      <c r="H553" s="1" t="s">
        <v>1361</v>
      </c>
      <c r="I553" s="1" t="s">
        <v>1335</v>
      </c>
      <c r="J553" s="1" t="s">
        <v>1017</v>
      </c>
      <c r="K553" s="4"/>
      <c r="L553" s="4"/>
      <c r="M553" s="5"/>
      <c r="N553" s="5"/>
      <c r="O553" s="5">
        <v>1</v>
      </c>
      <c r="P553" s="1"/>
      <c r="Q553" s="1" t="s">
        <v>7</v>
      </c>
      <c r="R553" s="1">
        <v>2019</v>
      </c>
      <c r="S553" s="3">
        <v>22.72</v>
      </c>
      <c r="T553" s="1" t="s">
        <v>1018</v>
      </c>
      <c r="U553" s="1" t="s">
        <v>16</v>
      </c>
    </row>
    <row r="554" spans="1:21" x14ac:dyDescent="0.3">
      <c r="A554" s="1">
        <v>626</v>
      </c>
      <c r="B554" s="1" t="s">
        <v>1333</v>
      </c>
      <c r="C554" s="1" t="s">
        <v>1460</v>
      </c>
      <c r="D554" s="1" t="s">
        <v>1451</v>
      </c>
      <c r="E554" s="1" t="s">
        <v>1452</v>
      </c>
      <c r="F554" s="1" t="s">
        <v>1335</v>
      </c>
      <c r="G554" s="1" t="s">
        <v>1420</v>
      </c>
      <c r="H554" s="1" t="s">
        <v>1340</v>
      </c>
      <c r="I554" s="1" t="s">
        <v>1335</v>
      </c>
      <c r="J554" s="1" t="s">
        <v>994</v>
      </c>
      <c r="K554" s="4"/>
      <c r="L554" s="4"/>
      <c r="M554" s="5"/>
      <c r="N554" s="5"/>
      <c r="O554" s="5">
        <v>1</v>
      </c>
      <c r="P554" s="1"/>
      <c r="Q554" s="1" t="s">
        <v>7</v>
      </c>
      <c r="R554" s="1">
        <v>2019</v>
      </c>
      <c r="S554" s="3">
        <v>17.079999999999998</v>
      </c>
      <c r="T554" s="1" t="s">
        <v>995</v>
      </c>
      <c r="U554" s="1" t="s">
        <v>16</v>
      </c>
    </row>
    <row r="555" spans="1:21" x14ac:dyDescent="0.3">
      <c r="A555" s="2">
        <v>200</v>
      </c>
      <c r="B555" s="2" t="s">
        <v>1333</v>
      </c>
      <c r="C555" s="2" t="s">
        <v>1460</v>
      </c>
      <c r="D555" s="2" t="s">
        <v>1456</v>
      </c>
      <c r="E555" s="2" t="s">
        <v>1452</v>
      </c>
      <c r="F555" s="2" t="s">
        <v>1332</v>
      </c>
      <c r="G555" s="2" t="s">
        <v>1420</v>
      </c>
      <c r="H555" s="2" t="s">
        <v>1337</v>
      </c>
      <c r="I555" s="2" t="s">
        <v>1332</v>
      </c>
      <c r="J555" s="2" t="s">
        <v>1026</v>
      </c>
      <c r="K555" s="4"/>
      <c r="L555" s="4"/>
      <c r="M555" s="5"/>
      <c r="N555" s="5"/>
      <c r="O555" s="5"/>
      <c r="P555" s="1"/>
      <c r="Q555" s="1" t="s">
        <v>7</v>
      </c>
      <c r="R555" s="1">
        <v>2019</v>
      </c>
      <c r="S555" s="3">
        <v>1216890</v>
      </c>
      <c r="T555" s="1" t="s">
        <v>1027</v>
      </c>
      <c r="U555" s="1" t="s">
        <v>9</v>
      </c>
    </row>
    <row r="556" spans="1:21" x14ac:dyDescent="0.3">
      <c r="A556" s="1">
        <v>639</v>
      </c>
      <c r="B556" s="1" t="s">
        <v>1333</v>
      </c>
      <c r="C556" s="1" t="s">
        <v>1460</v>
      </c>
      <c r="D556" s="1" t="s">
        <v>1456</v>
      </c>
      <c r="E556" s="1" t="s">
        <v>1452</v>
      </c>
      <c r="F556" s="1" t="s">
        <v>1333</v>
      </c>
      <c r="G556" s="1" t="s">
        <v>1420</v>
      </c>
      <c r="H556" s="1" t="s">
        <v>1337</v>
      </c>
      <c r="I556" s="1" t="s">
        <v>1333</v>
      </c>
      <c r="J556" s="2" t="s">
        <v>1030</v>
      </c>
      <c r="K556" s="4"/>
      <c r="L556" s="4"/>
      <c r="M556" s="5"/>
      <c r="N556" s="5"/>
      <c r="O556" s="5"/>
      <c r="P556" s="1"/>
      <c r="Q556" s="1" t="s">
        <v>7</v>
      </c>
      <c r="R556" s="1">
        <v>2019</v>
      </c>
      <c r="S556" s="3">
        <v>316816</v>
      </c>
      <c r="T556" s="1" t="s">
        <v>1027</v>
      </c>
      <c r="U556" s="1" t="s">
        <v>11</v>
      </c>
    </row>
    <row r="557" spans="1:21" x14ac:dyDescent="0.3">
      <c r="A557" s="2">
        <v>199</v>
      </c>
      <c r="B557" s="2" t="s">
        <v>1333</v>
      </c>
      <c r="C557" s="2" t="s">
        <v>1460</v>
      </c>
      <c r="D557" s="2" t="s">
        <v>1433</v>
      </c>
      <c r="E557" s="2" t="s">
        <v>1452</v>
      </c>
      <c r="F557" s="2" t="s">
        <v>1332</v>
      </c>
      <c r="G557" s="2" t="s">
        <v>1420</v>
      </c>
      <c r="H557" s="2" t="s">
        <v>1363</v>
      </c>
      <c r="I557" s="2" t="s">
        <v>1332</v>
      </c>
      <c r="J557" s="2" t="s">
        <v>1024</v>
      </c>
      <c r="K557" s="4"/>
      <c r="L557" s="4"/>
      <c r="M557" s="5"/>
      <c r="N557" s="5"/>
      <c r="O557" s="5"/>
      <c r="P557" s="1"/>
      <c r="Q557" s="1" t="s">
        <v>7</v>
      </c>
      <c r="R557" s="1">
        <v>2019</v>
      </c>
      <c r="S557" s="3">
        <v>1208528</v>
      </c>
      <c r="T557" s="1" t="s">
        <v>1025</v>
      </c>
      <c r="U557" s="1" t="s">
        <v>9</v>
      </c>
    </row>
    <row r="558" spans="1:21" x14ac:dyDescent="0.3">
      <c r="A558" s="2">
        <v>201</v>
      </c>
      <c r="B558" s="2" t="s">
        <v>1333</v>
      </c>
      <c r="C558" s="2" t="s">
        <v>1460</v>
      </c>
      <c r="D558" s="2" t="s">
        <v>1456</v>
      </c>
      <c r="E558" s="2" t="s">
        <v>1382</v>
      </c>
      <c r="F558" s="2" t="s">
        <v>1332</v>
      </c>
      <c r="G558" s="2" t="s">
        <v>1420</v>
      </c>
      <c r="H558" s="2" t="s">
        <v>1338</v>
      </c>
      <c r="I558" s="2" t="s">
        <v>1332</v>
      </c>
      <c r="J558" s="2" t="s">
        <v>1033</v>
      </c>
      <c r="K558" s="4"/>
      <c r="L558" s="4"/>
      <c r="M558" s="5"/>
      <c r="N558" s="5"/>
      <c r="O558" s="5"/>
      <c r="P558" s="1"/>
      <c r="Q558" s="1" t="s">
        <v>7</v>
      </c>
      <c r="R558" s="1">
        <v>2019</v>
      </c>
      <c r="S558" s="3">
        <v>1216890</v>
      </c>
      <c r="T558" s="1" t="s">
        <v>1034</v>
      </c>
      <c r="U558" s="1" t="s">
        <v>9</v>
      </c>
    </row>
    <row r="559" spans="1:21" x14ac:dyDescent="0.3">
      <c r="A559" s="1">
        <v>642</v>
      </c>
      <c r="B559" s="1" t="s">
        <v>1333</v>
      </c>
      <c r="C559" s="1" t="s">
        <v>1460</v>
      </c>
      <c r="D559" s="1" t="s">
        <v>1456</v>
      </c>
      <c r="E559" s="1" t="s">
        <v>1382</v>
      </c>
      <c r="F559" s="1" t="s">
        <v>1333</v>
      </c>
      <c r="G559" s="1" t="s">
        <v>1420</v>
      </c>
      <c r="H559" s="1" t="s">
        <v>1338</v>
      </c>
      <c r="I559" s="1" t="s">
        <v>1333</v>
      </c>
      <c r="J559" s="2" t="s">
        <v>1037</v>
      </c>
      <c r="K559" s="4"/>
      <c r="L559" s="4"/>
      <c r="M559" s="5"/>
      <c r="N559" s="5"/>
      <c r="O559" s="5"/>
      <c r="P559" s="1"/>
      <c r="Q559" s="1" t="s">
        <v>7</v>
      </c>
      <c r="R559" s="1">
        <v>2019</v>
      </c>
      <c r="S559" s="3">
        <v>316816</v>
      </c>
      <c r="T559" s="1" t="s">
        <v>1034</v>
      </c>
      <c r="U559" s="1" t="s">
        <v>11</v>
      </c>
    </row>
    <row r="560" spans="1:21" x14ac:dyDescent="0.3">
      <c r="A560" s="1">
        <v>643</v>
      </c>
      <c r="B560" s="1" t="s">
        <v>1333</v>
      </c>
      <c r="C560" s="1" t="s">
        <v>1460</v>
      </c>
      <c r="D560" s="1" t="s">
        <v>1456</v>
      </c>
      <c r="E560" s="1" t="s">
        <v>1382</v>
      </c>
      <c r="F560" s="1" t="s">
        <v>1336</v>
      </c>
      <c r="G560" s="1" t="s">
        <v>1420</v>
      </c>
      <c r="H560" s="1" t="s">
        <v>1338</v>
      </c>
      <c r="I560" s="1" t="s">
        <v>1336</v>
      </c>
      <c r="J560" s="2" t="s">
        <v>1038</v>
      </c>
      <c r="K560" s="4"/>
      <c r="L560" s="4"/>
      <c r="M560" s="5"/>
      <c r="N560" s="5"/>
      <c r="O560" s="5"/>
      <c r="P560" s="1"/>
      <c r="Q560" s="1" t="s">
        <v>7</v>
      </c>
      <c r="R560" s="1">
        <v>2019</v>
      </c>
      <c r="S560" s="3">
        <v>19691.8</v>
      </c>
      <c r="T560" s="1" t="s">
        <v>1039</v>
      </c>
      <c r="U560" s="1" t="s">
        <v>20</v>
      </c>
    </row>
    <row r="561" spans="1:21" x14ac:dyDescent="0.3">
      <c r="A561" s="1">
        <v>640</v>
      </c>
      <c r="B561" s="1" t="s">
        <v>1333</v>
      </c>
      <c r="C561" s="1" t="s">
        <v>1460</v>
      </c>
      <c r="D561" s="1" t="s">
        <v>1456</v>
      </c>
      <c r="E561" s="1" t="s">
        <v>1452</v>
      </c>
      <c r="F561" s="1" t="s">
        <v>1336</v>
      </c>
      <c r="G561" s="1" t="s">
        <v>1420</v>
      </c>
      <c r="H561" s="1" t="s">
        <v>1337</v>
      </c>
      <c r="I561" s="1" t="s">
        <v>1336</v>
      </c>
      <c r="J561" s="2" t="s">
        <v>1031</v>
      </c>
      <c r="K561" s="4"/>
      <c r="L561" s="4"/>
      <c r="M561" s="5"/>
      <c r="N561" s="5"/>
      <c r="O561" s="5"/>
      <c r="P561" s="1"/>
      <c r="Q561" s="1" t="s">
        <v>7</v>
      </c>
      <c r="R561" s="1">
        <v>2019</v>
      </c>
      <c r="S561" s="3">
        <v>19691.8</v>
      </c>
      <c r="T561" s="1" t="s">
        <v>1032</v>
      </c>
      <c r="U561" s="1" t="s">
        <v>20</v>
      </c>
    </row>
    <row r="562" spans="1:21" x14ac:dyDescent="0.3">
      <c r="A562" s="2">
        <v>202</v>
      </c>
      <c r="B562" s="2" t="s">
        <v>1333</v>
      </c>
      <c r="C562" s="2" t="s">
        <v>1461</v>
      </c>
      <c r="D562" s="2" t="s">
        <v>1455</v>
      </c>
      <c r="E562" s="2" t="s">
        <v>1452</v>
      </c>
      <c r="F562" s="2" t="s">
        <v>1332</v>
      </c>
      <c r="G562" s="2" t="s">
        <v>1421</v>
      </c>
      <c r="H562" s="2" t="s">
        <v>1331</v>
      </c>
      <c r="I562" s="2" t="s">
        <v>1332</v>
      </c>
      <c r="J562" s="2" t="s">
        <v>1040</v>
      </c>
      <c r="K562" s="4"/>
      <c r="L562" s="4"/>
      <c r="M562" s="5"/>
      <c r="N562" s="5"/>
      <c r="O562" s="5"/>
      <c r="P562" s="1"/>
      <c r="Q562" s="1" t="s">
        <v>7</v>
      </c>
      <c r="R562" s="1">
        <v>2019</v>
      </c>
      <c r="S562" s="3">
        <v>417796</v>
      </c>
      <c r="T562" s="1" t="s">
        <v>1041</v>
      </c>
      <c r="U562" s="1" t="s">
        <v>9</v>
      </c>
    </row>
    <row r="563" spans="1:21" x14ac:dyDescent="0.3">
      <c r="A563" s="1">
        <v>644</v>
      </c>
      <c r="B563" s="1" t="s">
        <v>1333</v>
      </c>
      <c r="C563" s="1" t="s">
        <v>1461</v>
      </c>
      <c r="D563" s="1" t="s">
        <v>1455</v>
      </c>
      <c r="E563" s="1" t="s">
        <v>1452</v>
      </c>
      <c r="F563" s="1" t="s">
        <v>1333</v>
      </c>
      <c r="G563" s="1" t="s">
        <v>1421</v>
      </c>
      <c r="H563" s="1" t="s">
        <v>1331</v>
      </c>
      <c r="I563" s="1" t="s">
        <v>1333</v>
      </c>
      <c r="J563" s="2" t="s">
        <v>1042</v>
      </c>
      <c r="K563" s="4"/>
      <c r="L563" s="4"/>
      <c r="M563" s="5"/>
      <c r="N563" s="5"/>
      <c r="O563" s="5"/>
      <c r="P563" s="1"/>
      <c r="Q563" s="1" t="s">
        <v>7</v>
      </c>
      <c r="R563" s="1">
        <v>2019</v>
      </c>
      <c r="S563" s="3">
        <v>108943</v>
      </c>
      <c r="T563" s="1" t="s">
        <v>1041</v>
      </c>
      <c r="U563" s="1" t="s">
        <v>11</v>
      </c>
    </row>
    <row r="564" spans="1:21" x14ac:dyDescent="0.3">
      <c r="A564" s="2">
        <v>203</v>
      </c>
      <c r="B564" s="2" t="s">
        <v>1333</v>
      </c>
      <c r="C564" s="2" t="s">
        <v>1461</v>
      </c>
      <c r="D564" s="2" t="s">
        <v>1456</v>
      </c>
      <c r="E564" s="2" t="s">
        <v>1452</v>
      </c>
      <c r="F564" s="2" t="s">
        <v>1332</v>
      </c>
      <c r="G564" s="2" t="s">
        <v>1421</v>
      </c>
      <c r="H564" s="2" t="s">
        <v>1337</v>
      </c>
      <c r="I564" s="2" t="s">
        <v>1332</v>
      </c>
      <c r="J564" s="2" t="s">
        <v>1043</v>
      </c>
      <c r="K564" s="4"/>
      <c r="L564" s="4"/>
      <c r="M564" s="5"/>
      <c r="N564" s="5"/>
      <c r="O564" s="5"/>
      <c r="P564" s="1"/>
      <c r="Q564" s="1" t="s">
        <v>7</v>
      </c>
      <c r="R564" s="1">
        <v>2019</v>
      </c>
      <c r="S564" s="3">
        <v>417796</v>
      </c>
      <c r="T564" s="1" t="s">
        <v>1044</v>
      </c>
      <c r="U564" s="1" t="s">
        <v>9</v>
      </c>
    </row>
    <row r="565" spans="1:21" x14ac:dyDescent="0.3">
      <c r="A565" s="1">
        <v>645</v>
      </c>
      <c r="B565" s="1" t="s">
        <v>1333</v>
      </c>
      <c r="C565" s="1" t="s">
        <v>1461</v>
      </c>
      <c r="D565" s="1" t="s">
        <v>1456</v>
      </c>
      <c r="E565" s="1" t="s">
        <v>1452</v>
      </c>
      <c r="F565" s="1" t="s">
        <v>1333</v>
      </c>
      <c r="G565" s="1" t="s">
        <v>1421</v>
      </c>
      <c r="H565" s="1" t="s">
        <v>1337</v>
      </c>
      <c r="I565" s="1" t="s">
        <v>1333</v>
      </c>
      <c r="J565" s="2" t="s">
        <v>1045</v>
      </c>
      <c r="K565" s="4"/>
      <c r="L565" s="4"/>
      <c r="M565" s="5"/>
      <c r="N565" s="5"/>
      <c r="O565" s="5"/>
      <c r="P565" s="1"/>
      <c r="Q565" s="1" t="s">
        <v>7</v>
      </c>
      <c r="R565" s="1">
        <v>2019</v>
      </c>
      <c r="S565" s="3">
        <v>108943</v>
      </c>
      <c r="T565" s="1" t="s">
        <v>1044</v>
      </c>
      <c r="U565" s="1" t="s">
        <v>11</v>
      </c>
    </row>
    <row r="566" spans="1:21" x14ac:dyDescent="0.3">
      <c r="A566" s="1">
        <v>417</v>
      </c>
      <c r="B566" s="1" t="s">
        <v>1465</v>
      </c>
      <c r="C566" s="1" t="s">
        <v>1335</v>
      </c>
      <c r="D566" s="1" t="s">
        <v>1333</v>
      </c>
      <c r="E566" s="1" t="s">
        <v>1436</v>
      </c>
      <c r="F566" s="1" t="s">
        <v>1382</v>
      </c>
      <c r="G566" s="1" t="s">
        <v>1381</v>
      </c>
      <c r="H566" s="1" t="s">
        <v>1344</v>
      </c>
      <c r="I566" s="1" t="s">
        <v>1382</v>
      </c>
      <c r="J566" s="2" t="s">
        <v>411</v>
      </c>
      <c r="K566" s="4"/>
      <c r="L566" s="4"/>
      <c r="M566" s="5"/>
      <c r="N566" s="5"/>
      <c r="O566" s="5"/>
      <c r="P566" s="1"/>
      <c r="Q566" s="1" t="s">
        <v>7</v>
      </c>
      <c r="R566" s="1">
        <v>2019</v>
      </c>
      <c r="S566" s="3">
        <v>19091662</v>
      </c>
      <c r="T566" s="1" t="s">
        <v>412</v>
      </c>
      <c r="U566" s="1" t="s">
        <v>413</v>
      </c>
    </row>
    <row r="567" spans="1:21" x14ac:dyDescent="0.3">
      <c r="A567" s="2">
        <v>30</v>
      </c>
      <c r="B567" s="2" t="s">
        <v>1436</v>
      </c>
      <c r="C567" s="2" t="s">
        <v>1462</v>
      </c>
      <c r="D567" s="2" t="s">
        <v>1333</v>
      </c>
      <c r="E567" s="2" t="s">
        <v>1436</v>
      </c>
      <c r="F567" s="2" t="s">
        <v>1332</v>
      </c>
      <c r="G567" s="2" t="s">
        <v>1422</v>
      </c>
      <c r="H567" s="2" t="s">
        <v>1344</v>
      </c>
      <c r="I567" s="2" t="s">
        <v>1332</v>
      </c>
      <c r="J567" s="1" t="s">
        <v>1046</v>
      </c>
      <c r="K567" s="4">
        <v>1</v>
      </c>
      <c r="L567" s="4">
        <v>1</v>
      </c>
      <c r="M567" s="5"/>
      <c r="N567" s="5"/>
      <c r="O567" s="5"/>
      <c r="P567" s="1"/>
      <c r="Q567" s="1" t="s">
        <v>7</v>
      </c>
      <c r="R567" s="1">
        <v>2019</v>
      </c>
      <c r="S567" s="3">
        <v>11526539</v>
      </c>
      <c r="T567" s="6" t="s">
        <v>1047</v>
      </c>
      <c r="U567" s="1" t="s">
        <v>9</v>
      </c>
    </row>
    <row r="568" spans="1:21" x14ac:dyDescent="0.3">
      <c r="A568" s="2">
        <v>10</v>
      </c>
      <c r="B568" s="2" t="s">
        <v>1436</v>
      </c>
      <c r="C568" s="2" t="s">
        <v>1462</v>
      </c>
      <c r="D568" s="2" t="s">
        <v>1456</v>
      </c>
      <c r="E568" s="2" t="s">
        <v>1452</v>
      </c>
      <c r="F568" s="2" t="s">
        <v>1332</v>
      </c>
      <c r="G568" s="2" t="s">
        <v>1422</v>
      </c>
      <c r="H568" s="2" t="s">
        <v>1337</v>
      </c>
      <c r="I568" s="2" t="s">
        <v>1332</v>
      </c>
      <c r="J568" s="1" t="s">
        <v>1048</v>
      </c>
      <c r="K568" s="4">
        <v>1</v>
      </c>
      <c r="L568" s="4">
        <v>1</v>
      </c>
      <c r="M568" s="5"/>
      <c r="N568" s="5"/>
      <c r="O568" s="5"/>
      <c r="P568" s="2" t="s">
        <v>1483</v>
      </c>
      <c r="Q568" s="1" t="s">
        <v>7</v>
      </c>
      <c r="R568" s="1">
        <v>2019</v>
      </c>
      <c r="S568" s="3">
        <v>11332469</v>
      </c>
      <c r="T568" s="1" t="s">
        <v>1049</v>
      </c>
      <c r="U568" s="1" t="s">
        <v>9</v>
      </c>
    </row>
    <row r="569" spans="1:21" x14ac:dyDescent="0.3">
      <c r="A569" s="1">
        <v>693</v>
      </c>
      <c r="B569" s="1" t="s">
        <v>1456</v>
      </c>
      <c r="C569" s="1" t="s">
        <v>1333</v>
      </c>
      <c r="D569" s="1" t="s">
        <v>1463</v>
      </c>
      <c r="E569" s="1" t="s">
        <v>1333</v>
      </c>
      <c r="F569" s="1" t="s">
        <v>1333</v>
      </c>
      <c r="G569" s="1" t="s">
        <v>1374</v>
      </c>
      <c r="H569" s="1" t="s">
        <v>1407</v>
      </c>
      <c r="I569" s="1" t="s">
        <v>1333</v>
      </c>
      <c r="J569" s="2" t="s">
        <v>1222</v>
      </c>
      <c r="K569" s="4"/>
      <c r="L569" s="4"/>
      <c r="M569" s="5"/>
      <c r="N569" s="5"/>
      <c r="O569" s="5"/>
      <c r="P569" s="1"/>
      <c r="Q569" s="1" t="s">
        <v>7</v>
      </c>
      <c r="R569" s="1">
        <v>2019</v>
      </c>
      <c r="S569" s="3">
        <v>328330</v>
      </c>
      <c r="T569" s="1" t="s">
        <v>1223</v>
      </c>
      <c r="U569" s="1" t="s">
        <v>1224</v>
      </c>
    </row>
    <row r="570" spans="1:21" x14ac:dyDescent="0.3">
      <c r="A570" s="2">
        <v>210</v>
      </c>
      <c r="B570" s="2" t="s">
        <v>1436</v>
      </c>
      <c r="C570" s="2" t="s">
        <v>1457</v>
      </c>
      <c r="D570" s="2" t="s">
        <v>1433</v>
      </c>
      <c r="E570" s="2" t="s">
        <v>1452</v>
      </c>
      <c r="F570" s="2" t="s">
        <v>1332</v>
      </c>
      <c r="G570" s="2" t="s">
        <v>1362</v>
      </c>
      <c r="H570" s="2" t="s">
        <v>1363</v>
      </c>
      <c r="I570" s="2" t="s">
        <v>1332</v>
      </c>
      <c r="J570" s="2" t="s">
        <v>1082</v>
      </c>
      <c r="K570" s="4"/>
      <c r="L570" s="4"/>
      <c r="M570" s="5"/>
      <c r="N570" s="5"/>
      <c r="O570" s="5"/>
      <c r="P570" s="1"/>
      <c r="Q570" s="1" t="s">
        <v>7</v>
      </c>
      <c r="R570" s="1">
        <v>2019</v>
      </c>
      <c r="S570" s="3">
        <v>630976</v>
      </c>
      <c r="T570" s="1" t="s">
        <v>1083</v>
      </c>
      <c r="U570" s="1" t="s">
        <v>9</v>
      </c>
    </row>
    <row r="571" spans="1:21" x14ac:dyDescent="0.3">
      <c r="A571" s="1">
        <v>661</v>
      </c>
      <c r="B571" s="1" t="s">
        <v>1436</v>
      </c>
      <c r="C571" s="1" t="s">
        <v>1457</v>
      </c>
      <c r="D571" s="1" t="s">
        <v>1456</v>
      </c>
      <c r="E571" s="1" t="s">
        <v>1382</v>
      </c>
      <c r="F571" s="1" t="s">
        <v>1335</v>
      </c>
      <c r="G571" s="1" t="s">
        <v>1362</v>
      </c>
      <c r="H571" s="1" t="s">
        <v>1338</v>
      </c>
      <c r="I571" s="1" t="s">
        <v>1335</v>
      </c>
      <c r="J571" s="1" t="s">
        <v>1093</v>
      </c>
      <c r="K571" s="4"/>
      <c r="L571" s="4"/>
      <c r="M571" s="5"/>
      <c r="N571" s="5"/>
      <c r="O571" s="5">
        <v>1</v>
      </c>
      <c r="P571" s="1"/>
      <c r="Q571" s="1" t="s">
        <v>7</v>
      </c>
      <c r="R571" s="1">
        <v>2019</v>
      </c>
      <c r="S571" s="3">
        <v>11.25</v>
      </c>
      <c r="T571" s="1" t="s">
        <v>1094</v>
      </c>
      <c r="U571" s="1" t="s">
        <v>16</v>
      </c>
    </row>
    <row r="572" spans="1:21" x14ac:dyDescent="0.3">
      <c r="A572" s="1">
        <v>658</v>
      </c>
      <c r="B572" s="1" t="s">
        <v>1436</v>
      </c>
      <c r="C572" s="1" t="s">
        <v>1457</v>
      </c>
      <c r="D572" s="1" t="s">
        <v>1456</v>
      </c>
      <c r="E572" s="1" t="s">
        <v>1452</v>
      </c>
      <c r="F572" s="1" t="s">
        <v>1335</v>
      </c>
      <c r="G572" s="1" t="s">
        <v>1362</v>
      </c>
      <c r="H572" s="1" t="s">
        <v>1337</v>
      </c>
      <c r="I572" s="1" t="s">
        <v>1335</v>
      </c>
      <c r="J572" s="1" t="s">
        <v>1086</v>
      </c>
      <c r="K572" s="4"/>
      <c r="L572" s="4"/>
      <c r="M572" s="5"/>
      <c r="N572" s="5"/>
      <c r="O572" s="5">
        <v>1</v>
      </c>
      <c r="P572" s="1"/>
      <c r="Q572" s="1" t="s">
        <v>7</v>
      </c>
      <c r="R572" s="1">
        <v>2019</v>
      </c>
      <c r="S572" s="3">
        <v>11.33</v>
      </c>
      <c r="T572" s="1" t="s">
        <v>1087</v>
      </c>
      <c r="U572" s="1" t="s">
        <v>16</v>
      </c>
    </row>
    <row r="573" spans="1:21" x14ac:dyDescent="0.3">
      <c r="A573" s="2">
        <v>209</v>
      </c>
      <c r="B573" s="2" t="s">
        <v>1436</v>
      </c>
      <c r="C573" s="2" t="s">
        <v>1457</v>
      </c>
      <c r="D573" s="2" t="s">
        <v>1436</v>
      </c>
      <c r="E573" s="2" t="s">
        <v>1457</v>
      </c>
      <c r="F573" s="2" t="s">
        <v>1332</v>
      </c>
      <c r="G573" s="2" t="s">
        <v>1362</v>
      </c>
      <c r="H573" s="2" t="s">
        <v>1362</v>
      </c>
      <c r="I573" s="2" t="s">
        <v>1332</v>
      </c>
      <c r="J573" s="2" t="s">
        <v>1080</v>
      </c>
      <c r="K573" s="4"/>
      <c r="L573" s="4"/>
      <c r="M573" s="5"/>
      <c r="N573" s="5"/>
      <c r="O573" s="5"/>
      <c r="P573" s="1"/>
      <c r="Q573" s="1" t="s">
        <v>7</v>
      </c>
      <c r="R573" s="1">
        <v>2019</v>
      </c>
      <c r="S573" s="3">
        <v>157</v>
      </c>
      <c r="T573" s="1" t="s">
        <v>1081</v>
      </c>
      <c r="U573" s="1" t="s">
        <v>9</v>
      </c>
    </row>
    <row r="574" spans="1:21" x14ac:dyDescent="0.3">
      <c r="A574" s="2">
        <v>205</v>
      </c>
      <c r="B574" s="2" t="s">
        <v>1436</v>
      </c>
      <c r="C574" s="2" t="s">
        <v>1457</v>
      </c>
      <c r="D574" s="2" t="s">
        <v>1452</v>
      </c>
      <c r="E574" s="2" t="s">
        <v>1452</v>
      </c>
      <c r="F574" s="2" t="s">
        <v>1332</v>
      </c>
      <c r="G574" s="2" t="s">
        <v>1362</v>
      </c>
      <c r="H574" s="2" t="s">
        <v>1349</v>
      </c>
      <c r="I574" s="2" t="s">
        <v>1332</v>
      </c>
      <c r="J574" s="2" t="s">
        <v>1057</v>
      </c>
      <c r="K574" s="4"/>
      <c r="L574" s="4"/>
      <c r="M574" s="5"/>
      <c r="N574" s="5"/>
      <c r="O574" s="5"/>
      <c r="P574" s="1"/>
      <c r="Q574" s="1" t="s">
        <v>7</v>
      </c>
      <c r="R574" s="1">
        <v>2019</v>
      </c>
      <c r="S574" s="3">
        <v>2337</v>
      </c>
      <c r="T574" s="1" t="s">
        <v>1058</v>
      </c>
      <c r="U574" s="1" t="s">
        <v>9</v>
      </c>
    </row>
    <row r="575" spans="1:21" x14ac:dyDescent="0.3">
      <c r="A575" s="1">
        <v>650</v>
      </c>
      <c r="B575" s="1" t="s">
        <v>1436</v>
      </c>
      <c r="C575" s="1" t="s">
        <v>1457</v>
      </c>
      <c r="D575" s="1" t="s">
        <v>1452</v>
      </c>
      <c r="E575" s="1" t="s">
        <v>1452</v>
      </c>
      <c r="F575" s="1" t="s">
        <v>1333</v>
      </c>
      <c r="G575" s="1" t="s">
        <v>1362</v>
      </c>
      <c r="H575" s="1" t="s">
        <v>1349</v>
      </c>
      <c r="I575" s="1" t="s">
        <v>1333</v>
      </c>
      <c r="J575" s="2" t="s">
        <v>1061</v>
      </c>
      <c r="K575" s="4"/>
      <c r="L575" s="4"/>
      <c r="M575" s="5"/>
      <c r="N575" s="5"/>
      <c r="O575" s="5"/>
      <c r="P575" s="1"/>
      <c r="Q575" s="1" t="s">
        <v>7</v>
      </c>
      <c r="R575" s="1">
        <v>2019</v>
      </c>
      <c r="S575" s="3">
        <v>372</v>
      </c>
      <c r="T575" s="1" t="s">
        <v>1058</v>
      </c>
      <c r="U575" s="1" t="s">
        <v>11</v>
      </c>
    </row>
    <row r="576" spans="1:21" x14ac:dyDescent="0.3">
      <c r="A576" s="2">
        <v>206</v>
      </c>
      <c r="B576" s="2" t="s">
        <v>1436</v>
      </c>
      <c r="C576" s="2" t="s">
        <v>1457</v>
      </c>
      <c r="D576" s="2" t="s">
        <v>1462</v>
      </c>
      <c r="E576" s="2" t="s">
        <v>1455</v>
      </c>
      <c r="F576" s="2" t="s">
        <v>1332</v>
      </c>
      <c r="G576" s="2" t="s">
        <v>1362</v>
      </c>
      <c r="H576" s="2" t="s">
        <v>1355</v>
      </c>
      <c r="I576" s="2" t="s">
        <v>1332</v>
      </c>
      <c r="J576" s="2" t="s">
        <v>1064</v>
      </c>
      <c r="K576" s="4"/>
      <c r="L576" s="4"/>
      <c r="M576" s="5"/>
      <c r="N576" s="5"/>
      <c r="O576" s="5"/>
      <c r="P576" s="1"/>
      <c r="Q576" s="1" t="s">
        <v>7</v>
      </c>
      <c r="R576" s="1">
        <v>2019</v>
      </c>
      <c r="S576" s="3">
        <v>58794</v>
      </c>
      <c r="T576" s="1" t="s">
        <v>1065</v>
      </c>
      <c r="U576" s="1" t="s">
        <v>9</v>
      </c>
    </row>
    <row r="577" spans="1:21" x14ac:dyDescent="0.3">
      <c r="A577" s="1">
        <v>653</v>
      </c>
      <c r="B577" s="1" t="s">
        <v>1436</v>
      </c>
      <c r="C577" s="1" t="s">
        <v>1457</v>
      </c>
      <c r="D577" s="1" t="s">
        <v>1462</v>
      </c>
      <c r="E577" s="1" t="s">
        <v>1455</v>
      </c>
      <c r="F577" s="1" t="s">
        <v>1333</v>
      </c>
      <c r="G577" s="1" t="s">
        <v>1362</v>
      </c>
      <c r="H577" s="1" t="s">
        <v>1355</v>
      </c>
      <c r="I577" s="1" t="s">
        <v>1333</v>
      </c>
      <c r="J577" s="2" t="s">
        <v>1068</v>
      </c>
      <c r="K577" s="4"/>
      <c r="L577" s="4"/>
      <c r="M577" s="5"/>
      <c r="N577" s="5"/>
      <c r="O577" s="5"/>
      <c r="P577" s="1"/>
      <c r="Q577" s="1" t="s">
        <v>7</v>
      </c>
      <c r="R577" s="1">
        <v>2019</v>
      </c>
      <c r="S577" s="3">
        <v>9352</v>
      </c>
      <c r="T577" s="1" t="s">
        <v>1065</v>
      </c>
      <c r="U577" s="1" t="s">
        <v>11</v>
      </c>
    </row>
    <row r="578" spans="1:21" x14ac:dyDescent="0.3">
      <c r="A578" s="2">
        <v>207</v>
      </c>
      <c r="B578" s="2" t="s">
        <v>1436</v>
      </c>
      <c r="C578" s="2" t="s">
        <v>1457</v>
      </c>
      <c r="D578" s="2" t="s">
        <v>1455</v>
      </c>
      <c r="E578" s="2" t="s">
        <v>1452</v>
      </c>
      <c r="F578" s="2" t="s">
        <v>1332</v>
      </c>
      <c r="G578" s="2" t="s">
        <v>1362</v>
      </c>
      <c r="H578" s="2" t="s">
        <v>1331</v>
      </c>
      <c r="I578" s="2" t="s">
        <v>1332</v>
      </c>
      <c r="J578" s="2" t="s">
        <v>1071</v>
      </c>
      <c r="K578" s="4"/>
      <c r="L578" s="4"/>
      <c r="M578" s="5"/>
      <c r="N578" s="5"/>
      <c r="O578" s="5"/>
      <c r="P578" s="1"/>
      <c r="Q578" s="1" t="s">
        <v>7</v>
      </c>
      <c r="R578" s="1">
        <v>2019</v>
      </c>
      <c r="S578" s="3">
        <v>40899</v>
      </c>
      <c r="T578" s="1" t="s">
        <v>1072</v>
      </c>
      <c r="U578" s="1" t="s">
        <v>9</v>
      </c>
    </row>
    <row r="579" spans="1:21" x14ac:dyDescent="0.3">
      <c r="A579" s="1">
        <v>656</v>
      </c>
      <c r="B579" s="1" t="s">
        <v>1436</v>
      </c>
      <c r="C579" s="1" t="s">
        <v>1457</v>
      </c>
      <c r="D579" s="1" t="s">
        <v>1455</v>
      </c>
      <c r="E579" s="1" t="s">
        <v>1452</v>
      </c>
      <c r="F579" s="1" t="s">
        <v>1333</v>
      </c>
      <c r="G579" s="1" t="s">
        <v>1362</v>
      </c>
      <c r="H579" s="1" t="s">
        <v>1331</v>
      </c>
      <c r="I579" s="1" t="s">
        <v>1333</v>
      </c>
      <c r="J579" s="2" t="s">
        <v>1075</v>
      </c>
      <c r="K579" s="4"/>
      <c r="L579" s="4"/>
      <c r="M579" s="5"/>
      <c r="N579" s="5"/>
      <c r="O579" s="5"/>
      <c r="P579" s="1"/>
      <c r="Q579" s="1" t="s">
        <v>7</v>
      </c>
      <c r="R579" s="1">
        <v>2019</v>
      </c>
      <c r="S579" s="3">
        <v>6505</v>
      </c>
      <c r="T579" s="1" t="s">
        <v>1072</v>
      </c>
      <c r="U579" s="1" t="s">
        <v>11</v>
      </c>
    </row>
    <row r="580" spans="1:21" x14ac:dyDescent="0.3">
      <c r="A580" s="2">
        <v>208</v>
      </c>
      <c r="B580" s="2" t="s">
        <v>1436</v>
      </c>
      <c r="C580" s="2" t="s">
        <v>1457</v>
      </c>
      <c r="D580" s="2" t="s">
        <v>1455</v>
      </c>
      <c r="E580" s="2" t="s">
        <v>1433</v>
      </c>
      <c r="F580" s="2" t="s">
        <v>1332</v>
      </c>
      <c r="G580" s="2" t="s">
        <v>1362</v>
      </c>
      <c r="H580" s="2" t="s">
        <v>1357</v>
      </c>
      <c r="I580" s="2" t="s">
        <v>1332</v>
      </c>
      <c r="J580" s="2" t="s">
        <v>1078</v>
      </c>
      <c r="K580" s="4"/>
      <c r="L580" s="4"/>
      <c r="M580" s="5"/>
      <c r="N580" s="5"/>
      <c r="O580" s="5"/>
      <c r="P580" s="1"/>
      <c r="Q580" s="1" t="s">
        <v>7</v>
      </c>
      <c r="R580" s="1">
        <v>2019</v>
      </c>
      <c r="S580" s="3">
        <v>40742</v>
      </c>
      <c r="T580" s="1" t="s">
        <v>1079</v>
      </c>
      <c r="U580" s="1" t="s">
        <v>9</v>
      </c>
    </row>
    <row r="581" spans="1:21" x14ac:dyDescent="0.3">
      <c r="A581" s="2">
        <v>204</v>
      </c>
      <c r="B581" s="2" t="s">
        <v>1436</v>
      </c>
      <c r="C581" s="2" t="s">
        <v>1457</v>
      </c>
      <c r="D581" s="2" t="s">
        <v>1451</v>
      </c>
      <c r="E581" s="2" t="s">
        <v>1452</v>
      </c>
      <c r="F581" s="2" t="s">
        <v>1332</v>
      </c>
      <c r="G581" s="2" t="s">
        <v>1362</v>
      </c>
      <c r="H581" s="2" t="s">
        <v>1340</v>
      </c>
      <c r="I581" s="2" t="s">
        <v>1332</v>
      </c>
      <c r="J581" s="2" t="s">
        <v>1050</v>
      </c>
      <c r="K581" s="4"/>
      <c r="L581" s="4"/>
      <c r="M581" s="5"/>
      <c r="N581" s="5"/>
      <c r="O581" s="5"/>
      <c r="P581" s="1"/>
      <c r="Q581" s="1" t="s">
        <v>7</v>
      </c>
      <c r="R581" s="1">
        <v>2019</v>
      </c>
      <c r="S581" s="3">
        <v>529103</v>
      </c>
      <c r="T581" s="1" t="s">
        <v>1051</v>
      </c>
      <c r="U581" s="1" t="s">
        <v>9</v>
      </c>
    </row>
    <row r="582" spans="1:21" x14ac:dyDescent="0.3">
      <c r="A582" s="1">
        <v>647</v>
      </c>
      <c r="B582" s="1" t="s">
        <v>1436</v>
      </c>
      <c r="C582" s="1" t="s">
        <v>1457</v>
      </c>
      <c r="D582" s="1" t="s">
        <v>1451</v>
      </c>
      <c r="E582" s="1" t="s">
        <v>1452</v>
      </c>
      <c r="F582" s="1" t="s">
        <v>1333</v>
      </c>
      <c r="G582" s="1" t="s">
        <v>1362</v>
      </c>
      <c r="H582" s="1" t="s">
        <v>1340</v>
      </c>
      <c r="I582" s="1" t="s">
        <v>1333</v>
      </c>
      <c r="J582" s="2" t="s">
        <v>1054</v>
      </c>
      <c r="K582" s="4"/>
      <c r="L582" s="4"/>
      <c r="M582" s="5"/>
      <c r="N582" s="5"/>
      <c r="O582" s="5"/>
      <c r="P582" s="1"/>
      <c r="Q582" s="1" t="s">
        <v>7</v>
      </c>
      <c r="R582" s="1">
        <v>2019</v>
      </c>
      <c r="S582" s="3">
        <v>84158</v>
      </c>
      <c r="T582" s="1" t="s">
        <v>1051</v>
      </c>
      <c r="U582" s="1" t="s">
        <v>11</v>
      </c>
    </row>
    <row r="583" spans="1:21" x14ac:dyDescent="0.3">
      <c r="A583" s="1">
        <v>651</v>
      </c>
      <c r="B583" s="1" t="s">
        <v>1436</v>
      </c>
      <c r="C583" s="1" t="s">
        <v>1457</v>
      </c>
      <c r="D583" s="1" t="s">
        <v>1452</v>
      </c>
      <c r="E583" s="1" t="s">
        <v>1452</v>
      </c>
      <c r="F583" s="1" t="s">
        <v>1336</v>
      </c>
      <c r="G583" s="1" t="s">
        <v>1362</v>
      </c>
      <c r="H583" s="1" t="s">
        <v>1349</v>
      </c>
      <c r="I583" s="1" t="s">
        <v>1336</v>
      </c>
      <c r="J583" s="2" t="s">
        <v>1062</v>
      </c>
      <c r="K583" s="4"/>
      <c r="L583" s="4"/>
      <c r="M583" s="5"/>
      <c r="N583" s="5"/>
      <c r="O583" s="5"/>
      <c r="P583" s="1"/>
      <c r="Q583" s="1" t="s">
        <v>7</v>
      </c>
      <c r="R583" s="1">
        <v>2019</v>
      </c>
      <c r="S583" s="3">
        <v>26.6</v>
      </c>
      <c r="T583" s="1" t="s">
        <v>1063</v>
      </c>
      <c r="U583" s="1" t="s">
        <v>20</v>
      </c>
    </row>
    <row r="584" spans="1:21" x14ac:dyDescent="0.3">
      <c r="A584" s="1">
        <v>654</v>
      </c>
      <c r="B584" s="1" t="s">
        <v>1436</v>
      </c>
      <c r="C584" s="1" t="s">
        <v>1457</v>
      </c>
      <c r="D584" s="1" t="s">
        <v>1462</v>
      </c>
      <c r="E584" s="1" t="s">
        <v>1455</v>
      </c>
      <c r="F584" s="1" t="s">
        <v>1336</v>
      </c>
      <c r="G584" s="1" t="s">
        <v>1362</v>
      </c>
      <c r="H584" s="1" t="s">
        <v>1355</v>
      </c>
      <c r="I584" s="1" t="s">
        <v>1336</v>
      </c>
      <c r="J584" s="2" t="s">
        <v>1069</v>
      </c>
      <c r="K584" s="4"/>
      <c r="L584" s="4"/>
      <c r="M584" s="5"/>
      <c r="N584" s="5"/>
      <c r="O584" s="5"/>
      <c r="P584" s="1"/>
      <c r="Q584" s="1" t="s">
        <v>7</v>
      </c>
      <c r="R584" s="1">
        <v>2019</v>
      </c>
      <c r="S584" s="3">
        <v>716.1</v>
      </c>
      <c r="T584" s="1" t="s">
        <v>1070</v>
      </c>
      <c r="U584" s="1" t="s">
        <v>20</v>
      </c>
    </row>
    <row r="585" spans="1:21" x14ac:dyDescent="0.3">
      <c r="A585" s="1">
        <v>657</v>
      </c>
      <c r="B585" s="1" t="s">
        <v>1436</v>
      </c>
      <c r="C585" s="1" t="s">
        <v>1457</v>
      </c>
      <c r="D585" s="1" t="s">
        <v>1455</v>
      </c>
      <c r="E585" s="1" t="s">
        <v>1452</v>
      </c>
      <c r="F585" s="1" t="s">
        <v>1336</v>
      </c>
      <c r="G585" s="1" t="s">
        <v>1362</v>
      </c>
      <c r="H585" s="1" t="s">
        <v>1331</v>
      </c>
      <c r="I585" s="1" t="s">
        <v>1336</v>
      </c>
      <c r="J585" s="2" t="s">
        <v>1076</v>
      </c>
      <c r="K585" s="4"/>
      <c r="L585" s="4"/>
      <c r="M585" s="5"/>
      <c r="N585" s="5"/>
      <c r="O585" s="5"/>
      <c r="P585" s="1"/>
      <c r="Q585" s="1" t="s">
        <v>7</v>
      </c>
      <c r="R585" s="1">
        <v>2019</v>
      </c>
      <c r="S585" s="3">
        <v>453</v>
      </c>
      <c r="T585" s="1" t="s">
        <v>1077</v>
      </c>
      <c r="U585" s="1" t="s">
        <v>20</v>
      </c>
    </row>
    <row r="586" spans="1:21" x14ac:dyDescent="0.3">
      <c r="A586" s="1">
        <v>648</v>
      </c>
      <c r="B586" s="1" t="s">
        <v>1436</v>
      </c>
      <c r="C586" s="1" t="s">
        <v>1457</v>
      </c>
      <c r="D586" s="1" t="s">
        <v>1451</v>
      </c>
      <c r="E586" s="1" t="s">
        <v>1452</v>
      </c>
      <c r="F586" s="1" t="s">
        <v>1336</v>
      </c>
      <c r="G586" s="1" t="s">
        <v>1362</v>
      </c>
      <c r="H586" s="1" t="s">
        <v>1340</v>
      </c>
      <c r="I586" s="1" t="s">
        <v>1336</v>
      </c>
      <c r="J586" s="2" t="s">
        <v>1055</v>
      </c>
      <c r="K586" s="4"/>
      <c r="L586" s="4"/>
      <c r="M586" s="5"/>
      <c r="N586" s="5"/>
      <c r="O586" s="5"/>
      <c r="P586" s="1"/>
      <c r="Q586" s="1" t="s">
        <v>7</v>
      </c>
      <c r="R586" s="1">
        <v>2019</v>
      </c>
      <c r="S586" s="3">
        <v>5955.6</v>
      </c>
      <c r="T586" s="1" t="s">
        <v>1056</v>
      </c>
      <c r="U586" s="1" t="s">
        <v>20</v>
      </c>
    </row>
    <row r="587" spans="1:21" x14ac:dyDescent="0.3">
      <c r="A587" s="1">
        <v>649</v>
      </c>
      <c r="B587" s="1" t="s">
        <v>1436</v>
      </c>
      <c r="C587" s="1" t="s">
        <v>1457</v>
      </c>
      <c r="D587" s="1" t="s">
        <v>1452</v>
      </c>
      <c r="E587" s="1" t="s">
        <v>1452</v>
      </c>
      <c r="F587" s="1" t="s">
        <v>1335</v>
      </c>
      <c r="G587" s="1" t="s">
        <v>1362</v>
      </c>
      <c r="H587" s="1" t="s">
        <v>1349</v>
      </c>
      <c r="I587" s="1" t="s">
        <v>1335</v>
      </c>
      <c r="J587" s="1" t="s">
        <v>1059</v>
      </c>
      <c r="K587" s="4"/>
      <c r="L587" s="4"/>
      <c r="M587" s="5"/>
      <c r="N587" s="5"/>
      <c r="O587" s="5">
        <v>1</v>
      </c>
      <c r="P587" s="1"/>
      <c r="Q587" s="1" t="s">
        <v>7</v>
      </c>
      <c r="R587" s="1">
        <v>2019</v>
      </c>
      <c r="S587" s="3">
        <v>11.4</v>
      </c>
      <c r="T587" s="1" t="s">
        <v>1060</v>
      </c>
      <c r="U587" s="1" t="s">
        <v>16</v>
      </c>
    </row>
    <row r="588" spans="1:21" x14ac:dyDescent="0.3">
      <c r="A588" s="1">
        <v>652</v>
      </c>
      <c r="B588" s="1" t="s">
        <v>1436</v>
      </c>
      <c r="C588" s="1" t="s">
        <v>1457</v>
      </c>
      <c r="D588" s="1" t="s">
        <v>1462</v>
      </c>
      <c r="E588" s="1" t="s">
        <v>1455</v>
      </c>
      <c r="F588" s="1" t="s">
        <v>1335</v>
      </c>
      <c r="G588" s="1" t="s">
        <v>1362</v>
      </c>
      <c r="H588" s="1" t="s">
        <v>1355</v>
      </c>
      <c r="I588" s="1" t="s">
        <v>1335</v>
      </c>
      <c r="J588" s="1" t="s">
        <v>1066</v>
      </c>
      <c r="K588" s="4"/>
      <c r="L588" s="4"/>
      <c r="M588" s="5"/>
      <c r="N588" s="5"/>
      <c r="O588" s="5">
        <v>1</v>
      </c>
      <c r="P588" s="1"/>
      <c r="Q588" s="1" t="s">
        <v>7</v>
      </c>
      <c r="R588" s="1">
        <v>2019</v>
      </c>
      <c r="S588" s="3">
        <v>12.18</v>
      </c>
      <c r="T588" s="1" t="s">
        <v>1067</v>
      </c>
      <c r="U588" s="1" t="s">
        <v>16</v>
      </c>
    </row>
    <row r="589" spans="1:21" x14ac:dyDescent="0.3">
      <c r="A589" s="1">
        <v>655</v>
      </c>
      <c r="B589" s="1" t="s">
        <v>1436</v>
      </c>
      <c r="C589" s="1" t="s">
        <v>1457</v>
      </c>
      <c r="D589" s="1" t="s">
        <v>1455</v>
      </c>
      <c r="E589" s="1" t="s">
        <v>1452</v>
      </c>
      <c r="F589" s="1" t="s">
        <v>1335</v>
      </c>
      <c r="G589" s="1" t="s">
        <v>1362</v>
      </c>
      <c r="H589" s="1" t="s">
        <v>1331</v>
      </c>
      <c r="I589" s="1" t="s">
        <v>1335</v>
      </c>
      <c r="J589" s="1" t="s">
        <v>1073</v>
      </c>
      <c r="K589" s="4"/>
      <c r="L589" s="4"/>
      <c r="M589" s="5"/>
      <c r="N589" s="5"/>
      <c r="O589" s="5">
        <v>1</v>
      </c>
      <c r="P589" s="1"/>
      <c r="Q589" s="1" t="s">
        <v>7</v>
      </c>
      <c r="R589" s="1">
        <v>2019</v>
      </c>
      <c r="S589" s="3">
        <v>11.12</v>
      </c>
      <c r="T589" s="1" t="s">
        <v>1074</v>
      </c>
      <c r="U589" s="1" t="s">
        <v>16</v>
      </c>
    </row>
    <row r="590" spans="1:21" x14ac:dyDescent="0.3">
      <c r="A590" s="1">
        <v>646</v>
      </c>
      <c r="B590" s="1" t="s">
        <v>1436</v>
      </c>
      <c r="C590" s="1" t="s">
        <v>1457</v>
      </c>
      <c r="D590" s="1" t="s">
        <v>1451</v>
      </c>
      <c r="E590" s="1" t="s">
        <v>1452</v>
      </c>
      <c r="F590" s="1" t="s">
        <v>1335</v>
      </c>
      <c r="G590" s="1" t="s">
        <v>1362</v>
      </c>
      <c r="H590" s="1" t="s">
        <v>1340</v>
      </c>
      <c r="I590" s="1" t="s">
        <v>1335</v>
      </c>
      <c r="J590" s="1" t="s">
        <v>1052</v>
      </c>
      <c r="K590" s="4"/>
      <c r="L590" s="4"/>
      <c r="M590" s="5"/>
      <c r="N590" s="5"/>
      <c r="O590" s="5">
        <v>1</v>
      </c>
      <c r="P590" s="1"/>
      <c r="Q590" s="1" t="s">
        <v>7</v>
      </c>
      <c r="R590" s="1">
        <v>2019</v>
      </c>
      <c r="S590" s="3">
        <v>11.26</v>
      </c>
      <c r="T590" s="1" t="s">
        <v>1053</v>
      </c>
      <c r="U590" s="1" t="s">
        <v>16</v>
      </c>
    </row>
    <row r="591" spans="1:21" x14ac:dyDescent="0.3">
      <c r="A591" s="2">
        <v>211</v>
      </c>
      <c r="B591" s="2" t="s">
        <v>1436</v>
      </c>
      <c r="C591" s="2" t="s">
        <v>1457</v>
      </c>
      <c r="D591" s="2" t="s">
        <v>1456</v>
      </c>
      <c r="E591" s="2" t="s">
        <v>1452</v>
      </c>
      <c r="F591" s="2" t="s">
        <v>1332</v>
      </c>
      <c r="G591" s="2" t="s">
        <v>1362</v>
      </c>
      <c r="H591" s="2" t="s">
        <v>1337</v>
      </c>
      <c r="I591" s="2" t="s">
        <v>1332</v>
      </c>
      <c r="J591" s="2" t="s">
        <v>1084</v>
      </c>
      <c r="K591" s="4"/>
      <c r="L591" s="4"/>
      <c r="M591" s="5"/>
      <c r="N591" s="5"/>
      <c r="O591" s="5"/>
      <c r="P591" s="1"/>
      <c r="Q591" s="1" t="s">
        <v>7</v>
      </c>
      <c r="R591" s="1">
        <v>2019</v>
      </c>
      <c r="S591" s="3">
        <v>631133</v>
      </c>
      <c r="T591" s="1" t="s">
        <v>1085</v>
      </c>
      <c r="U591" s="1" t="s">
        <v>9</v>
      </c>
    </row>
    <row r="592" spans="1:21" x14ac:dyDescent="0.3">
      <c r="A592" s="1">
        <v>659</v>
      </c>
      <c r="B592" s="1" t="s">
        <v>1436</v>
      </c>
      <c r="C592" s="1" t="s">
        <v>1457</v>
      </c>
      <c r="D592" s="1" t="s">
        <v>1456</v>
      </c>
      <c r="E592" s="1" t="s">
        <v>1452</v>
      </c>
      <c r="F592" s="1" t="s">
        <v>1333</v>
      </c>
      <c r="G592" s="1" t="s">
        <v>1362</v>
      </c>
      <c r="H592" s="1" t="s">
        <v>1337</v>
      </c>
      <c r="I592" s="1" t="s">
        <v>1333</v>
      </c>
      <c r="J592" s="2" t="s">
        <v>1088</v>
      </c>
      <c r="K592" s="4"/>
      <c r="L592" s="4"/>
      <c r="M592" s="5"/>
      <c r="N592" s="5"/>
      <c r="O592" s="5"/>
      <c r="P592" s="1"/>
      <c r="Q592" s="1" t="s">
        <v>7</v>
      </c>
      <c r="R592" s="1">
        <v>2019</v>
      </c>
      <c r="S592" s="3">
        <v>100387</v>
      </c>
      <c r="T592" s="1" t="s">
        <v>1085</v>
      </c>
      <c r="U592" s="1" t="s">
        <v>11</v>
      </c>
    </row>
    <row r="593" spans="1:21" x14ac:dyDescent="0.3">
      <c r="A593" s="2">
        <v>212</v>
      </c>
      <c r="B593" s="2" t="s">
        <v>1436</v>
      </c>
      <c r="C593" s="2" t="s">
        <v>1457</v>
      </c>
      <c r="D593" s="2" t="s">
        <v>1456</v>
      </c>
      <c r="E593" s="2" t="s">
        <v>1382</v>
      </c>
      <c r="F593" s="2" t="s">
        <v>1332</v>
      </c>
      <c r="G593" s="2" t="s">
        <v>1362</v>
      </c>
      <c r="H593" s="2" t="s">
        <v>1338</v>
      </c>
      <c r="I593" s="2" t="s">
        <v>1332</v>
      </c>
      <c r="J593" s="2" t="s">
        <v>1091</v>
      </c>
      <c r="K593" s="4"/>
      <c r="L593" s="4"/>
      <c r="M593" s="5"/>
      <c r="N593" s="5"/>
      <c r="O593" s="5"/>
      <c r="P593" s="1"/>
      <c r="Q593" s="1" t="s">
        <v>7</v>
      </c>
      <c r="R593" s="1">
        <v>2019</v>
      </c>
      <c r="S593" s="3">
        <v>572339</v>
      </c>
      <c r="T593" s="1" t="s">
        <v>1092</v>
      </c>
      <c r="U593" s="1" t="s">
        <v>9</v>
      </c>
    </row>
    <row r="594" spans="1:21" x14ac:dyDescent="0.3">
      <c r="A594" s="1">
        <v>662</v>
      </c>
      <c r="B594" s="1" t="s">
        <v>1436</v>
      </c>
      <c r="C594" s="1" t="s">
        <v>1457</v>
      </c>
      <c r="D594" s="1" t="s">
        <v>1456</v>
      </c>
      <c r="E594" s="1" t="s">
        <v>1382</v>
      </c>
      <c r="F594" s="1" t="s">
        <v>1333</v>
      </c>
      <c r="G594" s="1" t="s">
        <v>1362</v>
      </c>
      <c r="H594" s="1" t="s">
        <v>1338</v>
      </c>
      <c r="I594" s="1" t="s">
        <v>1333</v>
      </c>
      <c r="J594" s="2" t="s">
        <v>1095</v>
      </c>
      <c r="K594" s="4"/>
      <c r="L594" s="4"/>
      <c r="M594" s="5"/>
      <c r="N594" s="5"/>
      <c r="O594" s="5"/>
      <c r="P594" s="1"/>
      <c r="Q594" s="1" t="s">
        <v>7</v>
      </c>
      <c r="R594" s="1">
        <v>2019</v>
      </c>
      <c r="S594" s="3">
        <v>91035</v>
      </c>
      <c r="T594" s="1" t="s">
        <v>1092</v>
      </c>
      <c r="U594" s="1" t="s">
        <v>11</v>
      </c>
    </row>
    <row r="595" spans="1:21" x14ac:dyDescent="0.3">
      <c r="A595" s="1">
        <v>663</v>
      </c>
      <c r="B595" s="1" t="s">
        <v>1436</v>
      </c>
      <c r="C595" s="1" t="s">
        <v>1457</v>
      </c>
      <c r="D595" s="1" t="s">
        <v>1456</v>
      </c>
      <c r="E595" s="1" t="s">
        <v>1382</v>
      </c>
      <c r="F595" s="1" t="s">
        <v>1336</v>
      </c>
      <c r="G595" s="1" t="s">
        <v>1362</v>
      </c>
      <c r="H595" s="1" t="s">
        <v>1338</v>
      </c>
      <c r="I595" s="1" t="s">
        <v>1336</v>
      </c>
      <c r="J595" s="2" t="s">
        <v>1096</v>
      </c>
      <c r="K595" s="4"/>
      <c r="L595" s="4"/>
      <c r="M595" s="5"/>
      <c r="N595" s="5"/>
      <c r="O595" s="5"/>
      <c r="P595" s="1"/>
      <c r="Q595" s="1" t="s">
        <v>7</v>
      </c>
      <c r="R595" s="1">
        <v>2019</v>
      </c>
      <c r="S595" s="3">
        <v>6435.2</v>
      </c>
      <c r="T595" s="1" t="s">
        <v>1097</v>
      </c>
      <c r="U595" s="1" t="s">
        <v>20</v>
      </c>
    </row>
    <row r="596" spans="1:21" x14ac:dyDescent="0.3">
      <c r="A596" s="1">
        <v>660</v>
      </c>
      <c r="B596" s="1" t="s">
        <v>1436</v>
      </c>
      <c r="C596" s="1" t="s">
        <v>1457</v>
      </c>
      <c r="D596" s="1" t="s">
        <v>1456</v>
      </c>
      <c r="E596" s="1" t="s">
        <v>1452</v>
      </c>
      <c r="F596" s="1" t="s">
        <v>1336</v>
      </c>
      <c r="G596" s="1" t="s">
        <v>1362</v>
      </c>
      <c r="H596" s="1" t="s">
        <v>1337</v>
      </c>
      <c r="I596" s="1" t="s">
        <v>1336</v>
      </c>
      <c r="J596" s="2" t="s">
        <v>1089</v>
      </c>
      <c r="K596" s="4"/>
      <c r="L596" s="4"/>
      <c r="M596" s="5"/>
      <c r="N596" s="5"/>
      <c r="O596" s="5"/>
      <c r="P596" s="1"/>
      <c r="Q596" s="1" t="s">
        <v>7</v>
      </c>
      <c r="R596" s="1">
        <v>2019</v>
      </c>
      <c r="S596" s="3">
        <v>7151.4</v>
      </c>
      <c r="T596" s="1" t="s">
        <v>1090</v>
      </c>
      <c r="U596" s="1" t="s">
        <v>20</v>
      </c>
    </row>
    <row r="597" spans="1:21" x14ac:dyDescent="0.3">
      <c r="A597" s="2">
        <v>220</v>
      </c>
      <c r="B597" s="2" t="s">
        <v>1433</v>
      </c>
      <c r="C597" s="2" t="s">
        <v>1463</v>
      </c>
      <c r="D597" s="2" t="s">
        <v>1452</v>
      </c>
      <c r="E597" s="2" t="s">
        <v>1452</v>
      </c>
      <c r="F597" s="2" t="s">
        <v>1332</v>
      </c>
      <c r="G597" s="2" t="s">
        <v>1427</v>
      </c>
      <c r="H597" s="2" t="s">
        <v>1349</v>
      </c>
      <c r="I597" s="2" t="s">
        <v>1332</v>
      </c>
      <c r="J597" s="1" t="s">
        <v>1118</v>
      </c>
      <c r="K597" s="4">
        <v>1</v>
      </c>
      <c r="L597" s="4">
        <v>1</v>
      </c>
      <c r="M597" s="5" t="s">
        <v>1497</v>
      </c>
      <c r="N597" s="5" t="s">
        <v>1500</v>
      </c>
      <c r="O597" s="5"/>
      <c r="P597" s="1"/>
      <c r="Q597" s="1" t="s">
        <v>7</v>
      </c>
      <c r="R597" s="1">
        <v>2019</v>
      </c>
      <c r="S597" s="3">
        <v>103195</v>
      </c>
      <c r="T597" s="1" t="s">
        <v>1119</v>
      </c>
      <c r="U597" s="1" t="s">
        <v>9</v>
      </c>
    </row>
    <row r="598" spans="1:21" x14ac:dyDescent="0.3">
      <c r="A598" s="2">
        <v>222</v>
      </c>
      <c r="B598" s="2" t="s">
        <v>1433</v>
      </c>
      <c r="C598" s="2" t="s">
        <v>1463</v>
      </c>
      <c r="D598" s="2" t="s">
        <v>1455</v>
      </c>
      <c r="E598" s="2" t="s">
        <v>1452</v>
      </c>
      <c r="F598" s="2" t="s">
        <v>1332</v>
      </c>
      <c r="G598" s="2" t="s">
        <v>1427</v>
      </c>
      <c r="H598" s="2" t="s">
        <v>1331</v>
      </c>
      <c r="I598" s="2" t="s">
        <v>1332</v>
      </c>
      <c r="J598" s="1" t="s">
        <v>1126</v>
      </c>
      <c r="K598" s="4">
        <v>1</v>
      </c>
      <c r="L598" s="4">
        <v>1</v>
      </c>
      <c r="M598" s="5" t="s">
        <v>1497</v>
      </c>
      <c r="N598" s="5" t="s">
        <v>1513</v>
      </c>
      <c r="O598" s="5"/>
      <c r="P598" s="1"/>
      <c r="Q598" s="1" t="s">
        <v>7</v>
      </c>
      <c r="R598" s="1">
        <v>2019</v>
      </c>
      <c r="S598" s="3">
        <v>27843</v>
      </c>
      <c r="T598" s="1" t="s">
        <v>1127</v>
      </c>
      <c r="U598" s="1" t="s">
        <v>9</v>
      </c>
    </row>
    <row r="599" spans="1:21" x14ac:dyDescent="0.3">
      <c r="A599" s="2">
        <v>223</v>
      </c>
      <c r="B599" s="2" t="s">
        <v>1433</v>
      </c>
      <c r="C599" s="2" t="s">
        <v>1463</v>
      </c>
      <c r="D599" s="2" t="s">
        <v>1436</v>
      </c>
      <c r="E599" s="2" t="s">
        <v>1452</v>
      </c>
      <c r="F599" s="2" t="s">
        <v>1332</v>
      </c>
      <c r="G599" s="2" t="s">
        <v>1427</v>
      </c>
      <c r="H599" s="2" t="s">
        <v>1361</v>
      </c>
      <c r="I599" s="2" t="s">
        <v>1332</v>
      </c>
      <c r="J599" s="1" t="s">
        <v>1132</v>
      </c>
      <c r="K599" s="4">
        <v>1</v>
      </c>
      <c r="L599" s="4">
        <v>1</v>
      </c>
      <c r="M599" s="5" t="s">
        <v>1497</v>
      </c>
      <c r="N599" s="5" t="s">
        <v>1510</v>
      </c>
      <c r="O599" s="5"/>
      <c r="P599" s="1"/>
      <c r="Q599" s="1" t="s">
        <v>7</v>
      </c>
      <c r="R599" s="1">
        <v>2019</v>
      </c>
      <c r="S599" s="3">
        <v>251461</v>
      </c>
      <c r="T599" s="1" t="s">
        <v>1133</v>
      </c>
      <c r="U599" s="1" t="s">
        <v>9</v>
      </c>
    </row>
    <row r="600" spans="1:21" x14ac:dyDescent="0.3">
      <c r="A600" s="2">
        <v>221</v>
      </c>
      <c r="B600" s="2" t="s">
        <v>1433</v>
      </c>
      <c r="C600" s="2" t="s">
        <v>1463</v>
      </c>
      <c r="D600" s="2" t="s">
        <v>1462</v>
      </c>
      <c r="E600" s="2" t="s">
        <v>1465</v>
      </c>
      <c r="F600" s="2" t="s">
        <v>1332</v>
      </c>
      <c r="G600" s="2" t="s">
        <v>1427</v>
      </c>
      <c r="H600" s="2" t="s">
        <v>1384</v>
      </c>
      <c r="I600" s="2" t="s">
        <v>1332</v>
      </c>
      <c r="J600" s="1" t="s">
        <v>1122</v>
      </c>
      <c r="K600" s="4">
        <v>1</v>
      </c>
      <c r="L600" s="4">
        <v>1</v>
      </c>
      <c r="M600" s="5" t="s">
        <v>1497</v>
      </c>
      <c r="N600" s="5" t="s">
        <v>1502</v>
      </c>
      <c r="O600" s="5"/>
      <c r="P600" s="1"/>
      <c r="Q600" s="1" t="s">
        <v>7</v>
      </c>
      <c r="R600" s="1">
        <v>2019</v>
      </c>
      <c r="S600" s="3">
        <v>634613</v>
      </c>
      <c r="T600" s="1" t="s">
        <v>1123</v>
      </c>
      <c r="U600" s="1" t="s">
        <v>9</v>
      </c>
    </row>
    <row r="601" spans="1:21" x14ac:dyDescent="0.3">
      <c r="A601" s="2">
        <v>6</v>
      </c>
      <c r="B601" s="2" t="s">
        <v>1433</v>
      </c>
      <c r="C601" s="2" t="s">
        <v>1463</v>
      </c>
      <c r="D601" s="2" t="s">
        <v>1456</v>
      </c>
      <c r="E601" s="2" t="s">
        <v>1452</v>
      </c>
      <c r="F601" s="2" t="s">
        <v>1332</v>
      </c>
      <c r="G601" s="2" t="s">
        <v>1427</v>
      </c>
      <c r="H601" s="2" t="s">
        <v>1337</v>
      </c>
      <c r="I601" s="2" t="s">
        <v>1332</v>
      </c>
      <c r="J601" s="1" t="s">
        <v>1134</v>
      </c>
      <c r="K601" s="4">
        <v>1</v>
      </c>
      <c r="L601" s="4">
        <v>1</v>
      </c>
      <c r="M601" s="5"/>
      <c r="N601" s="5"/>
      <c r="O601" s="5"/>
      <c r="P601" s="2" t="s">
        <v>1476</v>
      </c>
      <c r="Q601" s="1" t="s">
        <v>7</v>
      </c>
      <c r="R601" s="1">
        <v>2019</v>
      </c>
      <c r="S601" s="3">
        <v>1017111</v>
      </c>
      <c r="T601" s="1" t="s">
        <v>1135</v>
      </c>
      <c r="U601" s="1" t="s">
        <v>9</v>
      </c>
    </row>
    <row r="602" spans="1:21" x14ac:dyDescent="0.3">
      <c r="A602" s="2">
        <v>224</v>
      </c>
      <c r="B602" s="2" t="s">
        <v>1433</v>
      </c>
      <c r="C602" s="2" t="s">
        <v>1463</v>
      </c>
      <c r="D602" s="2" t="s">
        <v>1456</v>
      </c>
      <c r="E602" s="2" t="s">
        <v>1382</v>
      </c>
      <c r="F602" s="2" t="s">
        <v>1332</v>
      </c>
      <c r="G602" s="2" t="s">
        <v>1427</v>
      </c>
      <c r="H602" s="2" t="s">
        <v>1338</v>
      </c>
      <c r="I602" s="2" t="s">
        <v>1332</v>
      </c>
      <c r="J602" s="1" t="s">
        <v>1138</v>
      </c>
      <c r="K602" s="4">
        <v>1</v>
      </c>
      <c r="L602" s="4">
        <v>1</v>
      </c>
      <c r="M602" s="5"/>
      <c r="N602" s="5"/>
      <c r="O602" s="5"/>
      <c r="P602" s="1"/>
      <c r="Q602" s="1" t="s">
        <v>7</v>
      </c>
      <c r="R602" s="1">
        <v>2019</v>
      </c>
      <c r="S602" s="3">
        <v>382498</v>
      </c>
      <c r="T602" s="1" t="s">
        <v>1139</v>
      </c>
      <c r="U602" s="1" t="s">
        <v>9</v>
      </c>
    </row>
    <row r="603" spans="1:21" x14ac:dyDescent="0.3">
      <c r="A603" s="1">
        <v>671</v>
      </c>
      <c r="B603" s="1" t="s">
        <v>1433</v>
      </c>
      <c r="C603" s="1" t="s">
        <v>1463</v>
      </c>
      <c r="D603" s="1" t="s">
        <v>1436</v>
      </c>
      <c r="E603" s="1" t="s">
        <v>1469</v>
      </c>
      <c r="F603" s="1" t="s">
        <v>1333</v>
      </c>
      <c r="G603" s="1" t="s">
        <v>1427</v>
      </c>
      <c r="H603" s="1" t="s">
        <v>1428</v>
      </c>
      <c r="I603" s="1" t="s">
        <v>1333</v>
      </c>
      <c r="J603" s="2" t="s">
        <v>1130</v>
      </c>
      <c r="K603" s="4"/>
      <c r="L603" s="4"/>
      <c r="M603" s="5"/>
      <c r="N603" s="5"/>
      <c r="O603" s="5"/>
      <c r="P603" s="1"/>
      <c r="Q603" s="1" t="s">
        <v>7</v>
      </c>
      <c r="R603" s="1">
        <v>2019</v>
      </c>
      <c r="S603" s="3">
        <v>20914</v>
      </c>
      <c r="T603" s="1" t="s">
        <v>1131</v>
      </c>
      <c r="U603" s="1" t="s">
        <v>275</v>
      </c>
    </row>
    <row r="604" spans="1:21" x14ac:dyDescent="0.3">
      <c r="A604" s="1">
        <v>668</v>
      </c>
      <c r="B604" s="1" t="s">
        <v>1433</v>
      </c>
      <c r="C604" s="1" t="s">
        <v>1463</v>
      </c>
      <c r="D604" s="1" t="s">
        <v>1452</v>
      </c>
      <c r="E604" s="1" t="s">
        <v>1452</v>
      </c>
      <c r="F604" s="1" t="s">
        <v>1333</v>
      </c>
      <c r="G604" s="1" t="s">
        <v>1427</v>
      </c>
      <c r="H604" s="1" t="s">
        <v>1349</v>
      </c>
      <c r="I604" s="1" t="s">
        <v>1333</v>
      </c>
      <c r="J604" s="2" t="s">
        <v>1120</v>
      </c>
      <c r="K604" s="4"/>
      <c r="L604" s="4"/>
      <c r="M604" s="5"/>
      <c r="N604" s="5"/>
      <c r="O604" s="5"/>
      <c r="P604" s="1"/>
      <c r="Q604" s="1" t="s">
        <v>7</v>
      </c>
      <c r="R604" s="1">
        <v>2019</v>
      </c>
      <c r="S604" s="3">
        <v>11588</v>
      </c>
      <c r="T604" s="1" t="s">
        <v>1121</v>
      </c>
      <c r="U604" s="1" t="s">
        <v>275</v>
      </c>
    </row>
    <row r="605" spans="1:21" x14ac:dyDescent="0.3">
      <c r="A605" s="1">
        <v>669</v>
      </c>
      <c r="B605" s="1" t="s">
        <v>1433</v>
      </c>
      <c r="C605" s="1" t="s">
        <v>1463</v>
      </c>
      <c r="D605" s="1" t="s">
        <v>1462</v>
      </c>
      <c r="E605" s="1" t="s">
        <v>1465</v>
      </c>
      <c r="F605" s="1" t="s">
        <v>1333</v>
      </c>
      <c r="G605" s="1" t="s">
        <v>1427</v>
      </c>
      <c r="H605" s="1" t="s">
        <v>1384</v>
      </c>
      <c r="I605" s="1" t="s">
        <v>1333</v>
      </c>
      <c r="J605" s="2" t="s">
        <v>1124</v>
      </c>
      <c r="K605" s="4"/>
      <c r="L605" s="4"/>
      <c r="M605" s="5"/>
      <c r="N605" s="5"/>
      <c r="O605" s="5"/>
      <c r="P605" s="1"/>
      <c r="Q605" s="1" t="s">
        <v>7</v>
      </c>
      <c r="R605" s="1">
        <v>2019</v>
      </c>
      <c r="S605" s="3">
        <v>71265</v>
      </c>
      <c r="T605" s="1" t="s">
        <v>1125</v>
      </c>
      <c r="U605" s="1" t="s">
        <v>275</v>
      </c>
    </row>
    <row r="606" spans="1:21" x14ac:dyDescent="0.3">
      <c r="A606" s="1">
        <v>670</v>
      </c>
      <c r="B606" s="1" t="s">
        <v>1433</v>
      </c>
      <c r="C606" s="1" t="s">
        <v>1463</v>
      </c>
      <c r="D606" s="1" t="s">
        <v>1455</v>
      </c>
      <c r="E606" s="1" t="s">
        <v>1452</v>
      </c>
      <c r="F606" s="1" t="s">
        <v>1333</v>
      </c>
      <c r="G606" s="1" t="s">
        <v>1427</v>
      </c>
      <c r="H606" s="1" t="s">
        <v>1331</v>
      </c>
      <c r="I606" s="1" t="s">
        <v>1333</v>
      </c>
      <c r="J606" s="2" t="s">
        <v>1128</v>
      </c>
      <c r="K606" s="4"/>
      <c r="L606" s="4"/>
      <c r="M606" s="5"/>
      <c r="N606" s="5"/>
      <c r="O606" s="5"/>
      <c r="P606" s="1"/>
      <c r="Q606" s="1" t="s">
        <v>7</v>
      </c>
      <c r="R606" s="1">
        <v>2019</v>
      </c>
      <c r="S606" s="3">
        <v>3127</v>
      </c>
      <c r="T606" s="1" t="s">
        <v>1129</v>
      </c>
      <c r="U606" s="1" t="s">
        <v>275</v>
      </c>
    </row>
    <row r="607" spans="1:21" x14ac:dyDescent="0.3">
      <c r="A607" s="1">
        <v>672</v>
      </c>
      <c r="B607" s="1" t="s">
        <v>1433</v>
      </c>
      <c r="C607" s="1" t="s">
        <v>1463</v>
      </c>
      <c r="D607" s="1" t="s">
        <v>1456</v>
      </c>
      <c r="E607" s="1" t="s">
        <v>1465</v>
      </c>
      <c r="F607" s="1" t="s">
        <v>1333</v>
      </c>
      <c r="G607" s="1" t="s">
        <v>1427</v>
      </c>
      <c r="H607" s="1" t="s">
        <v>1429</v>
      </c>
      <c r="I607" s="1" t="s">
        <v>1333</v>
      </c>
      <c r="J607" s="2" t="s">
        <v>1136</v>
      </c>
      <c r="K607" s="4"/>
      <c r="L607" s="4"/>
      <c r="M607" s="5"/>
      <c r="N607" s="5"/>
      <c r="O607" s="5"/>
      <c r="P607" s="1"/>
      <c r="Q607" s="1" t="s">
        <v>7</v>
      </c>
      <c r="R607" s="1">
        <v>2019</v>
      </c>
      <c r="S607" s="3">
        <v>106894</v>
      </c>
      <c r="T607" s="1" t="s">
        <v>1137</v>
      </c>
      <c r="U607" s="1" t="s">
        <v>275</v>
      </c>
    </row>
    <row r="608" spans="1:21" x14ac:dyDescent="0.3">
      <c r="A608" s="2">
        <v>219</v>
      </c>
      <c r="B608" s="2" t="s">
        <v>1433</v>
      </c>
      <c r="C608" s="2" t="s">
        <v>1454</v>
      </c>
      <c r="D608" s="2" t="s">
        <v>1455</v>
      </c>
      <c r="E608" s="2" t="s">
        <v>1452</v>
      </c>
      <c r="F608" s="2" t="s">
        <v>1332</v>
      </c>
      <c r="G608" s="2" t="s">
        <v>1426</v>
      </c>
      <c r="H608" s="2" t="s">
        <v>1331</v>
      </c>
      <c r="I608" s="2" t="s">
        <v>1332</v>
      </c>
      <c r="J608" s="2" t="s">
        <v>1111</v>
      </c>
      <c r="K608" s="4"/>
      <c r="L608" s="4"/>
      <c r="M608" s="5"/>
      <c r="N608" s="5"/>
      <c r="O608" s="5"/>
      <c r="P608" s="1"/>
      <c r="Q608" s="1" t="s">
        <v>7</v>
      </c>
      <c r="R608" s="1">
        <v>2019</v>
      </c>
      <c r="S608" s="3">
        <v>95619</v>
      </c>
      <c r="T608" s="1" t="s">
        <v>1112</v>
      </c>
      <c r="U608" s="1" t="s">
        <v>9</v>
      </c>
    </row>
    <row r="609" spans="1:21" x14ac:dyDescent="0.3">
      <c r="A609" s="1">
        <v>666</v>
      </c>
      <c r="B609" s="1" t="s">
        <v>1433</v>
      </c>
      <c r="C609" s="1" t="s">
        <v>1454</v>
      </c>
      <c r="D609" s="1" t="s">
        <v>1455</v>
      </c>
      <c r="E609" s="1" t="s">
        <v>1452</v>
      </c>
      <c r="F609" s="1" t="s">
        <v>1333</v>
      </c>
      <c r="G609" s="1" t="s">
        <v>1426</v>
      </c>
      <c r="H609" s="1" t="s">
        <v>1331</v>
      </c>
      <c r="I609" s="1" t="s">
        <v>1333</v>
      </c>
      <c r="J609" s="2" t="s">
        <v>1115</v>
      </c>
      <c r="K609" s="4"/>
      <c r="L609" s="4"/>
      <c r="M609" s="5"/>
      <c r="N609" s="5"/>
      <c r="O609" s="5"/>
      <c r="P609" s="1"/>
      <c r="Q609" s="1" t="s">
        <v>7</v>
      </c>
      <c r="R609" s="1">
        <v>2019</v>
      </c>
      <c r="S609" s="3">
        <v>18220</v>
      </c>
      <c r="T609" s="1" t="s">
        <v>1112</v>
      </c>
      <c r="U609" s="1" t="s">
        <v>11</v>
      </c>
    </row>
    <row r="610" spans="1:21" x14ac:dyDescent="0.3">
      <c r="A610" s="1">
        <v>667</v>
      </c>
      <c r="B610" s="1" t="s">
        <v>1433</v>
      </c>
      <c r="C610" s="1" t="s">
        <v>1454</v>
      </c>
      <c r="D610" s="1" t="s">
        <v>1455</v>
      </c>
      <c r="E610" s="1" t="s">
        <v>1452</v>
      </c>
      <c r="F610" s="1" t="s">
        <v>1336</v>
      </c>
      <c r="G610" s="1" t="s">
        <v>1426</v>
      </c>
      <c r="H610" s="1" t="s">
        <v>1331</v>
      </c>
      <c r="I610" s="1" t="s">
        <v>1336</v>
      </c>
      <c r="J610" s="2" t="s">
        <v>1116</v>
      </c>
      <c r="K610" s="4"/>
      <c r="L610" s="4"/>
      <c r="M610" s="5"/>
      <c r="N610" s="5"/>
      <c r="O610" s="5"/>
      <c r="P610" s="1"/>
      <c r="Q610" s="1" t="s">
        <v>7</v>
      </c>
      <c r="R610" s="1">
        <v>2019</v>
      </c>
      <c r="S610" s="3">
        <v>2200.1</v>
      </c>
      <c r="T610" s="1" t="s">
        <v>1117</v>
      </c>
      <c r="U610" s="1" t="s">
        <v>20</v>
      </c>
    </row>
    <row r="611" spans="1:21" x14ac:dyDescent="0.3">
      <c r="A611" s="1">
        <v>665</v>
      </c>
      <c r="B611" s="1" t="s">
        <v>1433</v>
      </c>
      <c r="C611" s="1" t="s">
        <v>1454</v>
      </c>
      <c r="D611" s="1" t="s">
        <v>1455</v>
      </c>
      <c r="E611" s="1" t="s">
        <v>1452</v>
      </c>
      <c r="F611" s="1" t="s">
        <v>1335</v>
      </c>
      <c r="G611" s="1" t="s">
        <v>1426</v>
      </c>
      <c r="H611" s="1" t="s">
        <v>1331</v>
      </c>
      <c r="I611" s="1" t="s">
        <v>1335</v>
      </c>
      <c r="J611" s="1" t="s">
        <v>1113</v>
      </c>
      <c r="K611" s="4"/>
      <c r="L611" s="4"/>
      <c r="M611" s="5"/>
      <c r="N611" s="5"/>
      <c r="O611" s="5">
        <v>1</v>
      </c>
      <c r="P611" s="1"/>
      <c r="Q611" s="1" t="s">
        <v>7</v>
      </c>
      <c r="R611" s="1">
        <v>2019</v>
      </c>
      <c r="S611" s="3">
        <v>23.01</v>
      </c>
      <c r="T611" s="1" t="s">
        <v>1114</v>
      </c>
      <c r="U611" s="1" t="s">
        <v>16</v>
      </c>
    </row>
    <row r="612" spans="1:21" x14ac:dyDescent="0.3">
      <c r="A612" s="2">
        <v>218</v>
      </c>
      <c r="B612" s="2" t="s">
        <v>1433</v>
      </c>
      <c r="C612" s="2" t="s">
        <v>1465</v>
      </c>
      <c r="D612" s="2" t="s">
        <v>1455</v>
      </c>
      <c r="E612" s="2" t="s">
        <v>1452</v>
      </c>
      <c r="F612" s="2" t="s">
        <v>1332</v>
      </c>
      <c r="G612" s="2" t="s">
        <v>1425</v>
      </c>
      <c r="H612" s="2" t="s">
        <v>1331</v>
      </c>
      <c r="I612" s="2" t="s">
        <v>1332</v>
      </c>
      <c r="J612" s="2" t="s">
        <v>1108</v>
      </c>
      <c r="K612" s="4"/>
      <c r="L612" s="4"/>
      <c r="M612" s="5"/>
      <c r="N612" s="5"/>
      <c r="O612" s="5"/>
      <c r="P612" s="1"/>
      <c r="Q612" s="1" t="s">
        <v>7</v>
      </c>
      <c r="R612" s="1">
        <v>2019</v>
      </c>
      <c r="S612" s="3">
        <v>1533475</v>
      </c>
      <c r="T612" s="1" t="s">
        <v>1109</v>
      </c>
      <c r="U612" s="1" t="s">
        <v>9</v>
      </c>
    </row>
    <row r="613" spans="1:21" x14ac:dyDescent="0.3">
      <c r="A613" s="1">
        <v>664</v>
      </c>
      <c r="B613" s="1" t="s">
        <v>1433</v>
      </c>
      <c r="C613" s="1" t="s">
        <v>1465</v>
      </c>
      <c r="D613" s="1" t="s">
        <v>1455</v>
      </c>
      <c r="E613" s="1" t="s">
        <v>1452</v>
      </c>
      <c r="F613" s="1" t="s">
        <v>1333</v>
      </c>
      <c r="G613" s="1" t="s">
        <v>1425</v>
      </c>
      <c r="H613" s="1" t="s">
        <v>1331</v>
      </c>
      <c r="I613" s="1" t="s">
        <v>1333</v>
      </c>
      <c r="J613" s="2" t="s">
        <v>1110</v>
      </c>
      <c r="K613" s="4"/>
      <c r="L613" s="4"/>
      <c r="M613" s="5"/>
      <c r="N613" s="5"/>
      <c r="O613" s="5"/>
      <c r="P613" s="1"/>
      <c r="Q613" s="1" t="s">
        <v>7</v>
      </c>
      <c r="R613" s="1">
        <v>2019</v>
      </c>
      <c r="S613" s="3">
        <v>243912</v>
      </c>
      <c r="T613" s="1" t="s">
        <v>1109</v>
      </c>
      <c r="U613" s="1" t="s">
        <v>11</v>
      </c>
    </row>
    <row r="614" spans="1:21" x14ac:dyDescent="0.3">
      <c r="A614" s="2">
        <v>213</v>
      </c>
      <c r="B614" s="2" t="s">
        <v>1433</v>
      </c>
      <c r="C614" s="2" t="s">
        <v>1457</v>
      </c>
      <c r="D614" s="2" t="s">
        <v>1452</v>
      </c>
      <c r="E614" s="2" t="s">
        <v>1452</v>
      </c>
      <c r="F614" s="2" t="s">
        <v>1332</v>
      </c>
      <c r="G614" s="2" t="s">
        <v>1423</v>
      </c>
      <c r="H614" s="2" t="s">
        <v>1349</v>
      </c>
      <c r="I614" s="2" t="s">
        <v>1332</v>
      </c>
      <c r="J614" s="1" t="s">
        <v>1098</v>
      </c>
      <c r="K614" s="4">
        <v>1</v>
      </c>
      <c r="L614" s="4">
        <v>1</v>
      </c>
      <c r="M614" s="5" t="s">
        <v>1498</v>
      </c>
      <c r="N614" s="5" t="s">
        <v>1501</v>
      </c>
      <c r="O614" s="5"/>
      <c r="P614" s="3">
        <f>SUM(S604:S613)-Table1[[#This Row],[Data]]</f>
        <v>2074271.1099999999</v>
      </c>
      <c r="Q614" s="1" t="s">
        <v>7</v>
      </c>
      <c r="R614" s="1">
        <v>2019</v>
      </c>
      <c r="S614" s="3">
        <v>12052</v>
      </c>
      <c r="T614" s="1" t="s">
        <v>1099</v>
      </c>
      <c r="U614" s="1" t="s">
        <v>9</v>
      </c>
    </row>
    <row r="615" spans="1:21" x14ac:dyDescent="0.3">
      <c r="A615" s="2">
        <v>214</v>
      </c>
      <c r="B615" s="2" t="s">
        <v>1433</v>
      </c>
      <c r="C615" s="2" t="s">
        <v>1457</v>
      </c>
      <c r="D615" s="2" t="s">
        <v>1462</v>
      </c>
      <c r="E615" s="2" t="s">
        <v>1455</v>
      </c>
      <c r="F615" s="2" t="s">
        <v>1332</v>
      </c>
      <c r="G615" s="2" t="s">
        <v>1423</v>
      </c>
      <c r="H615" s="2" t="s">
        <v>1355</v>
      </c>
      <c r="I615" s="2" t="s">
        <v>1332</v>
      </c>
      <c r="J615" s="1" t="s">
        <v>1100</v>
      </c>
      <c r="K615" s="4">
        <v>1</v>
      </c>
      <c r="L615" s="4">
        <v>1</v>
      </c>
      <c r="M615" s="5" t="s">
        <v>1498</v>
      </c>
      <c r="N615" s="5" t="s">
        <v>1504</v>
      </c>
      <c r="O615" s="5"/>
      <c r="P615" s="1"/>
      <c r="Q615" s="1" t="s">
        <v>7</v>
      </c>
      <c r="R615" s="1">
        <v>2019</v>
      </c>
      <c r="S615" s="3">
        <v>9912</v>
      </c>
      <c r="T615" s="1" t="s">
        <v>1101</v>
      </c>
      <c r="U615" s="1" t="s">
        <v>9</v>
      </c>
    </row>
    <row r="616" spans="1:21" x14ac:dyDescent="0.3">
      <c r="A616" s="2">
        <v>215</v>
      </c>
      <c r="B616" s="2" t="s">
        <v>1433</v>
      </c>
      <c r="C616" s="2" t="s">
        <v>1457</v>
      </c>
      <c r="D616" s="2" t="s">
        <v>1455</v>
      </c>
      <c r="E616" s="2" t="s">
        <v>1454</v>
      </c>
      <c r="F616" s="2" t="s">
        <v>1332</v>
      </c>
      <c r="G616" s="2" t="s">
        <v>1423</v>
      </c>
      <c r="H616" s="2" t="s">
        <v>1424</v>
      </c>
      <c r="I616" s="2" t="s">
        <v>1332</v>
      </c>
      <c r="J616" s="1" t="s">
        <v>1102</v>
      </c>
      <c r="K616" s="4">
        <v>1</v>
      </c>
      <c r="L616" s="4">
        <v>1</v>
      </c>
      <c r="M616" s="5" t="s">
        <v>1498</v>
      </c>
      <c r="N616" s="5" t="s">
        <v>1571</v>
      </c>
      <c r="O616" s="5"/>
      <c r="P616" s="1"/>
      <c r="Q616" s="1" t="s">
        <v>7</v>
      </c>
      <c r="R616" s="1">
        <v>2019</v>
      </c>
      <c r="S616" s="3">
        <v>28485</v>
      </c>
      <c r="T616" s="1" t="s">
        <v>1103</v>
      </c>
      <c r="U616" s="1" t="s">
        <v>9</v>
      </c>
    </row>
    <row r="617" spans="1:21" x14ac:dyDescent="0.3">
      <c r="A617" s="2">
        <v>216</v>
      </c>
      <c r="B617" s="2" t="s">
        <v>1433</v>
      </c>
      <c r="C617" s="2" t="s">
        <v>1457</v>
      </c>
      <c r="D617" s="2" t="s">
        <v>1436</v>
      </c>
      <c r="E617" s="2" t="s">
        <v>1452</v>
      </c>
      <c r="F617" s="2" t="s">
        <v>1332</v>
      </c>
      <c r="G617" s="2" t="s">
        <v>1423</v>
      </c>
      <c r="H617" s="2" t="s">
        <v>1361</v>
      </c>
      <c r="I617" s="2" t="s">
        <v>1332</v>
      </c>
      <c r="J617" s="1" t="s">
        <v>1104</v>
      </c>
      <c r="K617" s="4">
        <v>1</v>
      </c>
      <c r="L617" s="4">
        <v>1</v>
      </c>
      <c r="M617" s="5" t="s">
        <v>1498</v>
      </c>
      <c r="N617" s="5" t="s">
        <v>1511</v>
      </c>
      <c r="O617" s="5"/>
      <c r="P617" s="1"/>
      <c r="Q617" s="1" t="s">
        <v>7</v>
      </c>
      <c r="R617" s="1">
        <v>2019</v>
      </c>
      <c r="S617" s="3">
        <v>14729</v>
      </c>
      <c r="T617" s="1" t="s">
        <v>1105</v>
      </c>
      <c r="U617" s="1" t="s">
        <v>9</v>
      </c>
    </row>
    <row r="618" spans="1:21" x14ac:dyDescent="0.3">
      <c r="A618" s="2">
        <v>217</v>
      </c>
      <c r="B618" s="2" t="s">
        <v>1433</v>
      </c>
      <c r="C618" s="2" t="s">
        <v>1457</v>
      </c>
      <c r="D618" s="2" t="s">
        <v>1456</v>
      </c>
      <c r="E618" s="2" t="s">
        <v>1452</v>
      </c>
      <c r="F618" s="2" t="s">
        <v>1332</v>
      </c>
      <c r="G618" s="2" t="s">
        <v>1423</v>
      </c>
      <c r="H618" s="2" t="s">
        <v>1337</v>
      </c>
      <c r="I618" s="2" t="s">
        <v>1332</v>
      </c>
      <c r="J618" s="1" t="s">
        <v>1106</v>
      </c>
      <c r="K618" s="4">
        <v>1</v>
      </c>
      <c r="L618" s="4">
        <v>1</v>
      </c>
      <c r="M618" s="5"/>
      <c r="N618" s="5"/>
      <c r="O618" s="5"/>
      <c r="P618" s="1"/>
      <c r="Q618" s="1" t="s">
        <v>7</v>
      </c>
      <c r="R618" s="1">
        <v>2019</v>
      </c>
      <c r="S618" s="3">
        <v>65179</v>
      </c>
      <c r="T618" s="1" t="s">
        <v>1107</v>
      </c>
      <c r="U618" s="1" t="s">
        <v>9</v>
      </c>
    </row>
    <row r="619" spans="1:21" x14ac:dyDescent="0.3">
      <c r="A619" s="2">
        <v>124</v>
      </c>
      <c r="B619" s="2" t="s">
        <v>1458</v>
      </c>
      <c r="C619" s="2" t="s">
        <v>1463</v>
      </c>
      <c r="D619" s="2" t="s">
        <v>1452</v>
      </c>
      <c r="E619" s="2" t="s">
        <v>1452</v>
      </c>
      <c r="F619" s="2" t="s">
        <v>1332</v>
      </c>
      <c r="G619" s="2" t="s">
        <v>1391</v>
      </c>
      <c r="H619" s="2" t="s">
        <v>1349</v>
      </c>
      <c r="I619" s="2" t="s">
        <v>1332</v>
      </c>
      <c r="J619" s="1" t="s">
        <v>570</v>
      </c>
      <c r="K619" s="4">
        <v>1</v>
      </c>
      <c r="L619" s="4">
        <v>1</v>
      </c>
      <c r="M619" s="5" t="s">
        <v>1497</v>
      </c>
      <c r="N619" s="5" t="s">
        <v>1500</v>
      </c>
      <c r="O619" s="5"/>
      <c r="P619" s="1"/>
      <c r="Q619" s="1" t="s">
        <v>7</v>
      </c>
      <c r="R619" s="1">
        <v>2019</v>
      </c>
      <c r="S619" s="3">
        <v>8539148</v>
      </c>
      <c r="T619" s="1" t="s">
        <v>571</v>
      </c>
      <c r="U619" s="1" t="s">
        <v>9</v>
      </c>
    </row>
    <row r="620" spans="1:21" x14ac:dyDescent="0.3">
      <c r="A620" s="2">
        <v>125</v>
      </c>
      <c r="B620" s="2" t="s">
        <v>1458</v>
      </c>
      <c r="C620" s="2" t="s">
        <v>1463</v>
      </c>
      <c r="D620" s="2" t="s">
        <v>1455</v>
      </c>
      <c r="E620" s="2" t="s">
        <v>1452</v>
      </c>
      <c r="F620" s="2" t="s">
        <v>1332</v>
      </c>
      <c r="G620" s="2" t="s">
        <v>1391</v>
      </c>
      <c r="H620" s="2" t="s">
        <v>1331</v>
      </c>
      <c r="I620" s="2" t="s">
        <v>1332</v>
      </c>
      <c r="J620" s="1" t="s">
        <v>572</v>
      </c>
      <c r="K620" s="4">
        <v>1</v>
      </c>
      <c r="L620" s="4">
        <v>1</v>
      </c>
      <c r="M620" s="5" t="s">
        <v>1497</v>
      </c>
      <c r="N620" s="5" t="s">
        <v>1513</v>
      </c>
      <c r="O620" s="5"/>
      <c r="P620" s="1"/>
      <c r="Q620" s="1" t="s">
        <v>7</v>
      </c>
      <c r="R620" s="1">
        <v>2019</v>
      </c>
      <c r="S620" s="3">
        <v>6402010</v>
      </c>
      <c r="T620" s="1" t="s">
        <v>573</v>
      </c>
      <c r="U620" s="1" t="s">
        <v>9</v>
      </c>
    </row>
    <row r="621" spans="1:21" x14ac:dyDescent="0.3">
      <c r="A621" s="2">
        <v>126</v>
      </c>
      <c r="B621" s="2" t="s">
        <v>1458</v>
      </c>
      <c r="C621" s="2" t="s">
        <v>1463</v>
      </c>
      <c r="D621" s="2" t="s">
        <v>1436</v>
      </c>
      <c r="E621" s="2" t="s">
        <v>1452</v>
      </c>
      <c r="F621" s="2" t="s">
        <v>1332</v>
      </c>
      <c r="G621" s="2" t="s">
        <v>1391</v>
      </c>
      <c r="H621" s="2" t="s">
        <v>1361</v>
      </c>
      <c r="I621" s="2" t="s">
        <v>1332</v>
      </c>
      <c r="J621" s="1" t="s">
        <v>574</v>
      </c>
      <c r="K621" s="4">
        <v>1</v>
      </c>
      <c r="L621" s="4">
        <v>1</v>
      </c>
      <c r="M621" s="5" t="s">
        <v>1497</v>
      </c>
      <c r="N621" s="5" t="s">
        <v>1510</v>
      </c>
      <c r="O621" s="5"/>
      <c r="P621" s="1"/>
      <c r="Q621" s="1" t="s">
        <v>7</v>
      </c>
      <c r="R621" s="1">
        <v>2019</v>
      </c>
      <c r="S621" s="3">
        <v>9029021</v>
      </c>
      <c r="T621" s="1" t="s">
        <v>575</v>
      </c>
      <c r="U621" s="1" t="s">
        <v>9</v>
      </c>
    </row>
    <row r="622" spans="1:21" x14ac:dyDescent="0.3">
      <c r="A622" s="2">
        <v>123</v>
      </c>
      <c r="B622" s="2" t="s">
        <v>1458</v>
      </c>
      <c r="C622" s="2" t="s">
        <v>1463</v>
      </c>
      <c r="D622" s="2" t="s">
        <v>1451</v>
      </c>
      <c r="E622" s="2" t="s">
        <v>1452</v>
      </c>
      <c r="F622" s="2" t="s">
        <v>1332</v>
      </c>
      <c r="G622" s="2" t="s">
        <v>1391</v>
      </c>
      <c r="H622" s="2" t="s">
        <v>1340</v>
      </c>
      <c r="I622" s="2" t="s">
        <v>1332</v>
      </c>
      <c r="J622" s="1" t="s">
        <v>568</v>
      </c>
      <c r="K622" s="4">
        <v>1</v>
      </c>
      <c r="L622" s="4">
        <v>1</v>
      </c>
      <c r="M622" s="5" t="s">
        <v>1505</v>
      </c>
      <c r="N622" s="5" t="s">
        <v>1506</v>
      </c>
      <c r="O622" s="5"/>
      <c r="P622" s="1"/>
      <c r="Q622" s="1" t="s">
        <v>7</v>
      </c>
      <c r="R622" s="1">
        <v>2019</v>
      </c>
      <c r="S622" s="3">
        <v>47286</v>
      </c>
      <c r="T622" s="1" t="s">
        <v>569</v>
      </c>
      <c r="U622" s="1" t="s">
        <v>9</v>
      </c>
    </row>
    <row r="623" spans="1:21" x14ac:dyDescent="0.3">
      <c r="A623" s="2">
        <v>127</v>
      </c>
      <c r="B623" s="2" t="s">
        <v>1458</v>
      </c>
      <c r="C623" s="2" t="s">
        <v>1463</v>
      </c>
      <c r="D623" s="2" t="s">
        <v>1456</v>
      </c>
      <c r="E623" s="2" t="s">
        <v>1452</v>
      </c>
      <c r="F623" s="2" t="s">
        <v>1332</v>
      </c>
      <c r="G623" s="2" t="s">
        <v>1391</v>
      </c>
      <c r="H623" s="2" t="s">
        <v>1337</v>
      </c>
      <c r="I623" s="2" t="s">
        <v>1332</v>
      </c>
      <c r="J623" s="1" t="s">
        <v>576</v>
      </c>
      <c r="K623" s="4"/>
      <c r="L623" s="4"/>
      <c r="M623" s="5"/>
      <c r="N623" s="5"/>
      <c r="O623" s="5"/>
      <c r="P623" s="1"/>
      <c r="Q623" s="1" t="s">
        <v>7</v>
      </c>
      <c r="R623" s="1">
        <v>2019</v>
      </c>
      <c r="S623" s="3">
        <v>24017465</v>
      </c>
      <c r="T623" s="1" t="s">
        <v>577</v>
      </c>
      <c r="U623" s="1" t="s">
        <v>9</v>
      </c>
    </row>
    <row r="624" spans="1:21" x14ac:dyDescent="0.3">
      <c r="A624" s="2">
        <v>128</v>
      </c>
      <c r="B624" s="2" t="s">
        <v>1458</v>
      </c>
      <c r="C624" s="2" t="s">
        <v>1463</v>
      </c>
      <c r="D624" s="2" t="s">
        <v>1456</v>
      </c>
      <c r="E624" s="2" t="s">
        <v>1382</v>
      </c>
      <c r="F624" s="2" t="s">
        <v>1332</v>
      </c>
      <c r="G624" s="2" t="s">
        <v>1391</v>
      </c>
      <c r="H624" s="2" t="s">
        <v>1338</v>
      </c>
      <c r="I624" s="2" t="s">
        <v>1332</v>
      </c>
      <c r="J624" s="1" t="s">
        <v>578</v>
      </c>
      <c r="K624" s="4"/>
      <c r="L624" s="4"/>
      <c r="M624" s="5"/>
      <c r="N624" s="5"/>
      <c r="O624" s="5"/>
      <c r="P624" s="1"/>
      <c r="Q624" s="1" t="s">
        <v>7</v>
      </c>
      <c r="R624" s="1">
        <v>2019</v>
      </c>
      <c r="S624" s="3">
        <v>24017465</v>
      </c>
      <c r="T624" s="1" t="s">
        <v>579</v>
      </c>
      <c r="U624" s="1" t="s">
        <v>9</v>
      </c>
    </row>
    <row r="625" spans="1:21" x14ac:dyDescent="0.3">
      <c r="A625" s="1">
        <v>691</v>
      </c>
      <c r="B625" s="1" t="s">
        <v>1456</v>
      </c>
      <c r="C625" s="1" t="s">
        <v>1462</v>
      </c>
      <c r="D625" s="1" t="s">
        <v>1456</v>
      </c>
      <c r="E625" s="1" t="s">
        <v>1382</v>
      </c>
      <c r="F625" s="1" t="s">
        <v>1335</v>
      </c>
      <c r="G625" s="1" t="s">
        <v>1430</v>
      </c>
      <c r="H625" s="1" t="s">
        <v>1338</v>
      </c>
      <c r="I625" s="1" t="s">
        <v>1335</v>
      </c>
      <c r="J625" s="1" t="s">
        <v>1198</v>
      </c>
      <c r="K625" s="4"/>
      <c r="L625" s="4"/>
      <c r="M625" s="5"/>
      <c r="N625" s="5"/>
      <c r="O625" s="5">
        <v>1</v>
      </c>
      <c r="P625" s="1"/>
      <c r="Q625" s="1" t="s">
        <v>7</v>
      </c>
      <c r="R625" s="1">
        <v>2019</v>
      </c>
      <c r="S625" s="3">
        <v>17.96</v>
      </c>
      <c r="T625" s="1" t="s">
        <v>1199</v>
      </c>
      <c r="U625" s="1" t="s">
        <v>16</v>
      </c>
    </row>
    <row r="626" spans="1:21" x14ac:dyDescent="0.3">
      <c r="A626" s="2">
        <v>233</v>
      </c>
      <c r="B626" s="2" t="s">
        <v>1456</v>
      </c>
      <c r="C626" s="2" t="s">
        <v>1462</v>
      </c>
      <c r="D626" s="2" t="s">
        <v>1456</v>
      </c>
      <c r="E626" s="2" t="s">
        <v>1382</v>
      </c>
      <c r="F626" s="2" t="s">
        <v>1332</v>
      </c>
      <c r="G626" s="2" t="s">
        <v>1430</v>
      </c>
      <c r="H626" s="2" t="s">
        <v>1338</v>
      </c>
      <c r="I626" s="2" t="s">
        <v>1332</v>
      </c>
      <c r="J626" s="1" t="s">
        <v>1196</v>
      </c>
      <c r="K626" s="4">
        <v>1</v>
      </c>
      <c r="L626" s="4">
        <v>1</v>
      </c>
      <c r="M626" s="5"/>
      <c r="N626" s="5"/>
      <c r="O626" s="5"/>
      <c r="P626" s="1"/>
      <c r="Q626" s="1" t="s">
        <v>7</v>
      </c>
      <c r="R626" s="1">
        <v>2019</v>
      </c>
      <c r="S626" s="3">
        <v>100266078</v>
      </c>
      <c r="T626" s="1" t="s">
        <v>1197</v>
      </c>
      <c r="U626" s="1" t="s">
        <v>9</v>
      </c>
    </row>
    <row r="627" spans="1:21" x14ac:dyDescent="0.3">
      <c r="A627" s="1">
        <v>692</v>
      </c>
      <c r="B627" s="1" t="s">
        <v>1456</v>
      </c>
      <c r="C627" s="1" t="s">
        <v>1462</v>
      </c>
      <c r="D627" s="1" t="s">
        <v>1456</v>
      </c>
      <c r="E627" s="1" t="s">
        <v>1382</v>
      </c>
      <c r="F627" s="1" t="s">
        <v>1336</v>
      </c>
      <c r="G627" s="1" t="s">
        <v>1430</v>
      </c>
      <c r="H627" s="1" t="s">
        <v>1338</v>
      </c>
      <c r="I627" s="1" t="s">
        <v>1336</v>
      </c>
      <c r="J627" s="2" t="s">
        <v>1200</v>
      </c>
      <c r="K627" s="4"/>
      <c r="L627" s="4"/>
      <c r="M627" s="5"/>
      <c r="N627" s="5"/>
      <c r="O627" s="5"/>
      <c r="P627" s="1"/>
      <c r="Q627" s="1" t="s">
        <v>7</v>
      </c>
      <c r="R627" s="1">
        <v>2019</v>
      </c>
      <c r="S627" s="3">
        <v>1223852</v>
      </c>
      <c r="T627" s="1" t="s">
        <v>1201</v>
      </c>
      <c r="U627" s="1" t="s">
        <v>20</v>
      </c>
    </row>
    <row r="628" spans="1:21" x14ac:dyDescent="0.3">
      <c r="A628" s="1">
        <v>686</v>
      </c>
      <c r="B628" s="1" t="s">
        <v>1456</v>
      </c>
      <c r="C628" s="1" t="s">
        <v>1462</v>
      </c>
      <c r="D628" s="1" t="s">
        <v>1456</v>
      </c>
      <c r="E628" s="1" t="s">
        <v>1452</v>
      </c>
      <c r="F628" s="1" t="s">
        <v>1335</v>
      </c>
      <c r="G628" s="1" t="s">
        <v>1430</v>
      </c>
      <c r="H628" s="1" t="s">
        <v>1337</v>
      </c>
      <c r="I628" s="1" t="s">
        <v>1335</v>
      </c>
      <c r="J628" s="1" t="s">
        <v>1185</v>
      </c>
      <c r="K628" s="4"/>
      <c r="L628" s="4"/>
      <c r="M628" s="5"/>
      <c r="N628" s="5"/>
      <c r="O628" s="5">
        <v>1</v>
      </c>
      <c r="P628" s="1"/>
      <c r="Q628" s="1" t="s">
        <v>7</v>
      </c>
      <c r="R628" s="1">
        <v>2019</v>
      </c>
      <c r="S628" s="3">
        <v>17.96</v>
      </c>
      <c r="T628" s="1" t="s">
        <v>1186</v>
      </c>
      <c r="U628" s="1" t="s">
        <v>16</v>
      </c>
    </row>
    <row r="629" spans="1:21" x14ac:dyDescent="0.3">
      <c r="A629" s="1">
        <v>676</v>
      </c>
      <c r="B629" s="1" t="s">
        <v>1456</v>
      </c>
      <c r="C629" s="1" t="s">
        <v>1462</v>
      </c>
      <c r="D629" s="1" t="s">
        <v>1452</v>
      </c>
      <c r="E629" s="1" t="s">
        <v>1452</v>
      </c>
      <c r="F629" s="1" t="s">
        <v>1335</v>
      </c>
      <c r="G629" s="1" t="s">
        <v>1430</v>
      </c>
      <c r="H629" s="1" t="s">
        <v>1349</v>
      </c>
      <c r="I629" s="1" t="s">
        <v>1335</v>
      </c>
      <c r="J629" s="1" t="s">
        <v>1150</v>
      </c>
      <c r="K629" s="4"/>
      <c r="L629" s="4"/>
      <c r="M629" s="5"/>
      <c r="N629" s="5"/>
      <c r="O629" s="5">
        <v>1</v>
      </c>
      <c r="P629" s="1"/>
      <c r="Q629" s="1" t="s">
        <v>7</v>
      </c>
      <c r="R629" s="1">
        <v>2019</v>
      </c>
      <c r="S629" s="3">
        <v>20.399999999999999</v>
      </c>
      <c r="T629" s="1" t="s">
        <v>1151</v>
      </c>
      <c r="U629" s="1" t="s">
        <v>16</v>
      </c>
    </row>
    <row r="630" spans="1:21" x14ac:dyDescent="0.3">
      <c r="A630" s="1">
        <v>680</v>
      </c>
      <c r="B630" s="1" t="s">
        <v>1456</v>
      </c>
      <c r="C630" s="1" t="s">
        <v>1462</v>
      </c>
      <c r="D630" s="1" t="s">
        <v>1455</v>
      </c>
      <c r="E630" s="1" t="s">
        <v>1452</v>
      </c>
      <c r="F630" s="1" t="s">
        <v>1335</v>
      </c>
      <c r="G630" s="1" t="s">
        <v>1430</v>
      </c>
      <c r="H630" s="1" t="s">
        <v>1331</v>
      </c>
      <c r="I630" s="1" t="s">
        <v>1335</v>
      </c>
      <c r="J630" s="1" t="s">
        <v>1163</v>
      </c>
      <c r="K630" s="4"/>
      <c r="L630" s="4"/>
      <c r="M630" s="5"/>
      <c r="N630" s="5"/>
      <c r="O630" s="5">
        <v>1</v>
      </c>
      <c r="P630" s="1"/>
      <c r="Q630" s="1" t="s">
        <v>7</v>
      </c>
      <c r="R630" s="1">
        <v>2019</v>
      </c>
      <c r="S630" s="3">
        <v>9.92</v>
      </c>
      <c r="T630" s="1" t="s">
        <v>1164</v>
      </c>
      <c r="U630" s="1" t="s">
        <v>16</v>
      </c>
    </row>
    <row r="631" spans="1:21" x14ac:dyDescent="0.3">
      <c r="A631" s="1">
        <v>683</v>
      </c>
      <c r="B631" s="1" t="s">
        <v>1456</v>
      </c>
      <c r="C631" s="1" t="s">
        <v>1462</v>
      </c>
      <c r="D631" s="1" t="s">
        <v>1436</v>
      </c>
      <c r="E631" s="1" t="s">
        <v>1452</v>
      </c>
      <c r="F631" s="1" t="s">
        <v>1335</v>
      </c>
      <c r="G631" s="1" t="s">
        <v>1430</v>
      </c>
      <c r="H631" s="1" t="s">
        <v>1361</v>
      </c>
      <c r="I631" s="1" t="s">
        <v>1335</v>
      </c>
      <c r="J631" s="1" t="s">
        <v>1175</v>
      </c>
      <c r="K631" s="4"/>
      <c r="L631" s="4"/>
      <c r="M631" s="5"/>
      <c r="N631" s="5"/>
      <c r="O631" s="5">
        <v>1</v>
      </c>
      <c r="P631" s="1"/>
      <c r="Q631" s="1" t="s">
        <v>7</v>
      </c>
      <c r="R631" s="1">
        <v>2019</v>
      </c>
      <c r="S631" s="3">
        <v>23.14</v>
      </c>
      <c r="T631" s="1" t="s">
        <v>1176</v>
      </c>
      <c r="U631" s="1" t="s">
        <v>16</v>
      </c>
    </row>
    <row r="632" spans="1:21" x14ac:dyDescent="0.3">
      <c r="A632" s="1">
        <v>673</v>
      </c>
      <c r="B632" s="1" t="s">
        <v>1456</v>
      </c>
      <c r="C632" s="1" t="s">
        <v>1462</v>
      </c>
      <c r="D632" s="1" t="s">
        <v>1451</v>
      </c>
      <c r="E632" s="1" t="s">
        <v>1452</v>
      </c>
      <c r="F632" s="1" t="s">
        <v>1335</v>
      </c>
      <c r="G632" s="1" t="s">
        <v>1430</v>
      </c>
      <c r="H632" s="1" t="s">
        <v>1340</v>
      </c>
      <c r="I632" s="1" t="s">
        <v>1335</v>
      </c>
      <c r="J632" s="1" t="s">
        <v>1142</v>
      </c>
      <c r="K632" s="4"/>
      <c r="L632" s="4"/>
      <c r="M632" s="5"/>
      <c r="N632" s="5"/>
      <c r="O632" s="5">
        <v>1</v>
      </c>
      <c r="P632" s="1"/>
      <c r="Q632" s="1" t="s">
        <v>7</v>
      </c>
      <c r="R632" s="1">
        <v>2019</v>
      </c>
      <c r="S632" s="3">
        <v>20.83</v>
      </c>
      <c r="T632" s="1" t="s">
        <v>1143</v>
      </c>
      <c r="U632" s="1" t="s">
        <v>16</v>
      </c>
    </row>
    <row r="633" spans="1:21" x14ac:dyDescent="0.3">
      <c r="A633" s="2">
        <v>226</v>
      </c>
      <c r="B633" s="2" t="s">
        <v>1456</v>
      </c>
      <c r="C633" s="2" t="s">
        <v>1462</v>
      </c>
      <c r="D633" s="2" t="s">
        <v>1452</v>
      </c>
      <c r="E633" s="2" t="s">
        <v>1452</v>
      </c>
      <c r="F633" s="2" t="s">
        <v>1332</v>
      </c>
      <c r="G633" s="2" t="s">
        <v>1430</v>
      </c>
      <c r="H633" s="2" t="s">
        <v>1349</v>
      </c>
      <c r="I633" s="2" t="s">
        <v>1332</v>
      </c>
      <c r="J633" s="1" t="s">
        <v>1148</v>
      </c>
      <c r="K633" s="4">
        <v>1</v>
      </c>
      <c r="L633" s="4">
        <v>1</v>
      </c>
      <c r="M633" s="5" t="s">
        <v>1505</v>
      </c>
      <c r="N633" s="5" t="s">
        <v>1507</v>
      </c>
      <c r="O633" s="5"/>
      <c r="P633" s="1"/>
      <c r="Q633" s="1" t="s">
        <v>7</v>
      </c>
      <c r="R633" s="1">
        <v>2019</v>
      </c>
      <c r="S633" s="3">
        <v>17981489</v>
      </c>
      <c r="T633" s="1" t="s">
        <v>1149</v>
      </c>
      <c r="U633" s="1" t="s">
        <v>9</v>
      </c>
    </row>
    <row r="634" spans="1:21" x14ac:dyDescent="0.3">
      <c r="A634" s="2">
        <v>236</v>
      </c>
      <c r="B634" s="2" t="s">
        <v>1456</v>
      </c>
      <c r="C634" s="2" t="s">
        <v>1454</v>
      </c>
      <c r="D634" s="2" t="s">
        <v>1452</v>
      </c>
      <c r="E634" s="2" t="s">
        <v>1452</v>
      </c>
      <c r="F634" s="2" t="s">
        <v>1332</v>
      </c>
      <c r="G634" s="2" t="s">
        <v>1437</v>
      </c>
      <c r="H634" s="2" t="s">
        <v>1349</v>
      </c>
      <c r="I634" s="2" t="s">
        <v>1332</v>
      </c>
      <c r="J634" s="1" t="s">
        <v>1206</v>
      </c>
      <c r="K634" s="4">
        <v>1</v>
      </c>
      <c r="L634" s="4">
        <v>1</v>
      </c>
      <c r="M634" s="5" t="s">
        <v>1505</v>
      </c>
      <c r="N634" s="5" t="s">
        <v>1507</v>
      </c>
      <c r="O634" s="5"/>
      <c r="P634" s="1"/>
      <c r="Q634" s="1" t="s">
        <v>7</v>
      </c>
      <c r="R634" s="1">
        <v>2019</v>
      </c>
      <c r="S634" s="3">
        <v>9442341</v>
      </c>
      <c r="T634" s="1" t="s">
        <v>1207</v>
      </c>
      <c r="U634" s="1" t="s">
        <v>9</v>
      </c>
    </row>
    <row r="635" spans="1:21" x14ac:dyDescent="0.3">
      <c r="A635" s="2">
        <v>227</v>
      </c>
      <c r="B635" s="2" t="s">
        <v>1456</v>
      </c>
      <c r="C635" s="2" t="s">
        <v>1462</v>
      </c>
      <c r="D635" s="2" t="s">
        <v>1462</v>
      </c>
      <c r="E635" s="2" t="s">
        <v>1455</v>
      </c>
      <c r="F635" s="2" t="s">
        <v>1332</v>
      </c>
      <c r="G635" s="2" t="s">
        <v>1430</v>
      </c>
      <c r="H635" s="2" t="s">
        <v>1355</v>
      </c>
      <c r="I635" s="2" t="s">
        <v>1332</v>
      </c>
      <c r="J635" s="1" t="s">
        <v>1156</v>
      </c>
      <c r="K635" s="4">
        <v>1</v>
      </c>
      <c r="L635" s="4">
        <v>1</v>
      </c>
      <c r="M635" s="5" t="s">
        <v>1505</v>
      </c>
      <c r="N635" s="5" t="s">
        <v>1508</v>
      </c>
      <c r="O635" s="5"/>
      <c r="P635" s="1"/>
      <c r="Q635" s="1" t="s">
        <v>7</v>
      </c>
      <c r="R635" s="1">
        <v>2019</v>
      </c>
      <c r="S635" s="3">
        <v>37021110</v>
      </c>
      <c r="T635" s="1" t="s">
        <v>1157</v>
      </c>
      <c r="U635" s="1" t="s">
        <v>9</v>
      </c>
    </row>
    <row r="636" spans="1:21" x14ac:dyDescent="0.3">
      <c r="A636" s="2">
        <v>228</v>
      </c>
      <c r="B636" s="2" t="s">
        <v>1456</v>
      </c>
      <c r="C636" s="2" t="s">
        <v>1462</v>
      </c>
      <c r="D636" s="2" t="s">
        <v>1455</v>
      </c>
      <c r="E636" s="2" t="s">
        <v>1452</v>
      </c>
      <c r="F636" s="2" t="s">
        <v>1332</v>
      </c>
      <c r="G636" s="2" t="s">
        <v>1430</v>
      </c>
      <c r="H636" s="2" t="s">
        <v>1331</v>
      </c>
      <c r="I636" s="2" t="s">
        <v>1332</v>
      </c>
      <c r="J636" s="1" t="s">
        <v>1161</v>
      </c>
      <c r="K636" s="4">
        <v>1</v>
      </c>
      <c r="L636" s="4">
        <v>1</v>
      </c>
      <c r="M636" s="5" t="s">
        <v>1505</v>
      </c>
      <c r="N636" s="5" t="s">
        <v>1572</v>
      </c>
      <c r="O636" s="5"/>
      <c r="P636" s="1"/>
      <c r="Q636" s="1" t="s">
        <v>7</v>
      </c>
      <c r="R636" s="1">
        <v>2019</v>
      </c>
      <c r="S636" s="3">
        <v>32738770</v>
      </c>
      <c r="T636" s="1" t="s">
        <v>1162</v>
      </c>
      <c r="U636" s="1" t="s">
        <v>9</v>
      </c>
    </row>
    <row r="637" spans="1:21" x14ac:dyDescent="0.3">
      <c r="A637" s="2">
        <v>238</v>
      </c>
      <c r="B637" s="2" t="s">
        <v>1456</v>
      </c>
      <c r="C637" s="2" t="s">
        <v>1454</v>
      </c>
      <c r="D637" s="2" t="s">
        <v>1455</v>
      </c>
      <c r="E637" s="2" t="s">
        <v>1452</v>
      </c>
      <c r="F637" s="2" t="s">
        <v>1332</v>
      </c>
      <c r="G637" s="2" t="s">
        <v>1437</v>
      </c>
      <c r="H637" s="2" t="s">
        <v>1331</v>
      </c>
      <c r="I637" s="2" t="s">
        <v>1332</v>
      </c>
      <c r="J637" s="1" t="s">
        <v>1210</v>
      </c>
      <c r="K637" s="4">
        <v>1</v>
      </c>
      <c r="L637" s="4">
        <v>1</v>
      </c>
      <c r="M637" s="5" t="s">
        <v>1505</v>
      </c>
      <c r="N637" s="5" t="s">
        <v>1572</v>
      </c>
      <c r="O637" s="5"/>
      <c r="P637" s="1"/>
      <c r="Q637" s="1" t="s">
        <v>7</v>
      </c>
      <c r="R637" s="1">
        <v>2019</v>
      </c>
      <c r="S637" s="3">
        <v>26336760</v>
      </c>
      <c r="T637" s="1" t="s">
        <v>1211</v>
      </c>
      <c r="U637" s="1" t="s">
        <v>9</v>
      </c>
    </row>
    <row r="638" spans="1:21" x14ac:dyDescent="0.3">
      <c r="A638" s="2">
        <v>231</v>
      </c>
      <c r="B638" s="2" t="s">
        <v>1456</v>
      </c>
      <c r="C638" s="2" t="s">
        <v>1462</v>
      </c>
      <c r="D638" s="2" t="s">
        <v>1436</v>
      </c>
      <c r="E638" s="2" t="s">
        <v>1452</v>
      </c>
      <c r="F638" s="2" t="s">
        <v>1332</v>
      </c>
      <c r="G638" s="2" t="s">
        <v>1430</v>
      </c>
      <c r="H638" s="2" t="s">
        <v>1361</v>
      </c>
      <c r="I638" s="2" t="s">
        <v>1332</v>
      </c>
      <c r="J638" s="1" t="s">
        <v>1173</v>
      </c>
      <c r="K638" s="4">
        <v>1</v>
      </c>
      <c r="L638" s="4">
        <v>1</v>
      </c>
      <c r="M638" s="5" t="s">
        <v>1505</v>
      </c>
      <c r="N638" s="5" t="s">
        <v>1512</v>
      </c>
      <c r="O638" s="5"/>
      <c r="P638" s="1"/>
      <c r="Q638" s="1" t="s">
        <v>7</v>
      </c>
      <c r="R638" s="1">
        <v>2019</v>
      </c>
      <c r="S638" s="3">
        <v>21037214</v>
      </c>
      <c r="T638" s="1" t="s">
        <v>1174</v>
      </c>
      <c r="U638" s="1" t="s">
        <v>9</v>
      </c>
    </row>
    <row r="639" spans="1:21" x14ac:dyDescent="0.3">
      <c r="A639" s="2">
        <v>240</v>
      </c>
      <c r="B639" s="2" t="s">
        <v>1456</v>
      </c>
      <c r="C639" s="2" t="s">
        <v>1454</v>
      </c>
      <c r="D639" s="2" t="s">
        <v>1436</v>
      </c>
      <c r="E639" s="2" t="s">
        <v>1452</v>
      </c>
      <c r="F639" s="2" t="s">
        <v>1332</v>
      </c>
      <c r="G639" s="2" t="s">
        <v>1437</v>
      </c>
      <c r="H639" s="2" t="s">
        <v>1361</v>
      </c>
      <c r="I639" s="2" t="s">
        <v>1332</v>
      </c>
      <c r="J639" s="1" t="s">
        <v>1214</v>
      </c>
      <c r="K639" s="4">
        <v>1</v>
      </c>
      <c r="L639" s="4">
        <v>1</v>
      </c>
      <c r="M639" s="5" t="s">
        <v>1505</v>
      </c>
      <c r="N639" s="5" t="s">
        <v>1512</v>
      </c>
      <c r="O639" s="5"/>
      <c r="P639" s="1"/>
      <c r="Q639" s="1" t="s">
        <v>7</v>
      </c>
      <c r="R639" s="1">
        <v>2019</v>
      </c>
      <c r="S639" s="3">
        <v>12008193</v>
      </c>
      <c r="T639" s="1" t="s">
        <v>1215</v>
      </c>
      <c r="U639" s="1" t="s">
        <v>9</v>
      </c>
    </row>
    <row r="640" spans="1:21" x14ac:dyDescent="0.3">
      <c r="A640" s="2">
        <v>225</v>
      </c>
      <c r="B640" s="2" t="s">
        <v>1456</v>
      </c>
      <c r="C640" s="2" t="s">
        <v>1462</v>
      </c>
      <c r="D640" s="2" t="s">
        <v>1451</v>
      </c>
      <c r="E640" s="2" t="s">
        <v>1452</v>
      </c>
      <c r="F640" s="2" t="s">
        <v>1332</v>
      </c>
      <c r="G640" s="2" t="s">
        <v>1430</v>
      </c>
      <c r="H640" s="2" t="s">
        <v>1340</v>
      </c>
      <c r="I640" s="2" t="s">
        <v>1332</v>
      </c>
      <c r="J640" s="1" t="s">
        <v>1140</v>
      </c>
      <c r="K640" s="4">
        <v>1</v>
      </c>
      <c r="L640" s="4">
        <v>1</v>
      </c>
      <c r="M640" s="5" t="s">
        <v>1505</v>
      </c>
      <c r="N640" s="5" t="s">
        <v>1506</v>
      </c>
      <c r="O640" s="5"/>
      <c r="P640" s="1"/>
      <c r="Q640" s="1" t="s">
        <v>7</v>
      </c>
      <c r="R640" s="1">
        <v>2019</v>
      </c>
      <c r="S640" s="3">
        <v>28508605</v>
      </c>
      <c r="T640" s="1" t="s">
        <v>1141</v>
      </c>
      <c r="U640" s="1" t="s">
        <v>9</v>
      </c>
    </row>
    <row r="641" spans="1:21" x14ac:dyDescent="0.3">
      <c r="A641" s="2">
        <v>234</v>
      </c>
      <c r="B641" s="2" t="s">
        <v>1456</v>
      </c>
      <c r="C641" s="2" t="s">
        <v>1454</v>
      </c>
      <c r="D641" s="2" t="s">
        <v>1451</v>
      </c>
      <c r="E641" s="2" t="s">
        <v>1452</v>
      </c>
      <c r="F641" s="2" t="s">
        <v>1332</v>
      </c>
      <c r="G641" s="2" t="s">
        <v>1437</v>
      </c>
      <c r="H641" s="2" t="s">
        <v>1340</v>
      </c>
      <c r="I641" s="2" t="s">
        <v>1332</v>
      </c>
      <c r="J641" s="1" t="s">
        <v>1202</v>
      </c>
      <c r="K641" s="4">
        <v>1</v>
      </c>
      <c r="L641" s="4">
        <v>1</v>
      </c>
      <c r="M641" s="5" t="s">
        <v>1505</v>
      </c>
      <c r="N641" s="5" t="s">
        <v>1506</v>
      </c>
      <c r="O641" s="5"/>
      <c r="P641" s="1"/>
      <c r="Q641" s="1" t="s">
        <v>7</v>
      </c>
      <c r="R641" s="1">
        <v>2019</v>
      </c>
      <c r="S641" s="3">
        <v>28461319</v>
      </c>
      <c r="T641" s="1" t="s">
        <v>1203</v>
      </c>
      <c r="U641" s="1" t="s">
        <v>9</v>
      </c>
    </row>
    <row r="642" spans="1:21" x14ac:dyDescent="0.3">
      <c r="A642" s="1">
        <v>688</v>
      </c>
      <c r="B642" s="1" t="s">
        <v>1456</v>
      </c>
      <c r="C642" s="1" t="s">
        <v>1462</v>
      </c>
      <c r="D642" s="1" t="s">
        <v>1456</v>
      </c>
      <c r="E642" s="1" t="s">
        <v>1465</v>
      </c>
      <c r="F642" s="1" t="s">
        <v>1436</v>
      </c>
      <c r="G642" s="1" t="s">
        <v>1430</v>
      </c>
      <c r="H642" s="1" t="s">
        <v>1429</v>
      </c>
      <c r="I642" s="1" t="s">
        <v>1436</v>
      </c>
      <c r="J642" s="1" t="s">
        <v>1189</v>
      </c>
      <c r="K642" s="4"/>
      <c r="L642" s="4"/>
      <c r="M642" s="5"/>
      <c r="N642" s="5"/>
      <c r="O642" s="5">
        <v>1</v>
      </c>
      <c r="P642" s="1"/>
      <c r="Q642" s="1" t="s">
        <v>7</v>
      </c>
      <c r="R642" s="1">
        <v>2019</v>
      </c>
      <c r="S642" s="3">
        <v>5.25</v>
      </c>
      <c r="T642" s="1" t="s">
        <v>1190</v>
      </c>
      <c r="U642" s="1" t="s">
        <v>1191</v>
      </c>
    </row>
    <row r="643" spans="1:21" x14ac:dyDescent="0.3">
      <c r="A643" s="2">
        <v>19</v>
      </c>
      <c r="B643" s="2" t="s">
        <v>1456</v>
      </c>
      <c r="C643" s="2" t="s">
        <v>1462</v>
      </c>
      <c r="D643" s="2" t="s">
        <v>1456</v>
      </c>
      <c r="E643" s="2" t="s">
        <v>1452</v>
      </c>
      <c r="F643" s="2" t="s">
        <v>1332</v>
      </c>
      <c r="G643" s="2" t="s">
        <v>1430</v>
      </c>
      <c r="H643" s="2" t="s">
        <v>1337</v>
      </c>
      <c r="I643" s="2" t="s">
        <v>1332</v>
      </c>
      <c r="J643" s="1" t="s">
        <v>1183</v>
      </c>
      <c r="K643" s="4">
        <v>1</v>
      </c>
      <c r="L643" s="4">
        <v>1</v>
      </c>
      <c r="M643" s="5"/>
      <c r="N643" s="5"/>
      <c r="O643" s="5"/>
      <c r="P643" s="2" t="s">
        <v>1490</v>
      </c>
      <c r="Q643" s="1" t="s">
        <v>7</v>
      </c>
      <c r="R643" s="1">
        <v>2019</v>
      </c>
      <c r="S643" s="3">
        <v>100266080</v>
      </c>
      <c r="T643" s="1" t="s">
        <v>1184</v>
      </c>
      <c r="U643" s="1" t="s">
        <v>9</v>
      </c>
    </row>
    <row r="644" spans="1:21" x14ac:dyDescent="0.3">
      <c r="A644" s="1">
        <v>689</v>
      </c>
      <c r="B644" s="1" t="s">
        <v>1456</v>
      </c>
      <c r="C644" s="1" t="s">
        <v>1462</v>
      </c>
      <c r="D644" s="1" t="s">
        <v>1456</v>
      </c>
      <c r="E644" s="1" t="s">
        <v>1333</v>
      </c>
      <c r="F644" s="1" t="s">
        <v>1332</v>
      </c>
      <c r="G644" s="1" t="s">
        <v>1430</v>
      </c>
      <c r="H644" s="1" t="s">
        <v>1374</v>
      </c>
      <c r="I644" s="1" t="s">
        <v>1332</v>
      </c>
      <c r="J644" s="1" t="s">
        <v>1192</v>
      </c>
      <c r="K644" s="4"/>
      <c r="L644" s="4"/>
      <c r="M644" s="5"/>
      <c r="N644" s="5"/>
      <c r="O644" s="5">
        <v>1</v>
      </c>
      <c r="P644" s="1"/>
      <c r="Q644" s="1" t="s">
        <v>7</v>
      </c>
      <c r="R644" s="1">
        <v>2019</v>
      </c>
      <c r="S644" s="3">
        <v>305.39999999999998</v>
      </c>
      <c r="T644" s="1" t="s">
        <v>1193</v>
      </c>
      <c r="U644" s="1" t="s">
        <v>736</v>
      </c>
    </row>
    <row r="645" spans="1:21" x14ac:dyDescent="0.3">
      <c r="A645" s="1">
        <v>678</v>
      </c>
      <c r="B645" s="1" t="s">
        <v>1456</v>
      </c>
      <c r="C645" s="1" t="s">
        <v>1462</v>
      </c>
      <c r="D645" s="1" t="s">
        <v>1452</v>
      </c>
      <c r="E645" s="1" t="s">
        <v>1333</v>
      </c>
      <c r="F645" s="1" t="s">
        <v>1332</v>
      </c>
      <c r="G645" s="1" t="s">
        <v>1430</v>
      </c>
      <c r="H645" s="1" t="s">
        <v>1432</v>
      </c>
      <c r="I645" s="1" t="s">
        <v>1332</v>
      </c>
      <c r="J645" s="1" t="s">
        <v>1154</v>
      </c>
      <c r="K645" s="4"/>
      <c r="L645" s="4"/>
      <c r="M645" s="5"/>
      <c r="N645" s="5"/>
      <c r="O645" s="5">
        <v>1</v>
      </c>
      <c r="P645" s="1"/>
      <c r="Q645" s="1" t="s">
        <v>7</v>
      </c>
      <c r="R645" s="1">
        <v>2019</v>
      </c>
      <c r="S645" s="3">
        <v>54.8</v>
      </c>
      <c r="T645" s="1" t="s">
        <v>1155</v>
      </c>
      <c r="U645" s="1" t="s">
        <v>736</v>
      </c>
    </row>
    <row r="646" spans="1:21" x14ac:dyDescent="0.3">
      <c r="A646" s="1">
        <v>682</v>
      </c>
      <c r="B646" s="1" t="s">
        <v>1456</v>
      </c>
      <c r="C646" s="1" t="s">
        <v>1462</v>
      </c>
      <c r="D646" s="1" t="s">
        <v>1455</v>
      </c>
      <c r="E646" s="1" t="s">
        <v>1333</v>
      </c>
      <c r="F646" s="1" t="s">
        <v>1332</v>
      </c>
      <c r="G646" s="1" t="s">
        <v>1430</v>
      </c>
      <c r="H646" s="1" t="s">
        <v>1434</v>
      </c>
      <c r="I646" s="1" t="s">
        <v>1332</v>
      </c>
      <c r="J646" s="1" t="s">
        <v>1167</v>
      </c>
      <c r="K646" s="4"/>
      <c r="L646" s="4"/>
      <c r="M646" s="5"/>
      <c r="N646" s="5"/>
      <c r="O646" s="5">
        <v>1</v>
      </c>
      <c r="P646" s="1"/>
      <c r="Q646" s="1" t="s">
        <v>7</v>
      </c>
      <c r="R646" s="1">
        <v>2019</v>
      </c>
      <c r="S646" s="3">
        <v>99.7</v>
      </c>
      <c r="T646" s="1" t="s">
        <v>1168</v>
      </c>
      <c r="U646" s="1" t="s">
        <v>736</v>
      </c>
    </row>
    <row r="647" spans="1:21" x14ac:dyDescent="0.3">
      <c r="A647" s="1">
        <v>685</v>
      </c>
      <c r="B647" s="1" t="s">
        <v>1456</v>
      </c>
      <c r="C647" s="1" t="s">
        <v>1462</v>
      </c>
      <c r="D647" s="1" t="s">
        <v>1436</v>
      </c>
      <c r="E647" s="1" t="s">
        <v>1333</v>
      </c>
      <c r="F647" s="1" t="s">
        <v>1332</v>
      </c>
      <c r="G647" s="1" t="s">
        <v>1430</v>
      </c>
      <c r="H647" s="1" t="s">
        <v>1373</v>
      </c>
      <c r="I647" s="1" t="s">
        <v>1332</v>
      </c>
      <c r="J647" s="1" t="s">
        <v>1181</v>
      </c>
      <c r="K647" s="4"/>
      <c r="L647" s="4"/>
      <c r="M647" s="5"/>
      <c r="N647" s="5"/>
      <c r="O647" s="5">
        <v>1</v>
      </c>
      <c r="P647" s="1"/>
      <c r="Q647" s="1" t="s">
        <v>7</v>
      </c>
      <c r="R647" s="1">
        <v>2019</v>
      </c>
      <c r="S647" s="3">
        <v>64.099999999999994</v>
      </c>
      <c r="T647" s="1" t="s">
        <v>1182</v>
      </c>
      <c r="U647" s="1" t="s">
        <v>736</v>
      </c>
    </row>
    <row r="648" spans="1:21" x14ac:dyDescent="0.3">
      <c r="A648" s="1">
        <v>675</v>
      </c>
      <c r="B648" s="1" t="s">
        <v>1456</v>
      </c>
      <c r="C648" s="1" t="s">
        <v>1462</v>
      </c>
      <c r="D648" s="1" t="s">
        <v>1451</v>
      </c>
      <c r="E648" s="1" t="s">
        <v>1333</v>
      </c>
      <c r="F648" s="1" t="s">
        <v>1332</v>
      </c>
      <c r="G648" s="1" t="s">
        <v>1430</v>
      </c>
      <c r="H648" s="1" t="s">
        <v>1431</v>
      </c>
      <c r="I648" s="1" t="s">
        <v>1332</v>
      </c>
      <c r="J648" s="1" t="s">
        <v>1146</v>
      </c>
      <c r="K648" s="4"/>
      <c r="L648" s="4"/>
      <c r="M648" s="5"/>
      <c r="N648" s="5"/>
      <c r="O648" s="5">
        <v>1</v>
      </c>
      <c r="P648" s="1"/>
      <c r="Q648" s="1" t="s">
        <v>7</v>
      </c>
      <c r="R648" s="1">
        <v>2019</v>
      </c>
      <c r="S648" s="3">
        <v>86.8</v>
      </c>
      <c r="T648" s="1" t="s">
        <v>1147</v>
      </c>
      <c r="U648" s="1" t="s">
        <v>736</v>
      </c>
    </row>
    <row r="649" spans="1:21" x14ac:dyDescent="0.3">
      <c r="A649" s="1">
        <v>687</v>
      </c>
      <c r="B649" s="1" t="s">
        <v>1456</v>
      </c>
      <c r="C649" s="1" t="s">
        <v>1462</v>
      </c>
      <c r="D649" s="1" t="s">
        <v>1456</v>
      </c>
      <c r="E649" s="1" t="s">
        <v>1452</v>
      </c>
      <c r="F649" s="1" t="s">
        <v>1336</v>
      </c>
      <c r="G649" s="1" t="s">
        <v>1430</v>
      </c>
      <c r="H649" s="1" t="s">
        <v>1337</v>
      </c>
      <c r="I649" s="1" t="s">
        <v>1336</v>
      </c>
      <c r="J649" s="2" t="s">
        <v>1187</v>
      </c>
      <c r="K649" s="4"/>
      <c r="L649" s="4"/>
      <c r="M649" s="5"/>
      <c r="N649" s="5"/>
      <c r="O649" s="5"/>
      <c r="P649" s="1"/>
      <c r="Q649" s="1" t="s">
        <v>7</v>
      </c>
      <c r="R649" s="1">
        <v>2019</v>
      </c>
      <c r="S649" s="3">
        <v>1223852</v>
      </c>
      <c r="T649" s="1" t="s">
        <v>1188</v>
      </c>
      <c r="U649" s="1" t="s">
        <v>20</v>
      </c>
    </row>
    <row r="650" spans="1:21" x14ac:dyDescent="0.3">
      <c r="A650" s="1">
        <v>677</v>
      </c>
      <c r="B650" s="1" t="s">
        <v>1456</v>
      </c>
      <c r="C650" s="1" t="s">
        <v>1462</v>
      </c>
      <c r="D650" s="1" t="s">
        <v>1452</v>
      </c>
      <c r="E650" s="1" t="s">
        <v>1452</v>
      </c>
      <c r="F650" s="1" t="s">
        <v>1336</v>
      </c>
      <c r="G650" s="1" t="s">
        <v>1430</v>
      </c>
      <c r="H650" s="1" t="s">
        <v>1349</v>
      </c>
      <c r="I650" s="1" t="s">
        <v>1336</v>
      </c>
      <c r="J650" s="2" t="s">
        <v>1152</v>
      </c>
      <c r="K650" s="4"/>
      <c r="L650" s="4"/>
      <c r="M650" s="5"/>
      <c r="N650" s="5"/>
      <c r="O650" s="5"/>
      <c r="P650" s="1"/>
      <c r="Q650" s="1" t="s">
        <v>7</v>
      </c>
      <c r="R650" s="1">
        <v>2019</v>
      </c>
      <c r="S650" s="3">
        <v>189340.5</v>
      </c>
      <c r="T650" s="1" t="s">
        <v>1153</v>
      </c>
      <c r="U650" s="1" t="s">
        <v>20</v>
      </c>
    </row>
    <row r="651" spans="1:21" x14ac:dyDescent="0.3">
      <c r="A651" s="1">
        <v>681</v>
      </c>
      <c r="B651" s="1" t="s">
        <v>1456</v>
      </c>
      <c r="C651" s="1" t="s">
        <v>1462</v>
      </c>
      <c r="D651" s="1" t="s">
        <v>1455</v>
      </c>
      <c r="E651" s="1" t="s">
        <v>1452</v>
      </c>
      <c r="F651" s="1" t="s">
        <v>1336</v>
      </c>
      <c r="G651" s="1" t="s">
        <v>1430</v>
      </c>
      <c r="H651" s="1" t="s">
        <v>1331</v>
      </c>
      <c r="I651" s="1" t="s">
        <v>1336</v>
      </c>
      <c r="J651" s="2" t="s">
        <v>1165</v>
      </c>
      <c r="K651" s="4"/>
      <c r="L651" s="4"/>
      <c r="M651" s="5"/>
      <c r="N651" s="5"/>
      <c r="O651" s="5"/>
      <c r="P651" s="1"/>
      <c r="Q651" s="1" t="s">
        <v>7</v>
      </c>
      <c r="R651" s="1">
        <v>2019</v>
      </c>
      <c r="S651" s="3">
        <v>197842.6</v>
      </c>
      <c r="T651" s="1" t="s">
        <v>1166</v>
      </c>
      <c r="U651" s="1" t="s">
        <v>20</v>
      </c>
    </row>
    <row r="652" spans="1:21" x14ac:dyDescent="0.3">
      <c r="A652" s="1">
        <v>684</v>
      </c>
      <c r="B652" s="1" t="s">
        <v>1456</v>
      </c>
      <c r="C652" s="1" t="s">
        <v>1462</v>
      </c>
      <c r="D652" s="1" t="s">
        <v>1436</v>
      </c>
      <c r="E652" s="1" t="s">
        <v>1452</v>
      </c>
      <c r="F652" s="1" t="s">
        <v>1336</v>
      </c>
      <c r="G652" s="1" t="s">
        <v>1430</v>
      </c>
      <c r="H652" s="1" t="s">
        <v>1361</v>
      </c>
      <c r="I652" s="1" t="s">
        <v>1336</v>
      </c>
      <c r="J652" s="2" t="s">
        <v>1177</v>
      </c>
      <c r="K652" s="4"/>
      <c r="L652" s="4"/>
      <c r="M652" s="5"/>
      <c r="N652" s="5"/>
      <c r="O652" s="5"/>
      <c r="P652" s="1"/>
      <c r="Q652" s="1" t="s">
        <v>7</v>
      </c>
      <c r="R652" s="1">
        <v>2019</v>
      </c>
      <c r="S652" s="3">
        <v>264302.3</v>
      </c>
      <c r="T652" s="1" t="s">
        <v>1178</v>
      </c>
      <c r="U652" s="1" t="s">
        <v>20</v>
      </c>
    </row>
    <row r="653" spans="1:21" x14ac:dyDescent="0.3">
      <c r="A653" s="1">
        <v>674</v>
      </c>
      <c r="B653" s="1" t="s">
        <v>1456</v>
      </c>
      <c r="C653" s="1" t="s">
        <v>1462</v>
      </c>
      <c r="D653" s="1" t="s">
        <v>1451</v>
      </c>
      <c r="E653" s="1" t="s">
        <v>1452</v>
      </c>
      <c r="F653" s="1" t="s">
        <v>1336</v>
      </c>
      <c r="G653" s="1" t="s">
        <v>1430</v>
      </c>
      <c r="H653" s="1" t="s">
        <v>1340</v>
      </c>
      <c r="I653" s="1" t="s">
        <v>1336</v>
      </c>
      <c r="J653" s="2" t="s">
        <v>1144</v>
      </c>
      <c r="K653" s="4"/>
      <c r="L653" s="4"/>
      <c r="M653" s="5"/>
      <c r="N653" s="5"/>
      <c r="O653" s="5"/>
      <c r="P653" s="1"/>
      <c r="Q653" s="1" t="s">
        <v>7</v>
      </c>
      <c r="R653" s="1">
        <v>2019</v>
      </c>
      <c r="S653" s="3">
        <v>572366.5</v>
      </c>
      <c r="T653" s="1" t="s">
        <v>1145</v>
      </c>
      <c r="U653" s="1" t="s">
        <v>20</v>
      </c>
    </row>
    <row r="654" spans="1:21" x14ac:dyDescent="0.3">
      <c r="A654" s="1">
        <v>690</v>
      </c>
      <c r="B654" s="1" t="s">
        <v>1456</v>
      </c>
      <c r="C654" s="1" t="s">
        <v>1462</v>
      </c>
      <c r="D654" s="1" t="s">
        <v>1456</v>
      </c>
      <c r="E654" s="1" t="s">
        <v>1333</v>
      </c>
      <c r="F654" s="1" t="s">
        <v>1336</v>
      </c>
      <c r="G654" s="1" t="s">
        <v>1430</v>
      </c>
      <c r="H654" s="1" t="s">
        <v>1374</v>
      </c>
      <c r="I654" s="1" t="s">
        <v>1336</v>
      </c>
      <c r="J654" s="1" t="s">
        <v>1194</v>
      </c>
      <c r="K654" s="4"/>
      <c r="L654" s="4"/>
      <c r="M654" s="5"/>
      <c r="N654" s="5"/>
      <c r="O654" s="5">
        <v>1</v>
      </c>
      <c r="P654" s="1"/>
      <c r="Q654" s="1" t="s">
        <v>7</v>
      </c>
      <c r="R654" s="1">
        <v>2019</v>
      </c>
      <c r="S654" s="3">
        <v>3727.5</v>
      </c>
      <c r="T654" s="1" t="s">
        <v>1195</v>
      </c>
      <c r="U654" s="1" t="s">
        <v>645</v>
      </c>
    </row>
    <row r="655" spans="1:21" x14ac:dyDescent="0.3">
      <c r="A655" s="2">
        <v>229</v>
      </c>
      <c r="B655" s="2" t="s">
        <v>1456</v>
      </c>
      <c r="C655" s="2" t="s">
        <v>1462</v>
      </c>
      <c r="D655" s="2" t="s">
        <v>1333</v>
      </c>
      <c r="E655" s="2" t="s">
        <v>1457</v>
      </c>
      <c r="F655" s="2" t="s">
        <v>1332</v>
      </c>
      <c r="G655" s="2" t="s">
        <v>1430</v>
      </c>
      <c r="H655" s="2" t="s">
        <v>1435</v>
      </c>
      <c r="I655" s="2" t="s">
        <v>1332</v>
      </c>
      <c r="J655" s="1" t="s">
        <v>1169</v>
      </c>
      <c r="K655" s="4"/>
      <c r="L655" s="4"/>
      <c r="M655" s="5"/>
      <c r="N655" s="5"/>
      <c r="O655" s="5"/>
      <c r="P655" s="1"/>
      <c r="Q655" s="1" t="s">
        <v>7</v>
      </c>
      <c r="R655" s="1">
        <v>2019</v>
      </c>
      <c r="S655" s="3">
        <v>32191682</v>
      </c>
      <c r="T655" s="1" t="s">
        <v>1170</v>
      </c>
      <c r="U655" s="1" t="s">
        <v>9</v>
      </c>
    </row>
    <row r="656" spans="1:21" x14ac:dyDescent="0.3">
      <c r="A656" s="2">
        <v>232</v>
      </c>
      <c r="B656" s="2" t="s">
        <v>1456</v>
      </c>
      <c r="C656" s="2" t="s">
        <v>1462</v>
      </c>
      <c r="D656" s="2" t="s">
        <v>1436</v>
      </c>
      <c r="E656" s="2" t="s">
        <v>1457</v>
      </c>
      <c r="F656" s="2" t="s">
        <v>1332</v>
      </c>
      <c r="G656" s="2" t="s">
        <v>1430</v>
      </c>
      <c r="H656" s="2" t="s">
        <v>1362</v>
      </c>
      <c r="I656" s="2" t="s">
        <v>1332</v>
      </c>
      <c r="J656" s="1" t="s">
        <v>1179</v>
      </c>
      <c r="K656" s="4"/>
      <c r="L656" s="4"/>
      <c r="M656" s="5"/>
      <c r="N656" s="5"/>
      <c r="O656" s="5"/>
      <c r="P656" s="1"/>
      <c r="Q656" s="1" t="s">
        <v>7</v>
      </c>
      <c r="R656" s="1">
        <v>2019</v>
      </c>
      <c r="S656" s="3">
        <v>3321656</v>
      </c>
      <c r="T656" s="1" t="s">
        <v>1180</v>
      </c>
      <c r="U656" s="1" t="s">
        <v>9</v>
      </c>
    </row>
    <row r="657" spans="1:21" x14ac:dyDescent="0.3">
      <c r="A657" s="2">
        <v>237</v>
      </c>
      <c r="B657" s="2" t="s">
        <v>1456</v>
      </c>
      <c r="C657" s="2" t="s">
        <v>1454</v>
      </c>
      <c r="D657" s="2" t="s">
        <v>1452</v>
      </c>
      <c r="E657" s="2" t="s">
        <v>1433</v>
      </c>
      <c r="F657" s="2" t="s">
        <v>1332</v>
      </c>
      <c r="G657" s="2" t="s">
        <v>1437</v>
      </c>
      <c r="H657" s="2" t="s">
        <v>1415</v>
      </c>
      <c r="I657" s="2" t="s">
        <v>1332</v>
      </c>
      <c r="J657" s="1" t="s">
        <v>1208</v>
      </c>
      <c r="K657" s="4"/>
      <c r="L657" s="4"/>
      <c r="M657" s="5"/>
      <c r="N657" s="5"/>
      <c r="O657" s="5"/>
      <c r="P657" s="1"/>
      <c r="Q657" s="1" t="s">
        <v>7</v>
      </c>
      <c r="R657" s="1">
        <v>2019</v>
      </c>
      <c r="S657" s="3">
        <v>9279649</v>
      </c>
      <c r="T657" s="1" t="s">
        <v>1209</v>
      </c>
      <c r="U657" s="1" t="s">
        <v>9</v>
      </c>
    </row>
    <row r="658" spans="1:21" x14ac:dyDescent="0.3">
      <c r="A658" s="2">
        <v>239</v>
      </c>
      <c r="B658" s="2" t="s">
        <v>1456</v>
      </c>
      <c r="C658" s="2" t="s">
        <v>1454</v>
      </c>
      <c r="D658" s="2" t="s">
        <v>1455</v>
      </c>
      <c r="E658" s="2" t="s">
        <v>1433</v>
      </c>
      <c r="F658" s="2" t="s">
        <v>1332</v>
      </c>
      <c r="G658" s="2" t="s">
        <v>1437</v>
      </c>
      <c r="H658" s="2" t="s">
        <v>1357</v>
      </c>
      <c r="I658" s="2" t="s">
        <v>1332</v>
      </c>
      <c r="J658" s="1" t="s">
        <v>1212</v>
      </c>
      <c r="K658" s="4"/>
      <c r="L658" s="4"/>
      <c r="M658" s="5"/>
      <c r="N658" s="5"/>
      <c r="O658" s="5"/>
      <c r="P658" s="1"/>
      <c r="Q658" s="1" t="s">
        <v>7</v>
      </c>
      <c r="R658" s="1">
        <v>2019</v>
      </c>
      <c r="S658" s="3">
        <v>19946206</v>
      </c>
      <c r="T658" s="1" t="s">
        <v>1213</v>
      </c>
      <c r="U658" s="1" t="s">
        <v>9</v>
      </c>
    </row>
    <row r="659" spans="1:21" x14ac:dyDescent="0.3">
      <c r="A659" s="2">
        <v>241</v>
      </c>
      <c r="B659" s="2" t="s">
        <v>1456</v>
      </c>
      <c r="C659" s="2" t="s">
        <v>1454</v>
      </c>
      <c r="D659" s="2" t="s">
        <v>1436</v>
      </c>
      <c r="E659" s="2" t="s">
        <v>1433</v>
      </c>
      <c r="F659" s="2" t="s">
        <v>1332</v>
      </c>
      <c r="G659" s="2" t="s">
        <v>1437</v>
      </c>
      <c r="H659" s="2" t="s">
        <v>1416</v>
      </c>
      <c r="I659" s="2" t="s">
        <v>1332</v>
      </c>
      <c r="J659" s="1" t="s">
        <v>1216</v>
      </c>
      <c r="K659" s="4"/>
      <c r="L659" s="4"/>
      <c r="M659" s="5"/>
      <c r="N659" s="5"/>
      <c r="O659" s="5"/>
      <c r="P659" s="1"/>
      <c r="Q659" s="1" t="s">
        <v>7</v>
      </c>
      <c r="R659" s="1">
        <v>2019</v>
      </c>
      <c r="S659" s="3">
        <v>11423221</v>
      </c>
      <c r="T659" s="1" t="s">
        <v>1217</v>
      </c>
      <c r="U659" s="1" t="s">
        <v>9</v>
      </c>
    </row>
    <row r="660" spans="1:21" x14ac:dyDescent="0.3">
      <c r="A660" s="2">
        <v>235</v>
      </c>
      <c r="B660" s="2" t="s">
        <v>1456</v>
      </c>
      <c r="C660" s="2" t="s">
        <v>1454</v>
      </c>
      <c r="D660" s="2" t="s">
        <v>1451</v>
      </c>
      <c r="E660" s="2" t="s">
        <v>1433</v>
      </c>
      <c r="F660" s="2" t="s">
        <v>1332</v>
      </c>
      <c r="G660" s="2" t="s">
        <v>1437</v>
      </c>
      <c r="H660" s="2" t="s">
        <v>1400</v>
      </c>
      <c r="I660" s="2" t="s">
        <v>1332</v>
      </c>
      <c r="J660" s="1" t="s">
        <v>1204</v>
      </c>
      <c r="K660" s="4"/>
      <c r="L660" s="4"/>
      <c r="M660" s="5"/>
      <c r="N660" s="5"/>
      <c r="O660" s="5"/>
      <c r="P660" s="1"/>
      <c r="Q660" s="1" t="s">
        <v>7</v>
      </c>
      <c r="R660" s="1">
        <v>2019</v>
      </c>
      <c r="S660" s="3">
        <v>27480587</v>
      </c>
      <c r="T660" s="1" t="s">
        <v>1205</v>
      </c>
      <c r="U660" s="1" t="s">
        <v>9</v>
      </c>
    </row>
    <row r="661" spans="1:21" x14ac:dyDescent="0.3">
      <c r="A661" s="2">
        <v>242</v>
      </c>
      <c r="B661" s="2" t="s">
        <v>1456</v>
      </c>
      <c r="C661" s="2" t="s">
        <v>1454</v>
      </c>
      <c r="D661" s="2" t="s">
        <v>1433</v>
      </c>
      <c r="E661" s="2" t="s">
        <v>1452</v>
      </c>
      <c r="F661" s="2" t="s">
        <v>1332</v>
      </c>
      <c r="G661" s="2" t="s">
        <v>1437</v>
      </c>
      <c r="H661" s="2" t="s">
        <v>1363</v>
      </c>
      <c r="I661" s="2" t="s">
        <v>1332</v>
      </c>
      <c r="J661" s="1" t="s">
        <v>1218</v>
      </c>
      <c r="K661" s="4"/>
      <c r="L661" s="4"/>
      <c r="M661" s="5"/>
      <c r="N661" s="5"/>
      <c r="O661" s="5"/>
      <c r="P661" s="1"/>
      <c r="Q661" s="1" t="s">
        <v>7</v>
      </c>
      <c r="R661" s="1">
        <v>2019</v>
      </c>
      <c r="S661" s="3">
        <v>68129663</v>
      </c>
      <c r="T661" s="1" t="s">
        <v>1219</v>
      </c>
      <c r="U661" s="1" t="s">
        <v>9</v>
      </c>
    </row>
    <row r="662" spans="1:21" x14ac:dyDescent="0.3">
      <c r="A662" s="2">
        <v>243</v>
      </c>
      <c r="B662" s="2" t="s">
        <v>1456</v>
      </c>
      <c r="C662" s="2" t="s">
        <v>1454</v>
      </c>
      <c r="D662" s="2" t="s">
        <v>1456</v>
      </c>
      <c r="E662" s="2" t="s">
        <v>1382</v>
      </c>
      <c r="F662" s="2" t="s">
        <v>1332</v>
      </c>
      <c r="G662" s="2" t="s">
        <v>1437</v>
      </c>
      <c r="H662" s="2" t="s">
        <v>1338</v>
      </c>
      <c r="I662" s="2" t="s">
        <v>1332</v>
      </c>
      <c r="J662" s="1" t="s">
        <v>1220</v>
      </c>
      <c r="K662" s="4"/>
      <c r="L662" s="4"/>
      <c r="M662" s="5"/>
      <c r="N662" s="5"/>
      <c r="O662" s="5"/>
      <c r="P662" s="1"/>
      <c r="Q662" s="1" t="s">
        <v>7</v>
      </c>
      <c r="R662" s="1">
        <v>2019</v>
      </c>
      <c r="S662" s="3">
        <v>76248613</v>
      </c>
      <c r="T662" s="1" t="s">
        <v>1221</v>
      </c>
      <c r="U662" s="1" t="s">
        <v>9</v>
      </c>
    </row>
    <row r="663" spans="1:21" x14ac:dyDescent="0.3">
      <c r="A663" s="2">
        <v>230</v>
      </c>
      <c r="B663" s="2" t="s">
        <v>1456</v>
      </c>
      <c r="C663" s="2" t="s">
        <v>1462</v>
      </c>
      <c r="D663" s="2" t="s">
        <v>1333</v>
      </c>
      <c r="E663" s="2" t="s">
        <v>1436</v>
      </c>
      <c r="F663" s="2" t="s">
        <v>1332</v>
      </c>
      <c r="G663" s="2" t="s">
        <v>1430</v>
      </c>
      <c r="H663" s="2" t="s">
        <v>1344</v>
      </c>
      <c r="I663" s="2" t="s">
        <v>1332</v>
      </c>
      <c r="J663" s="1" t="s">
        <v>1171</v>
      </c>
      <c r="K663" s="4">
        <v>0.5</v>
      </c>
      <c r="L663" s="4">
        <v>0.5</v>
      </c>
      <c r="M663" s="5"/>
      <c r="N663" s="5"/>
      <c r="O663" s="5"/>
      <c r="P663" s="1"/>
      <c r="Q663" s="1" t="s">
        <v>7</v>
      </c>
      <c r="R663" s="1">
        <v>2019</v>
      </c>
      <c r="S663" s="3">
        <v>101476970</v>
      </c>
      <c r="T663" s="6" t="s">
        <v>1172</v>
      </c>
      <c r="U663" s="1" t="s">
        <v>9</v>
      </c>
    </row>
    <row r="664" spans="1:21" x14ac:dyDescent="0.3">
      <c r="A664" s="2">
        <v>244</v>
      </c>
      <c r="B664" s="2" t="s">
        <v>1467</v>
      </c>
      <c r="C664" s="2" t="s">
        <v>1463</v>
      </c>
      <c r="D664" s="2" t="s">
        <v>1455</v>
      </c>
      <c r="E664" s="2" t="s">
        <v>1452</v>
      </c>
      <c r="F664" s="2" t="s">
        <v>1332</v>
      </c>
      <c r="G664" s="2" t="s">
        <v>1438</v>
      </c>
      <c r="H664" s="2" t="s">
        <v>1331</v>
      </c>
      <c r="I664" s="2" t="s">
        <v>1332</v>
      </c>
      <c r="J664" s="2" t="s">
        <v>1225</v>
      </c>
      <c r="K664" s="4"/>
      <c r="L664" s="4"/>
      <c r="M664" s="5"/>
      <c r="N664" s="5"/>
      <c r="O664" s="5"/>
      <c r="P664" s="1"/>
      <c r="Q664" s="1" t="s">
        <v>7</v>
      </c>
      <c r="R664" s="1">
        <v>2019</v>
      </c>
      <c r="S664" s="3">
        <v>135915</v>
      </c>
      <c r="T664" s="1" t="s">
        <v>1226</v>
      </c>
      <c r="U664" s="1" t="s">
        <v>9</v>
      </c>
    </row>
    <row r="665" spans="1:21" x14ac:dyDescent="0.3">
      <c r="A665" s="1">
        <v>694</v>
      </c>
      <c r="B665" s="1" t="s">
        <v>1467</v>
      </c>
      <c r="C665" s="1" t="s">
        <v>1463</v>
      </c>
      <c r="D665" s="1" t="s">
        <v>1455</v>
      </c>
      <c r="E665" s="1" t="s">
        <v>1452</v>
      </c>
      <c r="F665" s="1" t="s">
        <v>1333</v>
      </c>
      <c r="G665" s="1" t="s">
        <v>1438</v>
      </c>
      <c r="H665" s="1" t="s">
        <v>1331</v>
      </c>
      <c r="I665" s="1" t="s">
        <v>1333</v>
      </c>
      <c r="J665" s="2" t="s">
        <v>1227</v>
      </c>
      <c r="K665" s="4"/>
      <c r="L665" s="4"/>
      <c r="M665" s="5"/>
      <c r="N665" s="5"/>
      <c r="O665" s="5"/>
      <c r="P665" s="1"/>
      <c r="Q665" s="1" t="s">
        <v>7</v>
      </c>
      <c r="R665" s="1">
        <v>2019</v>
      </c>
      <c r="S665" s="3">
        <v>23333</v>
      </c>
      <c r="T665" s="1" t="s">
        <v>1226</v>
      </c>
      <c r="U665" s="1" t="s">
        <v>11</v>
      </c>
    </row>
    <row r="666" spans="1:21" x14ac:dyDescent="0.3">
      <c r="A666" s="2">
        <v>245</v>
      </c>
      <c r="B666" s="2" t="s">
        <v>1467</v>
      </c>
      <c r="C666" s="2" t="s">
        <v>1433</v>
      </c>
      <c r="D666" s="2" t="s">
        <v>1455</v>
      </c>
      <c r="E666" s="2" t="s">
        <v>1452</v>
      </c>
      <c r="F666" s="2" t="s">
        <v>1332</v>
      </c>
      <c r="G666" s="2" t="s">
        <v>7</v>
      </c>
      <c r="H666" s="2" t="s">
        <v>1331</v>
      </c>
      <c r="I666" s="2" t="s">
        <v>1332</v>
      </c>
      <c r="J666" s="2" t="s">
        <v>1228</v>
      </c>
      <c r="K666" s="4"/>
      <c r="L666" s="4"/>
      <c r="M666" s="5"/>
      <c r="N666" s="5"/>
      <c r="O666" s="5"/>
      <c r="P666" s="1"/>
      <c r="Q666" s="1" t="s">
        <v>7</v>
      </c>
      <c r="R666" s="1">
        <v>2019</v>
      </c>
      <c r="S666" s="3">
        <v>0</v>
      </c>
      <c r="T666" s="1" t="s">
        <v>1229</v>
      </c>
      <c r="U666" s="1" t="s">
        <v>9</v>
      </c>
    </row>
    <row r="667" spans="1:21" x14ac:dyDescent="0.3">
      <c r="A667" s="1">
        <v>695</v>
      </c>
      <c r="B667" s="1" t="s">
        <v>1467</v>
      </c>
      <c r="C667" s="1" t="s">
        <v>1433</v>
      </c>
      <c r="D667" s="1" t="s">
        <v>1455</v>
      </c>
      <c r="E667" s="1" t="s">
        <v>1452</v>
      </c>
      <c r="F667" s="1" t="s">
        <v>1333</v>
      </c>
      <c r="G667" s="1" t="s">
        <v>7</v>
      </c>
      <c r="H667" s="1" t="s">
        <v>1331</v>
      </c>
      <c r="I667" s="1" t="s">
        <v>1333</v>
      </c>
      <c r="J667" s="2" t="s">
        <v>1230</v>
      </c>
      <c r="K667" s="4"/>
      <c r="L667" s="4"/>
      <c r="M667" s="5"/>
      <c r="N667" s="5"/>
      <c r="O667" s="5"/>
      <c r="P667" s="1"/>
      <c r="Q667" s="1" t="s">
        <v>7</v>
      </c>
      <c r="R667" s="1">
        <v>2019</v>
      </c>
      <c r="S667" s="3">
        <v>0</v>
      </c>
      <c r="T667" s="1" t="s">
        <v>1229</v>
      </c>
      <c r="U667" s="1" t="s">
        <v>11</v>
      </c>
    </row>
    <row r="668" spans="1:21" x14ac:dyDescent="0.3">
      <c r="A668" s="2">
        <v>254</v>
      </c>
      <c r="B668" s="2" t="s">
        <v>1470</v>
      </c>
      <c r="C668" s="2" t="s">
        <v>1433</v>
      </c>
      <c r="D668" s="2" t="s">
        <v>1452</v>
      </c>
      <c r="E668" s="2" t="s">
        <v>1452</v>
      </c>
      <c r="F668" s="2" t="s">
        <v>1332</v>
      </c>
      <c r="G668" s="2" t="s">
        <v>1441</v>
      </c>
      <c r="H668" s="2" t="s">
        <v>1349</v>
      </c>
      <c r="I668" s="2" t="s">
        <v>1332</v>
      </c>
      <c r="J668" s="1" t="s">
        <v>1253</v>
      </c>
      <c r="K668" s="4">
        <v>1</v>
      </c>
      <c r="L668" s="4">
        <v>1</v>
      </c>
      <c r="M668" s="5"/>
      <c r="N668" s="5"/>
      <c r="O668" s="5"/>
      <c r="P668" s="1"/>
      <c r="Q668" s="1" t="s">
        <v>7</v>
      </c>
      <c r="R668" s="1">
        <v>2019</v>
      </c>
      <c r="S668" s="3">
        <v>39040</v>
      </c>
      <c r="T668" s="1" t="s">
        <v>1254</v>
      </c>
      <c r="U668" s="1" t="s">
        <v>9</v>
      </c>
    </row>
    <row r="669" spans="1:21" x14ac:dyDescent="0.3">
      <c r="A669" s="2">
        <v>255</v>
      </c>
      <c r="B669" s="2" t="s">
        <v>1470</v>
      </c>
      <c r="C669" s="2" t="s">
        <v>1433</v>
      </c>
      <c r="D669" s="2" t="s">
        <v>1462</v>
      </c>
      <c r="E669" s="2" t="s">
        <v>1455</v>
      </c>
      <c r="F669" s="2" t="s">
        <v>1332</v>
      </c>
      <c r="G669" s="2" t="s">
        <v>1441</v>
      </c>
      <c r="H669" s="2" t="s">
        <v>1355</v>
      </c>
      <c r="I669" s="2" t="s">
        <v>1332</v>
      </c>
      <c r="J669" s="1" t="s">
        <v>1255</v>
      </c>
      <c r="K669" s="4">
        <v>1</v>
      </c>
      <c r="L669" s="4">
        <v>1</v>
      </c>
      <c r="M669" s="5"/>
      <c r="N669" s="5"/>
      <c r="O669" s="5"/>
      <c r="P669" s="1"/>
      <c r="Q669" s="1" t="s">
        <v>7</v>
      </c>
      <c r="R669" s="1">
        <v>2019</v>
      </c>
      <c r="S669" s="3">
        <v>247613</v>
      </c>
      <c r="T669" s="1" t="s">
        <v>1256</v>
      </c>
      <c r="U669" s="1" t="s">
        <v>9</v>
      </c>
    </row>
    <row r="670" spans="1:21" x14ac:dyDescent="0.3">
      <c r="A670" s="2">
        <v>256</v>
      </c>
      <c r="B670" s="2" t="s">
        <v>1470</v>
      </c>
      <c r="C670" s="2" t="s">
        <v>1433</v>
      </c>
      <c r="D670" s="2" t="s">
        <v>1455</v>
      </c>
      <c r="E670" s="2" t="s">
        <v>1452</v>
      </c>
      <c r="F670" s="2" t="s">
        <v>1332</v>
      </c>
      <c r="G670" s="2" t="s">
        <v>1441</v>
      </c>
      <c r="H670" s="2" t="s">
        <v>1331</v>
      </c>
      <c r="I670" s="2" t="s">
        <v>1332</v>
      </c>
      <c r="J670" s="1" t="s">
        <v>1257</v>
      </c>
      <c r="K670" s="4">
        <v>1</v>
      </c>
      <c r="L670" s="4">
        <v>1</v>
      </c>
      <c r="M670" s="5"/>
      <c r="N670" s="5"/>
      <c r="O670" s="5"/>
      <c r="P670" s="1"/>
      <c r="Q670" s="1" t="s">
        <v>7</v>
      </c>
      <c r="R670" s="1">
        <v>2019</v>
      </c>
      <c r="S670" s="3">
        <v>155793</v>
      </c>
      <c r="T670" s="1" t="s">
        <v>1258</v>
      </c>
      <c r="U670" s="1" t="s">
        <v>9</v>
      </c>
    </row>
    <row r="671" spans="1:21" x14ac:dyDescent="0.3">
      <c r="A671" s="2">
        <v>2</v>
      </c>
      <c r="B671" s="2" t="s">
        <v>1470</v>
      </c>
      <c r="C671" s="2" t="s">
        <v>1433</v>
      </c>
      <c r="D671" s="2" t="s">
        <v>1456</v>
      </c>
      <c r="E671" s="2" t="s">
        <v>1452</v>
      </c>
      <c r="F671" s="2" t="s">
        <v>1332</v>
      </c>
      <c r="G671" s="2" t="s">
        <v>1441</v>
      </c>
      <c r="H671" s="2" t="s">
        <v>1337</v>
      </c>
      <c r="I671" s="2" t="s">
        <v>1332</v>
      </c>
      <c r="J671" s="1" t="s">
        <v>1259</v>
      </c>
      <c r="K671" s="4">
        <v>1</v>
      </c>
      <c r="L671" s="4">
        <v>1</v>
      </c>
      <c r="M671" s="5"/>
      <c r="N671" s="5"/>
      <c r="O671" s="5"/>
      <c r="P671" s="2" t="s">
        <v>1473</v>
      </c>
      <c r="Q671" s="1" t="s">
        <v>7</v>
      </c>
      <c r="R671" s="1">
        <v>2019</v>
      </c>
      <c r="S671" s="3">
        <v>442447</v>
      </c>
      <c r="T671" s="1" t="s">
        <v>1260</v>
      </c>
      <c r="U671" s="1" t="s">
        <v>9</v>
      </c>
    </row>
    <row r="672" spans="1:21" x14ac:dyDescent="0.3">
      <c r="A672" s="2">
        <v>267</v>
      </c>
      <c r="B672" s="2" t="s">
        <v>1470</v>
      </c>
      <c r="C672" s="2" t="s">
        <v>1382</v>
      </c>
      <c r="D672" s="2" t="s">
        <v>1455</v>
      </c>
      <c r="E672" s="2" t="s">
        <v>1452</v>
      </c>
      <c r="F672" s="2" t="s">
        <v>1332</v>
      </c>
      <c r="G672" s="2" t="s">
        <v>1445</v>
      </c>
      <c r="H672" s="2" t="s">
        <v>1331</v>
      </c>
      <c r="I672" s="2" t="s">
        <v>1332</v>
      </c>
      <c r="J672" s="2" t="s">
        <v>1303</v>
      </c>
      <c r="K672" s="4"/>
      <c r="L672" s="4"/>
      <c r="M672" s="5"/>
      <c r="N672" s="5"/>
      <c r="O672" s="5"/>
      <c r="P672" s="1"/>
      <c r="Q672" s="1" t="s">
        <v>7</v>
      </c>
      <c r="R672" s="1">
        <v>2019</v>
      </c>
      <c r="S672" s="3">
        <v>10426</v>
      </c>
      <c r="T672" s="1" t="s">
        <v>1304</v>
      </c>
      <c r="U672" s="1" t="s">
        <v>9</v>
      </c>
    </row>
    <row r="673" spans="1:21" x14ac:dyDescent="0.3">
      <c r="A673" s="1">
        <v>709</v>
      </c>
      <c r="B673" s="1" t="s">
        <v>1470</v>
      </c>
      <c r="C673" s="1" t="s">
        <v>1382</v>
      </c>
      <c r="D673" s="1" t="s">
        <v>1455</v>
      </c>
      <c r="E673" s="1" t="s">
        <v>1452</v>
      </c>
      <c r="F673" s="1" t="s">
        <v>1333</v>
      </c>
      <c r="G673" s="1" t="s">
        <v>1445</v>
      </c>
      <c r="H673" s="1" t="s">
        <v>1331</v>
      </c>
      <c r="I673" s="1" t="s">
        <v>1333</v>
      </c>
      <c r="J673" s="2" t="s">
        <v>1307</v>
      </c>
      <c r="K673" s="4"/>
      <c r="L673" s="4"/>
      <c r="M673" s="5"/>
      <c r="N673" s="5"/>
      <c r="O673" s="5"/>
      <c r="P673" s="1"/>
      <c r="Q673" s="1" t="s">
        <v>7</v>
      </c>
      <c r="R673" s="1">
        <v>2019</v>
      </c>
      <c r="S673" s="3">
        <v>1883</v>
      </c>
      <c r="T673" s="1" t="s">
        <v>1304</v>
      </c>
      <c r="U673" s="1" t="s">
        <v>11</v>
      </c>
    </row>
    <row r="674" spans="1:21" x14ac:dyDescent="0.3">
      <c r="A674" s="1">
        <v>710</v>
      </c>
      <c r="B674" s="1" t="s">
        <v>1470</v>
      </c>
      <c r="C674" s="1" t="s">
        <v>1382</v>
      </c>
      <c r="D674" s="1" t="s">
        <v>1455</v>
      </c>
      <c r="E674" s="1" t="s">
        <v>1452</v>
      </c>
      <c r="F674" s="1" t="s">
        <v>1336</v>
      </c>
      <c r="G674" s="1" t="s">
        <v>1445</v>
      </c>
      <c r="H674" s="1" t="s">
        <v>1331</v>
      </c>
      <c r="I674" s="1" t="s">
        <v>1336</v>
      </c>
      <c r="J674" s="2" t="s">
        <v>1308</v>
      </c>
      <c r="K674" s="4"/>
      <c r="L674" s="4"/>
      <c r="M674" s="5"/>
      <c r="N674" s="5"/>
      <c r="O674" s="5"/>
      <c r="P674" s="1"/>
      <c r="Q674" s="1" t="s">
        <v>7</v>
      </c>
      <c r="R674" s="1">
        <v>2019</v>
      </c>
      <c r="S674" s="3">
        <v>310.60000000000002</v>
      </c>
      <c r="T674" s="1" t="s">
        <v>1309</v>
      </c>
      <c r="U674" s="1" t="s">
        <v>20</v>
      </c>
    </row>
    <row r="675" spans="1:21" x14ac:dyDescent="0.3">
      <c r="A675" s="1">
        <v>708</v>
      </c>
      <c r="B675" s="1" t="s">
        <v>1470</v>
      </c>
      <c r="C675" s="1" t="s">
        <v>1382</v>
      </c>
      <c r="D675" s="1" t="s">
        <v>1455</v>
      </c>
      <c r="E675" s="1" t="s">
        <v>1452</v>
      </c>
      <c r="F675" s="1" t="s">
        <v>1335</v>
      </c>
      <c r="G675" s="1" t="s">
        <v>1445</v>
      </c>
      <c r="H675" s="1" t="s">
        <v>1331</v>
      </c>
      <c r="I675" s="1" t="s">
        <v>1335</v>
      </c>
      <c r="J675" s="1" t="s">
        <v>1305</v>
      </c>
      <c r="K675" s="4"/>
      <c r="L675" s="4"/>
      <c r="M675" s="5"/>
      <c r="N675" s="5"/>
      <c r="O675" s="5">
        <v>1</v>
      </c>
      <c r="P675" s="1"/>
      <c r="Q675" s="1" t="s">
        <v>7</v>
      </c>
      <c r="R675" s="1">
        <v>2019</v>
      </c>
      <c r="S675" s="3">
        <v>29.79</v>
      </c>
      <c r="T675" s="1" t="s">
        <v>1306</v>
      </c>
      <c r="U675" s="1" t="s">
        <v>16</v>
      </c>
    </row>
    <row r="676" spans="1:21" x14ac:dyDescent="0.3">
      <c r="A676" s="1">
        <v>711</v>
      </c>
      <c r="B676" s="1" t="s">
        <v>1470</v>
      </c>
      <c r="C676" s="1" t="s">
        <v>1461</v>
      </c>
      <c r="D676" s="1" t="s">
        <v>1452</v>
      </c>
      <c r="E676" s="1" t="s">
        <v>1452</v>
      </c>
      <c r="F676" s="1" t="s">
        <v>1333</v>
      </c>
      <c r="G676" s="1" t="s">
        <v>1446</v>
      </c>
      <c r="H676" s="1" t="s">
        <v>1349</v>
      </c>
      <c r="I676" s="1" t="s">
        <v>1333</v>
      </c>
      <c r="J676" s="2" t="s">
        <v>1312</v>
      </c>
      <c r="K676" s="4"/>
      <c r="L676" s="4"/>
      <c r="M676" s="5"/>
      <c r="N676" s="5"/>
      <c r="O676" s="5"/>
      <c r="P676" s="1"/>
      <c r="Q676" s="1" t="s">
        <v>7</v>
      </c>
      <c r="R676" s="1">
        <v>2019</v>
      </c>
      <c r="S676" s="3">
        <v>179</v>
      </c>
      <c r="T676" s="1" t="s">
        <v>1313</v>
      </c>
      <c r="U676" s="1" t="s">
        <v>275</v>
      </c>
    </row>
    <row r="677" spans="1:21" x14ac:dyDescent="0.3">
      <c r="A677" s="1">
        <v>712</v>
      </c>
      <c r="B677" s="1" t="s">
        <v>1470</v>
      </c>
      <c r="C677" s="1" t="s">
        <v>1461</v>
      </c>
      <c r="D677" s="1" t="s">
        <v>1462</v>
      </c>
      <c r="E677" s="1" t="s">
        <v>1465</v>
      </c>
      <c r="F677" s="1" t="s">
        <v>1333</v>
      </c>
      <c r="G677" s="1" t="s">
        <v>1446</v>
      </c>
      <c r="H677" s="1" t="s">
        <v>1384</v>
      </c>
      <c r="I677" s="1" t="s">
        <v>1333</v>
      </c>
      <c r="J677" s="2" t="s">
        <v>1316</v>
      </c>
      <c r="K677" s="4"/>
      <c r="L677" s="4"/>
      <c r="M677" s="5"/>
      <c r="N677" s="5"/>
      <c r="O677" s="5"/>
      <c r="P677" s="1"/>
      <c r="Q677" s="1" t="s">
        <v>7</v>
      </c>
      <c r="R677" s="1">
        <v>2019</v>
      </c>
      <c r="S677" s="3">
        <v>295604</v>
      </c>
      <c r="T677" s="1" t="s">
        <v>1317</v>
      </c>
      <c r="U677" s="1" t="s">
        <v>275</v>
      </c>
    </row>
    <row r="678" spans="1:21" x14ac:dyDescent="0.3">
      <c r="A678" s="1">
        <v>713</v>
      </c>
      <c r="B678" s="1" t="s">
        <v>1470</v>
      </c>
      <c r="C678" s="1" t="s">
        <v>1461</v>
      </c>
      <c r="D678" s="1" t="s">
        <v>1455</v>
      </c>
      <c r="E678" s="1" t="s">
        <v>1452</v>
      </c>
      <c r="F678" s="1" t="s">
        <v>1333</v>
      </c>
      <c r="G678" s="1" t="s">
        <v>1446</v>
      </c>
      <c r="H678" s="1" t="s">
        <v>1331</v>
      </c>
      <c r="I678" s="1" t="s">
        <v>1333</v>
      </c>
      <c r="J678" s="2" t="s">
        <v>1320</v>
      </c>
      <c r="K678" s="4"/>
      <c r="L678" s="4"/>
      <c r="M678" s="5"/>
      <c r="N678" s="5"/>
      <c r="O678" s="5"/>
      <c r="P678" s="1"/>
      <c r="Q678" s="1" t="s">
        <v>7</v>
      </c>
      <c r="R678" s="1">
        <v>2019</v>
      </c>
      <c r="S678" s="3">
        <v>100</v>
      </c>
      <c r="T678" s="1" t="s">
        <v>1321</v>
      </c>
      <c r="U678" s="1" t="s">
        <v>275</v>
      </c>
    </row>
    <row r="679" spans="1:21" x14ac:dyDescent="0.3">
      <c r="A679" s="1">
        <v>714</v>
      </c>
      <c r="B679" s="1" t="s">
        <v>1470</v>
      </c>
      <c r="C679" s="1" t="s">
        <v>1461</v>
      </c>
      <c r="D679" s="1" t="s">
        <v>1456</v>
      </c>
      <c r="E679" s="1" t="s">
        <v>1452</v>
      </c>
      <c r="F679" s="1" t="s">
        <v>1333</v>
      </c>
      <c r="G679" s="1" t="s">
        <v>1446</v>
      </c>
      <c r="H679" s="1" t="s">
        <v>1337</v>
      </c>
      <c r="I679" s="1" t="s">
        <v>1333</v>
      </c>
      <c r="J679" s="2" t="s">
        <v>1324</v>
      </c>
      <c r="K679" s="4"/>
      <c r="L679" s="4"/>
      <c r="M679" s="5"/>
      <c r="N679" s="5"/>
      <c r="O679" s="5"/>
      <c r="P679" s="1"/>
      <c r="Q679" s="1" t="s">
        <v>7</v>
      </c>
      <c r="R679" s="1">
        <v>2019</v>
      </c>
      <c r="S679" s="3">
        <v>295882</v>
      </c>
      <c r="T679" s="1" t="s">
        <v>1325</v>
      </c>
      <c r="U679" s="1" t="s">
        <v>275</v>
      </c>
    </row>
    <row r="680" spans="1:21" x14ac:dyDescent="0.3">
      <c r="A680" s="2">
        <v>268</v>
      </c>
      <c r="B680" s="2" t="s">
        <v>1470</v>
      </c>
      <c r="C680" s="2" t="s">
        <v>1461</v>
      </c>
      <c r="D680" s="2" t="s">
        <v>1452</v>
      </c>
      <c r="E680" s="2" t="s">
        <v>1452</v>
      </c>
      <c r="F680" s="2" t="s">
        <v>1332</v>
      </c>
      <c r="G680" s="2" t="s">
        <v>1446</v>
      </c>
      <c r="H680" s="2" t="s">
        <v>1349</v>
      </c>
      <c r="I680" s="2" t="s">
        <v>1332</v>
      </c>
      <c r="J680" s="1" t="s">
        <v>1310</v>
      </c>
      <c r="K680" s="4">
        <v>1</v>
      </c>
      <c r="L680" s="4">
        <v>1</v>
      </c>
      <c r="M680" s="5" t="s">
        <v>1497</v>
      </c>
      <c r="N680" s="5" t="s">
        <v>1500</v>
      </c>
      <c r="O680" s="5"/>
      <c r="P680" s="1"/>
      <c r="Q680" s="1" t="s">
        <v>7</v>
      </c>
      <c r="R680" s="1">
        <v>2019</v>
      </c>
      <c r="S680" s="3">
        <v>1592</v>
      </c>
      <c r="T680" s="1" t="s">
        <v>1311</v>
      </c>
      <c r="U680" s="1" t="s">
        <v>9</v>
      </c>
    </row>
    <row r="681" spans="1:21" x14ac:dyDescent="0.3">
      <c r="A681" s="2">
        <v>270</v>
      </c>
      <c r="B681" s="2" t="s">
        <v>1470</v>
      </c>
      <c r="C681" s="2" t="s">
        <v>1461</v>
      </c>
      <c r="D681" s="2" t="s">
        <v>1455</v>
      </c>
      <c r="E681" s="2" t="s">
        <v>1452</v>
      </c>
      <c r="F681" s="2" t="s">
        <v>1332</v>
      </c>
      <c r="G681" s="2" t="s">
        <v>1446</v>
      </c>
      <c r="H681" s="2" t="s">
        <v>1331</v>
      </c>
      <c r="I681" s="2" t="s">
        <v>1332</v>
      </c>
      <c r="J681" s="1" t="s">
        <v>1318</v>
      </c>
      <c r="K681" s="4">
        <v>1</v>
      </c>
      <c r="L681" s="4">
        <v>1</v>
      </c>
      <c r="M681" s="5" t="s">
        <v>1497</v>
      </c>
      <c r="N681" s="5" t="s">
        <v>1513</v>
      </c>
      <c r="O681" s="5"/>
      <c r="P681" s="1"/>
      <c r="Q681" s="1" t="s">
        <v>7</v>
      </c>
      <c r="R681" s="1">
        <v>2019</v>
      </c>
      <c r="S681" s="3">
        <v>888</v>
      </c>
      <c r="T681" s="1" t="s">
        <v>1319</v>
      </c>
      <c r="U681" s="1" t="s">
        <v>9</v>
      </c>
    </row>
    <row r="682" spans="1:21" x14ac:dyDescent="0.3">
      <c r="A682" s="2">
        <v>269</v>
      </c>
      <c r="B682" s="2" t="s">
        <v>1470</v>
      </c>
      <c r="C682" s="2" t="s">
        <v>1461</v>
      </c>
      <c r="D682" s="2" t="s">
        <v>1462</v>
      </c>
      <c r="E682" s="2" t="s">
        <v>1465</v>
      </c>
      <c r="F682" s="2" t="s">
        <v>1332</v>
      </c>
      <c r="G682" s="2" t="s">
        <v>1446</v>
      </c>
      <c r="H682" s="2" t="s">
        <v>1384</v>
      </c>
      <c r="I682" s="2" t="s">
        <v>1332</v>
      </c>
      <c r="J682" s="1" t="s">
        <v>1314</v>
      </c>
      <c r="K682" s="4">
        <v>1</v>
      </c>
      <c r="L682" s="4">
        <v>1</v>
      </c>
      <c r="M682" s="5" t="s">
        <v>1497</v>
      </c>
      <c r="N682" s="5" t="s">
        <v>1502</v>
      </c>
      <c r="O682" s="5"/>
      <c r="P682" s="1"/>
      <c r="Q682" s="1" t="s">
        <v>7</v>
      </c>
      <c r="R682" s="1">
        <v>2019</v>
      </c>
      <c r="S682" s="3">
        <v>2632354</v>
      </c>
      <c r="T682" s="1" t="s">
        <v>1315</v>
      </c>
      <c r="U682" s="1" t="s">
        <v>9</v>
      </c>
    </row>
    <row r="683" spans="1:21" x14ac:dyDescent="0.3">
      <c r="A683" s="2">
        <v>7</v>
      </c>
      <c r="B683" s="2" t="s">
        <v>1470</v>
      </c>
      <c r="C683" s="2" t="s">
        <v>1461</v>
      </c>
      <c r="D683" s="2" t="s">
        <v>1456</v>
      </c>
      <c r="E683" s="2" t="s">
        <v>1452</v>
      </c>
      <c r="F683" s="2" t="s">
        <v>1332</v>
      </c>
      <c r="G683" s="2" t="s">
        <v>1446</v>
      </c>
      <c r="H683" s="2" t="s">
        <v>1337</v>
      </c>
      <c r="I683" s="2" t="s">
        <v>1332</v>
      </c>
      <c r="J683" s="1" t="s">
        <v>1322</v>
      </c>
      <c r="K683" s="4">
        <v>1</v>
      </c>
      <c r="L683" s="4">
        <v>1</v>
      </c>
      <c r="M683" s="5"/>
      <c r="N683" s="5"/>
      <c r="O683" s="5"/>
      <c r="P683" s="2" t="s">
        <v>1477</v>
      </c>
      <c r="Q683" s="1" t="s">
        <v>7</v>
      </c>
      <c r="R683" s="1">
        <v>2019</v>
      </c>
      <c r="S683" s="3">
        <v>2634834</v>
      </c>
      <c r="T683" s="1" t="s">
        <v>1323</v>
      </c>
      <c r="U683" s="1" t="s">
        <v>9</v>
      </c>
    </row>
    <row r="684" spans="1:21" x14ac:dyDescent="0.3">
      <c r="A684" s="2">
        <v>271</v>
      </c>
      <c r="B684" s="2" t="s">
        <v>1470</v>
      </c>
      <c r="C684" s="2" t="s">
        <v>1461</v>
      </c>
      <c r="D684" s="2" t="s">
        <v>1456</v>
      </c>
      <c r="E684" s="2" t="s">
        <v>1382</v>
      </c>
      <c r="F684" s="2" t="s">
        <v>1332</v>
      </c>
      <c r="G684" s="2" t="s">
        <v>1446</v>
      </c>
      <c r="H684" s="2" t="s">
        <v>1338</v>
      </c>
      <c r="I684" s="2" t="s">
        <v>1332</v>
      </c>
      <c r="J684" s="1" t="s">
        <v>1326</v>
      </c>
      <c r="K684" s="4">
        <v>1</v>
      </c>
      <c r="L684" s="4">
        <v>1</v>
      </c>
      <c r="M684" s="5"/>
      <c r="N684" s="5"/>
      <c r="O684" s="5"/>
      <c r="P684" s="1"/>
      <c r="Q684" s="1" t="s">
        <v>7</v>
      </c>
      <c r="R684" s="1">
        <v>2019</v>
      </c>
      <c r="S684" s="3">
        <v>2480</v>
      </c>
      <c r="T684" s="1" t="s">
        <v>1327</v>
      </c>
      <c r="U684" s="1" t="s">
        <v>9</v>
      </c>
    </row>
    <row r="685" spans="1:21" x14ac:dyDescent="0.3">
      <c r="A685" s="1">
        <v>715</v>
      </c>
      <c r="B685" s="1" t="s">
        <v>1470</v>
      </c>
      <c r="C685" s="1" t="s">
        <v>1461</v>
      </c>
      <c r="D685" s="1" t="s">
        <v>1456</v>
      </c>
      <c r="E685" s="1" t="s">
        <v>1382</v>
      </c>
      <c r="F685" s="1" t="s">
        <v>1333</v>
      </c>
      <c r="G685" s="1" t="s">
        <v>1446</v>
      </c>
      <c r="H685" s="1" t="s">
        <v>1338</v>
      </c>
      <c r="I685" s="1" t="s">
        <v>1333</v>
      </c>
      <c r="J685" s="2" t="s">
        <v>1328</v>
      </c>
      <c r="K685" s="4"/>
      <c r="L685" s="4"/>
      <c r="M685" s="5"/>
      <c r="N685" s="5"/>
      <c r="O685" s="5"/>
      <c r="P685" s="1"/>
      <c r="Q685" s="1" t="s">
        <v>7</v>
      </c>
      <c r="R685" s="1">
        <v>2019</v>
      </c>
      <c r="S685" s="3">
        <v>278</v>
      </c>
      <c r="T685" s="1" t="s">
        <v>1329</v>
      </c>
      <c r="U685" s="1" t="s">
        <v>275</v>
      </c>
    </row>
    <row r="686" spans="1:21" x14ac:dyDescent="0.3">
      <c r="A686" s="1">
        <v>706</v>
      </c>
      <c r="B686" s="1" t="s">
        <v>1470</v>
      </c>
      <c r="C686" s="1" t="s">
        <v>1470</v>
      </c>
      <c r="D686" s="1" t="s">
        <v>1456</v>
      </c>
      <c r="E686" s="1" t="s">
        <v>1382</v>
      </c>
      <c r="F686" s="1" t="s">
        <v>1335</v>
      </c>
      <c r="G686" s="1" t="s">
        <v>1442</v>
      </c>
      <c r="H686" s="1" t="s">
        <v>1338</v>
      </c>
      <c r="I686" s="1" t="s">
        <v>1335</v>
      </c>
      <c r="J686" s="1" t="s">
        <v>1299</v>
      </c>
      <c r="K686" s="4"/>
      <c r="L686" s="4"/>
      <c r="M686" s="5"/>
      <c r="N686" s="5"/>
      <c r="O686" s="5">
        <v>1</v>
      </c>
      <c r="P686" s="1"/>
      <c r="Q686" s="1" t="s">
        <v>7</v>
      </c>
      <c r="R686" s="1">
        <v>2019</v>
      </c>
      <c r="S686" s="3">
        <v>3.67</v>
      </c>
      <c r="T686" s="1" t="s">
        <v>1300</v>
      </c>
      <c r="U686" s="1" t="s">
        <v>16</v>
      </c>
    </row>
    <row r="687" spans="1:21" x14ac:dyDescent="0.3">
      <c r="A687" s="1">
        <v>704</v>
      </c>
      <c r="B687" s="1" t="s">
        <v>1470</v>
      </c>
      <c r="C687" s="1" t="s">
        <v>1470</v>
      </c>
      <c r="D687" s="1" t="s">
        <v>1456</v>
      </c>
      <c r="E687" s="1" t="s">
        <v>1452</v>
      </c>
      <c r="F687" s="1" t="s">
        <v>1335</v>
      </c>
      <c r="G687" s="1" t="s">
        <v>1442</v>
      </c>
      <c r="H687" s="1" t="s">
        <v>1337</v>
      </c>
      <c r="I687" s="1" t="s">
        <v>1335</v>
      </c>
      <c r="J687" s="1" t="s">
        <v>1293</v>
      </c>
      <c r="K687" s="4"/>
      <c r="L687" s="4"/>
      <c r="M687" s="5"/>
      <c r="N687" s="5"/>
      <c r="O687" s="5">
        <v>1</v>
      </c>
      <c r="P687" s="1"/>
      <c r="Q687" s="1" t="s">
        <v>7</v>
      </c>
      <c r="R687" s="1">
        <v>2019</v>
      </c>
      <c r="S687" s="3">
        <v>3.36</v>
      </c>
      <c r="T687" s="1" t="s">
        <v>1294</v>
      </c>
      <c r="U687" s="1" t="s">
        <v>16</v>
      </c>
    </row>
    <row r="688" spans="1:21" x14ac:dyDescent="0.3">
      <c r="A688" s="2">
        <v>260</v>
      </c>
      <c r="B688" s="2" t="s">
        <v>1470</v>
      </c>
      <c r="C688" s="2" t="s">
        <v>1470</v>
      </c>
      <c r="D688" s="2" t="s">
        <v>1462</v>
      </c>
      <c r="E688" s="2" t="s">
        <v>1455</v>
      </c>
      <c r="F688" s="2" t="s">
        <v>1332</v>
      </c>
      <c r="G688" s="2" t="s">
        <v>1442</v>
      </c>
      <c r="H688" s="2" t="s">
        <v>1355</v>
      </c>
      <c r="I688" s="2" t="s">
        <v>1332</v>
      </c>
      <c r="J688" s="1" t="s">
        <v>1271</v>
      </c>
      <c r="K688" s="4">
        <v>1</v>
      </c>
      <c r="L688" s="4">
        <v>1</v>
      </c>
      <c r="M688" s="5" t="s">
        <v>1497</v>
      </c>
      <c r="N688" s="5" t="s">
        <v>1503</v>
      </c>
      <c r="O688" s="5"/>
      <c r="P688" s="3">
        <f>SUM(S680:S688,S691)-S689</f>
        <v>5641877.0300000003</v>
      </c>
      <c r="Q688" s="1" t="s">
        <v>7</v>
      </c>
      <c r="R688" s="1">
        <v>2019</v>
      </c>
      <c r="S688" s="3">
        <v>448137</v>
      </c>
      <c r="T688" s="1" t="s">
        <v>1272</v>
      </c>
      <c r="U688" s="1" t="s">
        <v>9</v>
      </c>
    </row>
    <row r="689" spans="1:21" x14ac:dyDescent="0.3">
      <c r="A689" s="2">
        <v>257</v>
      </c>
      <c r="B689" s="2" t="s">
        <v>1470</v>
      </c>
      <c r="C689" s="2" t="s">
        <v>1470</v>
      </c>
      <c r="D689" s="2" t="s">
        <v>1452</v>
      </c>
      <c r="E689" s="2" t="s">
        <v>1452</v>
      </c>
      <c r="F689" s="2" t="s">
        <v>1332</v>
      </c>
      <c r="G689" s="2" t="s">
        <v>1442</v>
      </c>
      <c r="H689" s="2" t="s">
        <v>1349</v>
      </c>
      <c r="I689" s="2" t="s">
        <v>1332</v>
      </c>
      <c r="J689" s="1" t="s">
        <v>1261</v>
      </c>
      <c r="K689" s="4">
        <v>1</v>
      </c>
      <c r="L689" s="4">
        <v>1</v>
      </c>
      <c r="M689" s="5" t="s">
        <v>1497</v>
      </c>
      <c r="N689" s="5" t="s">
        <v>1500</v>
      </c>
      <c r="O689" s="5"/>
      <c r="P689" s="1"/>
      <c r="Q689" s="1" t="s">
        <v>7</v>
      </c>
      <c r="R689" s="1">
        <v>2019</v>
      </c>
      <c r="S689" s="3">
        <v>123339</v>
      </c>
      <c r="T689" s="1" t="s">
        <v>1262</v>
      </c>
      <c r="U689" s="1" t="s">
        <v>9</v>
      </c>
    </row>
    <row r="690" spans="1:21" x14ac:dyDescent="0.3">
      <c r="A690" s="2">
        <v>258</v>
      </c>
      <c r="B690" s="2" t="s">
        <v>1470</v>
      </c>
      <c r="C690" s="2" t="s">
        <v>1470</v>
      </c>
      <c r="D690" s="2" t="s">
        <v>1452</v>
      </c>
      <c r="E690" s="2" t="s">
        <v>1433</v>
      </c>
      <c r="F690" s="2" t="s">
        <v>1332</v>
      </c>
      <c r="G690" s="2" t="s">
        <v>1442</v>
      </c>
      <c r="H690" s="2" t="s">
        <v>1415</v>
      </c>
      <c r="I690" s="2" t="s">
        <v>1332</v>
      </c>
      <c r="J690" s="1" t="s">
        <v>1267</v>
      </c>
      <c r="K690" s="4">
        <v>1</v>
      </c>
      <c r="L690" s="4">
        <v>1</v>
      </c>
      <c r="M690" s="5"/>
      <c r="N690" s="5"/>
      <c r="O690" s="5"/>
      <c r="P690" s="1"/>
      <c r="Q690" s="1" t="s">
        <v>7</v>
      </c>
      <c r="R690" s="1">
        <v>2019</v>
      </c>
      <c r="S690" s="3">
        <v>78693</v>
      </c>
      <c r="T690" s="1" t="s">
        <v>1268</v>
      </c>
      <c r="U690" s="1" t="s">
        <v>9</v>
      </c>
    </row>
    <row r="691" spans="1:21" x14ac:dyDescent="0.3">
      <c r="A691" s="2">
        <v>259</v>
      </c>
      <c r="B691" s="2" t="s">
        <v>1470</v>
      </c>
      <c r="C691" s="2" t="s">
        <v>1470</v>
      </c>
      <c r="D691" s="2" t="s">
        <v>1452</v>
      </c>
      <c r="E691" s="2" t="s">
        <v>1382</v>
      </c>
      <c r="F691" s="2" t="s">
        <v>1332</v>
      </c>
      <c r="G691" s="2" t="s">
        <v>1442</v>
      </c>
      <c r="H691" s="2" t="s">
        <v>1443</v>
      </c>
      <c r="I691" s="2" t="s">
        <v>1332</v>
      </c>
      <c r="J691" s="1" t="s">
        <v>1269</v>
      </c>
      <c r="K691" s="4">
        <v>1</v>
      </c>
      <c r="L691" s="4">
        <v>1</v>
      </c>
      <c r="M691" s="5"/>
      <c r="N691" s="5"/>
      <c r="O691" s="5"/>
      <c r="P691" s="1"/>
      <c r="Q691" s="1" t="s">
        <v>7</v>
      </c>
      <c r="R691" s="1">
        <v>2019</v>
      </c>
      <c r="S691" s="3">
        <v>44646</v>
      </c>
      <c r="T691" s="1" t="s">
        <v>1270</v>
      </c>
      <c r="U691" s="1" t="s">
        <v>9</v>
      </c>
    </row>
    <row r="692" spans="1:21" x14ac:dyDescent="0.3">
      <c r="A692" s="2">
        <v>261</v>
      </c>
      <c r="B692" s="2" t="s">
        <v>1470</v>
      </c>
      <c r="C692" s="2" t="s">
        <v>1470</v>
      </c>
      <c r="D692" s="2" t="s">
        <v>1455</v>
      </c>
      <c r="E692" s="2" t="s">
        <v>1452</v>
      </c>
      <c r="F692" s="2" t="s">
        <v>1332</v>
      </c>
      <c r="G692" s="2" t="s">
        <v>1442</v>
      </c>
      <c r="H692" s="2" t="s">
        <v>1331</v>
      </c>
      <c r="I692" s="2" t="s">
        <v>1332</v>
      </c>
      <c r="J692" s="1" t="s">
        <v>1277</v>
      </c>
      <c r="K692" s="4">
        <v>1</v>
      </c>
      <c r="L692" s="4">
        <v>1</v>
      </c>
      <c r="M692" s="5" t="s">
        <v>1497</v>
      </c>
      <c r="N692" s="5" t="s">
        <v>1513</v>
      </c>
      <c r="O692" s="5"/>
      <c r="P692" s="1"/>
      <c r="Q692" s="1" t="s">
        <v>7</v>
      </c>
      <c r="R692" s="1">
        <v>2019</v>
      </c>
      <c r="S692" s="3">
        <v>1562776</v>
      </c>
      <c r="T692" s="1" t="s">
        <v>1278</v>
      </c>
      <c r="U692" s="1" t="s">
        <v>9</v>
      </c>
    </row>
    <row r="693" spans="1:21" x14ac:dyDescent="0.3">
      <c r="A693" s="2">
        <v>262</v>
      </c>
      <c r="B693" s="2" t="s">
        <v>1470</v>
      </c>
      <c r="C693" s="2" t="s">
        <v>1470</v>
      </c>
      <c r="D693" s="2" t="s">
        <v>1455</v>
      </c>
      <c r="E693" s="2" t="s">
        <v>1433</v>
      </c>
      <c r="F693" s="2" t="s">
        <v>1332</v>
      </c>
      <c r="G693" s="2" t="s">
        <v>1442</v>
      </c>
      <c r="H693" s="2" t="s">
        <v>1357</v>
      </c>
      <c r="I693" s="2" t="s">
        <v>1332</v>
      </c>
      <c r="J693" s="1" t="s">
        <v>1283</v>
      </c>
      <c r="K693" s="4">
        <v>1</v>
      </c>
      <c r="L693" s="4">
        <v>1</v>
      </c>
      <c r="M693" s="5"/>
      <c r="N693" s="5"/>
      <c r="O693" s="5"/>
      <c r="P693" s="1"/>
      <c r="Q693" s="1" t="s">
        <v>7</v>
      </c>
      <c r="R693" s="1">
        <v>2019</v>
      </c>
      <c r="S693" s="3">
        <v>1211398</v>
      </c>
      <c r="T693" s="1" t="s">
        <v>1284</v>
      </c>
      <c r="U693" s="1" t="s">
        <v>9</v>
      </c>
    </row>
    <row r="694" spans="1:21" x14ac:dyDescent="0.3">
      <c r="A694" s="2">
        <v>263</v>
      </c>
      <c r="B694" s="2" t="s">
        <v>1470</v>
      </c>
      <c r="C694" s="2" t="s">
        <v>1470</v>
      </c>
      <c r="D694" s="2" t="s">
        <v>1455</v>
      </c>
      <c r="E694" s="2" t="s">
        <v>1382</v>
      </c>
      <c r="F694" s="2" t="s">
        <v>1332</v>
      </c>
      <c r="G694" s="2" t="s">
        <v>1442</v>
      </c>
      <c r="H694" s="2" t="s">
        <v>1444</v>
      </c>
      <c r="I694" s="2" t="s">
        <v>1332</v>
      </c>
      <c r="J694" s="1" t="s">
        <v>1285</v>
      </c>
      <c r="K694" s="4">
        <v>1</v>
      </c>
      <c r="L694" s="4">
        <v>1</v>
      </c>
      <c r="M694" s="5"/>
      <c r="N694" s="5"/>
      <c r="O694" s="5"/>
      <c r="P694" s="1"/>
      <c r="Q694" s="1" t="s">
        <v>7</v>
      </c>
      <c r="R694" s="1">
        <v>2019</v>
      </c>
      <c r="S694" s="3">
        <v>351379</v>
      </c>
      <c r="T694" s="1" t="s">
        <v>1286</v>
      </c>
      <c r="U694" s="1" t="s">
        <v>9</v>
      </c>
    </row>
    <row r="695" spans="1:21" x14ac:dyDescent="0.3">
      <c r="A695" s="1">
        <v>699</v>
      </c>
      <c r="B695" s="1" t="s">
        <v>1470</v>
      </c>
      <c r="C695" s="1" t="s">
        <v>1470</v>
      </c>
      <c r="D695" s="1" t="s">
        <v>1452</v>
      </c>
      <c r="E695" s="1" t="s">
        <v>1452</v>
      </c>
      <c r="F695" s="1" t="s">
        <v>1336</v>
      </c>
      <c r="G695" s="1" t="s">
        <v>1442</v>
      </c>
      <c r="H695" s="1" t="s">
        <v>1349</v>
      </c>
      <c r="I695" s="1" t="s">
        <v>1336</v>
      </c>
      <c r="J695" s="1" t="s">
        <v>1265</v>
      </c>
      <c r="K695" s="4"/>
      <c r="L695" s="4"/>
      <c r="M695" s="5"/>
      <c r="N695" s="5"/>
      <c r="O695" s="5">
        <v>1</v>
      </c>
      <c r="P695" s="1"/>
      <c r="Q695" s="1" t="s">
        <v>7</v>
      </c>
      <c r="R695" s="1">
        <v>2019</v>
      </c>
      <c r="S695" s="3">
        <v>358.7</v>
      </c>
      <c r="T695" s="1" t="s">
        <v>1266</v>
      </c>
      <c r="U695" s="1" t="s">
        <v>20</v>
      </c>
    </row>
    <row r="696" spans="1:21" x14ac:dyDescent="0.3">
      <c r="A696" s="1">
        <v>701</v>
      </c>
      <c r="B696" s="1" t="s">
        <v>1470</v>
      </c>
      <c r="C696" s="1" t="s">
        <v>1470</v>
      </c>
      <c r="D696" s="1" t="s">
        <v>1462</v>
      </c>
      <c r="E696" s="1" t="s">
        <v>1455</v>
      </c>
      <c r="F696" s="1" t="s">
        <v>1336</v>
      </c>
      <c r="G696" s="1" t="s">
        <v>1442</v>
      </c>
      <c r="H696" s="1" t="s">
        <v>1355</v>
      </c>
      <c r="I696" s="1" t="s">
        <v>1336</v>
      </c>
      <c r="J696" s="2" t="s">
        <v>1275</v>
      </c>
      <c r="K696" s="4"/>
      <c r="L696" s="4"/>
      <c r="M696" s="5"/>
      <c r="N696" s="5"/>
      <c r="O696" s="5"/>
      <c r="P696" s="1"/>
      <c r="Q696" s="1" t="s">
        <v>7</v>
      </c>
      <c r="R696" s="1">
        <v>2019</v>
      </c>
      <c r="S696" s="3">
        <v>1021.3</v>
      </c>
      <c r="T696" s="1" t="s">
        <v>1276</v>
      </c>
      <c r="U696" s="1" t="s">
        <v>20</v>
      </c>
    </row>
    <row r="697" spans="1:21" x14ac:dyDescent="0.3">
      <c r="A697" s="1">
        <v>703</v>
      </c>
      <c r="B697" s="1" t="s">
        <v>1470</v>
      </c>
      <c r="C697" s="1" t="s">
        <v>1470</v>
      </c>
      <c r="D697" s="1" t="s">
        <v>1455</v>
      </c>
      <c r="E697" s="1" t="s">
        <v>1452</v>
      </c>
      <c r="F697" s="1" t="s">
        <v>1336</v>
      </c>
      <c r="G697" s="1" t="s">
        <v>1442</v>
      </c>
      <c r="H697" s="1" t="s">
        <v>1331</v>
      </c>
      <c r="I697" s="1" t="s">
        <v>1336</v>
      </c>
      <c r="J697" s="2" t="s">
        <v>1281</v>
      </c>
      <c r="K697" s="4"/>
      <c r="L697" s="4"/>
      <c r="M697" s="5"/>
      <c r="N697" s="5"/>
      <c r="O697" s="5"/>
      <c r="P697" s="1"/>
      <c r="Q697" s="1" t="s">
        <v>7</v>
      </c>
      <c r="R697" s="1">
        <v>2019</v>
      </c>
      <c r="S697" s="3">
        <v>3175.9</v>
      </c>
      <c r="T697" s="1" t="s">
        <v>1282</v>
      </c>
      <c r="U697" s="1" t="s">
        <v>20</v>
      </c>
    </row>
    <row r="698" spans="1:21" x14ac:dyDescent="0.3">
      <c r="A698" s="1">
        <v>698</v>
      </c>
      <c r="B698" s="1" t="s">
        <v>1470</v>
      </c>
      <c r="C698" s="1" t="s">
        <v>1470</v>
      </c>
      <c r="D698" s="1" t="s">
        <v>1452</v>
      </c>
      <c r="E698" s="1" t="s">
        <v>1452</v>
      </c>
      <c r="F698" s="1" t="s">
        <v>1335</v>
      </c>
      <c r="G698" s="1" t="s">
        <v>1442</v>
      </c>
      <c r="H698" s="1" t="s">
        <v>1349</v>
      </c>
      <c r="I698" s="1" t="s">
        <v>1335</v>
      </c>
      <c r="J698" s="1" t="s">
        <v>1263</v>
      </c>
      <c r="K698" s="4"/>
      <c r="L698" s="4"/>
      <c r="M698" s="5"/>
      <c r="N698" s="5"/>
      <c r="O698" s="5">
        <v>1</v>
      </c>
      <c r="P698" s="1"/>
      <c r="Q698" s="1" t="s">
        <v>7</v>
      </c>
      <c r="R698" s="1">
        <v>2019</v>
      </c>
      <c r="S698" s="3">
        <v>4.5599999999999996</v>
      </c>
      <c r="T698" s="1" t="s">
        <v>1264</v>
      </c>
      <c r="U698" s="1" t="s">
        <v>16</v>
      </c>
    </row>
    <row r="699" spans="1:21" x14ac:dyDescent="0.3">
      <c r="A699" s="1">
        <v>700</v>
      </c>
      <c r="B699" s="1" t="s">
        <v>1470</v>
      </c>
      <c r="C699" s="1" t="s">
        <v>1470</v>
      </c>
      <c r="D699" s="1" t="s">
        <v>1462</v>
      </c>
      <c r="E699" s="1" t="s">
        <v>1455</v>
      </c>
      <c r="F699" s="1" t="s">
        <v>1335</v>
      </c>
      <c r="G699" s="1" t="s">
        <v>1442</v>
      </c>
      <c r="H699" s="1" t="s">
        <v>1355</v>
      </c>
      <c r="I699" s="1" t="s">
        <v>1335</v>
      </c>
      <c r="J699" s="1" t="s">
        <v>1273</v>
      </c>
      <c r="K699" s="4"/>
      <c r="L699" s="4"/>
      <c r="M699" s="5"/>
      <c r="N699" s="5"/>
      <c r="O699" s="5">
        <v>1</v>
      </c>
      <c r="P699" s="1"/>
      <c r="Q699" s="1" t="s">
        <v>7</v>
      </c>
      <c r="R699" s="1">
        <v>2019</v>
      </c>
      <c r="S699" s="3">
        <v>2.2799999999999998</v>
      </c>
      <c r="T699" s="1" t="s">
        <v>1274</v>
      </c>
      <c r="U699" s="1" t="s">
        <v>16</v>
      </c>
    </row>
    <row r="700" spans="1:21" x14ac:dyDescent="0.3">
      <c r="A700" s="1">
        <v>702</v>
      </c>
      <c r="B700" s="1" t="s">
        <v>1470</v>
      </c>
      <c r="C700" s="1" t="s">
        <v>1470</v>
      </c>
      <c r="D700" s="1" t="s">
        <v>1455</v>
      </c>
      <c r="E700" s="1" t="s">
        <v>1452</v>
      </c>
      <c r="F700" s="1" t="s">
        <v>1335</v>
      </c>
      <c r="G700" s="1" t="s">
        <v>1442</v>
      </c>
      <c r="H700" s="1" t="s">
        <v>1331</v>
      </c>
      <c r="I700" s="1" t="s">
        <v>1335</v>
      </c>
      <c r="J700" s="1" t="s">
        <v>1279</v>
      </c>
      <c r="K700" s="4"/>
      <c r="L700" s="4"/>
      <c r="M700" s="5"/>
      <c r="N700" s="5"/>
      <c r="O700" s="5">
        <v>1</v>
      </c>
      <c r="P700" s="1"/>
      <c r="Q700" s="1" t="s">
        <v>7</v>
      </c>
      <c r="R700" s="1">
        <v>2019</v>
      </c>
      <c r="S700" s="3">
        <v>2.62</v>
      </c>
      <c r="T700" s="1" t="s">
        <v>1280</v>
      </c>
      <c r="U700" s="1" t="s">
        <v>16</v>
      </c>
    </row>
    <row r="701" spans="1:21" x14ac:dyDescent="0.3">
      <c r="A701" s="2">
        <v>264</v>
      </c>
      <c r="B701" s="2" t="s">
        <v>1470</v>
      </c>
      <c r="C701" s="2" t="s">
        <v>1470</v>
      </c>
      <c r="D701" s="2" t="s">
        <v>1333</v>
      </c>
      <c r="E701" s="2" t="s">
        <v>1436</v>
      </c>
      <c r="F701" s="2" t="s">
        <v>1332</v>
      </c>
      <c r="G701" s="2" t="s">
        <v>1442</v>
      </c>
      <c r="H701" s="2" t="s">
        <v>1344</v>
      </c>
      <c r="I701" s="2" t="s">
        <v>1332</v>
      </c>
      <c r="J701" s="1" t="s">
        <v>1287</v>
      </c>
      <c r="K701" s="4">
        <v>0.5</v>
      </c>
      <c r="L701" s="4">
        <v>0.5</v>
      </c>
      <c r="M701" s="5"/>
      <c r="N701" s="5"/>
      <c r="O701" s="5"/>
      <c r="P701" s="3"/>
      <c r="Q701" s="1" t="s">
        <v>7</v>
      </c>
      <c r="R701" s="1">
        <v>2019</v>
      </c>
      <c r="S701" s="3">
        <v>2782277</v>
      </c>
      <c r="T701" s="6" t="s">
        <v>1288</v>
      </c>
      <c r="U701" s="1" t="s">
        <v>9</v>
      </c>
    </row>
    <row r="702" spans="1:21" x14ac:dyDescent="0.3">
      <c r="A702" s="2">
        <v>3</v>
      </c>
      <c r="B702" s="2" t="s">
        <v>1470</v>
      </c>
      <c r="C702" s="2" t="s">
        <v>1470</v>
      </c>
      <c r="D702" s="2" t="s">
        <v>1456</v>
      </c>
      <c r="E702" s="2" t="s">
        <v>1452</v>
      </c>
      <c r="F702" s="2" t="s">
        <v>1332</v>
      </c>
      <c r="G702" s="2" t="s">
        <v>1442</v>
      </c>
      <c r="H702" s="2" t="s">
        <v>1337</v>
      </c>
      <c r="I702" s="2" t="s">
        <v>1332</v>
      </c>
      <c r="J702" s="1" t="s">
        <v>1291</v>
      </c>
      <c r="K702" s="4">
        <v>1</v>
      </c>
      <c r="L702" s="4">
        <v>1</v>
      </c>
      <c r="M702" s="5"/>
      <c r="N702" s="5"/>
      <c r="O702" s="5"/>
      <c r="P702" s="2" t="s">
        <v>1482</v>
      </c>
      <c r="Q702" s="1" t="s">
        <v>7</v>
      </c>
      <c r="R702" s="1">
        <v>2019</v>
      </c>
      <c r="S702" s="3">
        <v>2678634</v>
      </c>
      <c r="T702" s="1" t="s">
        <v>1292</v>
      </c>
      <c r="U702" s="1" t="s">
        <v>9</v>
      </c>
    </row>
    <row r="703" spans="1:21" x14ac:dyDescent="0.3">
      <c r="A703" s="2">
        <v>265</v>
      </c>
      <c r="B703" s="2" t="s">
        <v>1470</v>
      </c>
      <c r="C703" s="2" t="s">
        <v>1470</v>
      </c>
      <c r="D703" s="2" t="s">
        <v>1433</v>
      </c>
      <c r="E703" s="2" t="s">
        <v>1452</v>
      </c>
      <c r="F703" s="2" t="s">
        <v>1332</v>
      </c>
      <c r="G703" s="2" t="s">
        <v>1442</v>
      </c>
      <c r="H703" s="2" t="s">
        <v>1363</v>
      </c>
      <c r="I703" s="2" t="s">
        <v>1332</v>
      </c>
      <c r="J703" s="1" t="s">
        <v>1289</v>
      </c>
      <c r="K703" s="4">
        <v>1</v>
      </c>
      <c r="L703" s="4">
        <v>1</v>
      </c>
      <c r="M703" s="5"/>
      <c r="N703" s="5"/>
      <c r="O703" s="5"/>
      <c r="P703" s="1"/>
      <c r="Q703" s="1" t="s">
        <v>7</v>
      </c>
      <c r="R703" s="1">
        <v>2019</v>
      </c>
      <c r="S703" s="3">
        <v>1973968</v>
      </c>
      <c r="T703" s="1" t="s">
        <v>1290</v>
      </c>
      <c r="U703" s="1" t="s">
        <v>9</v>
      </c>
    </row>
    <row r="704" spans="1:21" x14ac:dyDescent="0.3">
      <c r="A704" s="2">
        <v>266</v>
      </c>
      <c r="B704" s="2" t="s">
        <v>1470</v>
      </c>
      <c r="C704" s="2" t="s">
        <v>1470</v>
      </c>
      <c r="D704" s="2" t="s">
        <v>1456</v>
      </c>
      <c r="E704" s="2" t="s">
        <v>1382</v>
      </c>
      <c r="F704" s="2" t="s">
        <v>1332</v>
      </c>
      <c r="G704" s="2" t="s">
        <v>1442</v>
      </c>
      <c r="H704" s="2" t="s">
        <v>1338</v>
      </c>
      <c r="I704" s="2" t="s">
        <v>1332</v>
      </c>
      <c r="J704" s="1" t="s">
        <v>1297</v>
      </c>
      <c r="K704" s="4">
        <v>1</v>
      </c>
      <c r="L704" s="4">
        <v>1</v>
      </c>
      <c r="M704" s="5"/>
      <c r="N704" s="5"/>
      <c r="O704" s="5"/>
      <c r="P704" s="1"/>
      <c r="Q704" s="1" t="s">
        <v>7</v>
      </c>
      <c r="R704" s="1">
        <v>2019</v>
      </c>
      <c r="S704" s="3">
        <v>2230497</v>
      </c>
      <c r="T704" s="1" t="s">
        <v>1298</v>
      </c>
      <c r="U704" s="1" t="s">
        <v>9</v>
      </c>
    </row>
    <row r="705" spans="1:21" x14ac:dyDescent="0.3">
      <c r="A705" s="1">
        <v>707</v>
      </c>
      <c r="B705" s="1" t="s">
        <v>1470</v>
      </c>
      <c r="C705" s="1" t="s">
        <v>1470</v>
      </c>
      <c r="D705" s="1" t="s">
        <v>1456</v>
      </c>
      <c r="E705" s="1" t="s">
        <v>1382</v>
      </c>
      <c r="F705" s="1" t="s">
        <v>1336</v>
      </c>
      <c r="G705" s="1" t="s">
        <v>1442</v>
      </c>
      <c r="H705" s="1" t="s">
        <v>1338</v>
      </c>
      <c r="I705" s="1" t="s">
        <v>1336</v>
      </c>
      <c r="J705" s="2" t="s">
        <v>1301</v>
      </c>
      <c r="K705" s="4"/>
      <c r="L705" s="4"/>
      <c r="M705" s="5"/>
      <c r="N705" s="5"/>
      <c r="O705" s="5"/>
      <c r="P705" s="1"/>
      <c r="Q705" s="1" t="s">
        <v>7</v>
      </c>
      <c r="R705" s="1">
        <v>2019</v>
      </c>
      <c r="S705" s="3">
        <v>5605.7</v>
      </c>
      <c r="T705" s="1" t="s">
        <v>1302</v>
      </c>
      <c r="U705" s="1" t="s">
        <v>20</v>
      </c>
    </row>
    <row r="706" spans="1:21" x14ac:dyDescent="0.3">
      <c r="A706" s="1">
        <v>705</v>
      </c>
      <c r="B706" s="1" t="s">
        <v>1470</v>
      </c>
      <c r="C706" s="1" t="s">
        <v>1470</v>
      </c>
      <c r="D706" s="1" t="s">
        <v>1456</v>
      </c>
      <c r="E706" s="1" t="s">
        <v>1452</v>
      </c>
      <c r="F706" s="1" t="s">
        <v>1336</v>
      </c>
      <c r="G706" s="1" t="s">
        <v>1442</v>
      </c>
      <c r="H706" s="1" t="s">
        <v>1337</v>
      </c>
      <c r="I706" s="1" t="s">
        <v>1336</v>
      </c>
      <c r="J706" s="2" t="s">
        <v>1295</v>
      </c>
      <c r="K706" s="4"/>
      <c r="L706" s="4"/>
      <c r="M706" s="5"/>
      <c r="N706" s="5"/>
      <c r="O706" s="5"/>
      <c r="P706" s="1"/>
      <c r="Q706" s="1" t="s">
        <v>7</v>
      </c>
      <c r="R706" s="1">
        <v>2019</v>
      </c>
      <c r="S706" s="3">
        <v>6627</v>
      </c>
      <c r="T706" s="1" t="s">
        <v>1296</v>
      </c>
      <c r="U706" s="1" t="s">
        <v>20</v>
      </c>
    </row>
    <row r="707" spans="1:21" x14ac:dyDescent="0.3">
      <c r="A707" s="2">
        <v>246</v>
      </c>
      <c r="B707" s="2" t="s">
        <v>1470</v>
      </c>
      <c r="C707" s="2" t="s">
        <v>1335</v>
      </c>
      <c r="D707" s="2" t="s">
        <v>1452</v>
      </c>
      <c r="E707" s="2" t="s">
        <v>1452</v>
      </c>
      <c r="F707" s="2" t="s">
        <v>1332</v>
      </c>
      <c r="G707" s="2" t="s">
        <v>1439</v>
      </c>
      <c r="H707" s="2" t="s">
        <v>1349</v>
      </c>
      <c r="I707" s="2" t="s">
        <v>1332</v>
      </c>
      <c r="J707" s="1" t="s">
        <v>1231</v>
      </c>
      <c r="K707" s="4">
        <v>1</v>
      </c>
      <c r="L707" s="4">
        <v>1</v>
      </c>
      <c r="M707" s="5"/>
      <c r="N707" s="5"/>
      <c r="O707" s="5"/>
      <c r="P707" s="1"/>
      <c r="Q707" s="1" t="s">
        <v>7</v>
      </c>
      <c r="R707" s="1">
        <v>2019</v>
      </c>
      <c r="S707" s="3">
        <v>84299</v>
      </c>
      <c r="T707" s="1" t="s">
        <v>1232</v>
      </c>
      <c r="U707" s="1" t="s">
        <v>9</v>
      </c>
    </row>
    <row r="708" spans="1:21" x14ac:dyDescent="0.3">
      <c r="A708" s="2">
        <v>247</v>
      </c>
      <c r="B708" s="2" t="s">
        <v>1470</v>
      </c>
      <c r="C708" s="2" t="s">
        <v>1335</v>
      </c>
      <c r="D708" s="2" t="s">
        <v>1462</v>
      </c>
      <c r="E708" s="2" t="s">
        <v>1455</v>
      </c>
      <c r="F708" s="2" t="s">
        <v>1332</v>
      </c>
      <c r="G708" s="2" t="s">
        <v>1439</v>
      </c>
      <c r="H708" s="2" t="s">
        <v>1355</v>
      </c>
      <c r="I708" s="2" t="s">
        <v>1332</v>
      </c>
      <c r="J708" s="1" t="s">
        <v>1233</v>
      </c>
      <c r="K708" s="4">
        <v>1</v>
      </c>
      <c r="L708" s="4">
        <v>1</v>
      </c>
      <c r="M708" s="5"/>
      <c r="N708" s="5"/>
      <c r="O708" s="5"/>
      <c r="P708" s="1"/>
      <c r="Q708" s="1" t="s">
        <v>7</v>
      </c>
      <c r="R708" s="1">
        <v>2019</v>
      </c>
      <c r="S708" s="3">
        <v>200524</v>
      </c>
      <c r="T708" s="1" t="s">
        <v>1234</v>
      </c>
      <c r="U708" s="1" t="s">
        <v>9</v>
      </c>
    </row>
    <row r="709" spans="1:21" x14ac:dyDescent="0.3">
      <c r="A709" s="2">
        <v>249</v>
      </c>
      <c r="B709" s="2" t="s">
        <v>1470</v>
      </c>
      <c r="C709" s="2" t="s">
        <v>1335</v>
      </c>
      <c r="D709" s="2" t="s">
        <v>1455</v>
      </c>
      <c r="E709" s="2" t="s">
        <v>1452</v>
      </c>
      <c r="F709" s="2" t="s">
        <v>1332</v>
      </c>
      <c r="G709" s="2" t="s">
        <v>1439</v>
      </c>
      <c r="H709" s="2" t="s">
        <v>1331</v>
      </c>
      <c r="I709" s="2" t="s">
        <v>1332</v>
      </c>
      <c r="J709" s="1" t="s">
        <v>1237</v>
      </c>
      <c r="K709" s="4">
        <v>1</v>
      </c>
      <c r="L709" s="4">
        <v>1</v>
      </c>
      <c r="M709" s="5"/>
      <c r="N709" s="5"/>
      <c r="O709" s="5"/>
      <c r="P709" s="1"/>
      <c r="Q709" s="1" t="s">
        <v>7</v>
      </c>
      <c r="R709" s="1">
        <v>2019</v>
      </c>
      <c r="S709" s="3">
        <v>1406983</v>
      </c>
      <c r="T709" s="1" t="s">
        <v>1238</v>
      </c>
      <c r="U709" s="1" t="s">
        <v>9</v>
      </c>
    </row>
    <row r="710" spans="1:21" x14ac:dyDescent="0.3">
      <c r="A710" s="2">
        <v>251</v>
      </c>
      <c r="B710" s="2" t="s">
        <v>1470</v>
      </c>
      <c r="C710" s="2" t="s">
        <v>1335</v>
      </c>
      <c r="D710" s="2" t="s">
        <v>1436</v>
      </c>
      <c r="E710" s="2" t="s">
        <v>1452</v>
      </c>
      <c r="F710" s="2" t="s">
        <v>1332</v>
      </c>
      <c r="G710" s="2" t="s">
        <v>1439</v>
      </c>
      <c r="H710" s="2" t="s">
        <v>1361</v>
      </c>
      <c r="I710" s="2" t="s">
        <v>1332</v>
      </c>
      <c r="J710" s="1" t="s">
        <v>1241</v>
      </c>
      <c r="K710" s="4">
        <v>1</v>
      </c>
      <c r="L710" s="4">
        <v>1</v>
      </c>
      <c r="M710" s="5" t="s">
        <v>1497</v>
      </c>
      <c r="N710" s="5" t="s">
        <v>1510</v>
      </c>
      <c r="O710" s="5"/>
      <c r="P710" s="1"/>
      <c r="Q710" s="1" t="s">
        <v>7</v>
      </c>
      <c r="R710" s="1">
        <v>2019</v>
      </c>
      <c r="S710" s="3">
        <v>544381</v>
      </c>
      <c r="T710" s="1" t="s">
        <v>1242</v>
      </c>
      <c r="U710" s="1" t="s">
        <v>9</v>
      </c>
    </row>
    <row r="711" spans="1:21" x14ac:dyDescent="0.3">
      <c r="A711" s="2">
        <v>252</v>
      </c>
      <c r="B711" s="2" t="s">
        <v>1470</v>
      </c>
      <c r="C711" s="2" t="s">
        <v>1335</v>
      </c>
      <c r="D711" s="2" t="s">
        <v>1436</v>
      </c>
      <c r="E711" s="2" t="s">
        <v>1433</v>
      </c>
      <c r="F711" s="2" t="s">
        <v>1332</v>
      </c>
      <c r="G711" s="2" t="s">
        <v>1439</v>
      </c>
      <c r="H711" s="2" t="s">
        <v>1416</v>
      </c>
      <c r="I711" s="2" t="s">
        <v>1332</v>
      </c>
      <c r="J711" s="1" t="s">
        <v>1247</v>
      </c>
      <c r="K711" s="4">
        <v>1</v>
      </c>
      <c r="L711" s="4">
        <v>1</v>
      </c>
      <c r="M711" s="5"/>
      <c r="N711" s="5"/>
      <c r="O711" s="5"/>
      <c r="P711" s="1"/>
      <c r="Q711" s="1" t="s">
        <v>7</v>
      </c>
      <c r="R711" s="1">
        <v>2019</v>
      </c>
      <c r="S711" s="3">
        <v>235741</v>
      </c>
      <c r="T711" s="1" t="s">
        <v>1248</v>
      </c>
      <c r="U711" s="1" t="s">
        <v>9</v>
      </c>
    </row>
    <row r="712" spans="1:21" x14ac:dyDescent="0.3">
      <c r="A712" s="2">
        <v>253</v>
      </c>
      <c r="B712" s="2" t="s">
        <v>1470</v>
      </c>
      <c r="C712" s="2" t="s">
        <v>1335</v>
      </c>
      <c r="D712" s="2" t="s">
        <v>1436</v>
      </c>
      <c r="E712" s="2" t="s">
        <v>1382</v>
      </c>
      <c r="F712" s="2" t="s">
        <v>1332</v>
      </c>
      <c r="G712" s="2" t="s">
        <v>1439</v>
      </c>
      <c r="H712" s="2" t="s">
        <v>1440</v>
      </c>
      <c r="I712" s="2" t="s">
        <v>1332</v>
      </c>
      <c r="J712" s="1" t="s">
        <v>1249</v>
      </c>
      <c r="K712" s="4">
        <v>1</v>
      </c>
      <c r="L712" s="4">
        <v>1</v>
      </c>
      <c r="M712" s="5"/>
      <c r="N712" s="5"/>
      <c r="O712" s="5"/>
      <c r="P712" s="1"/>
      <c r="Q712" s="1" t="s">
        <v>7</v>
      </c>
      <c r="R712" s="1">
        <v>2019</v>
      </c>
      <c r="S712" s="3">
        <v>308640</v>
      </c>
      <c r="T712" s="1" t="s">
        <v>1250</v>
      </c>
      <c r="U712" s="1" t="s">
        <v>9</v>
      </c>
    </row>
    <row r="713" spans="1:21" x14ac:dyDescent="0.3">
      <c r="A713" s="1">
        <v>697</v>
      </c>
      <c r="B713" s="1" t="s">
        <v>1470</v>
      </c>
      <c r="C713" s="1" t="s">
        <v>1335</v>
      </c>
      <c r="D713" s="1" t="s">
        <v>1436</v>
      </c>
      <c r="E713" s="1" t="s">
        <v>1452</v>
      </c>
      <c r="F713" s="1" t="s">
        <v>1336</v>
      </c>
      <c r="G713" s="1" t="s">
        <v>1439</v>
      </c>
      <c r="H713" s="1" t="s">
        <v>1361</v>
      </c>
      <c r="I713" s="1" t="s">
        <v>1336</v>
      </c>
      <c r="J713" s="2" t="s">
        <v>1245</v>
      </c>
      <c r="K713" s="4"/>
      <c r="L713" s="4"/>
      <c r="M713" s="5"/>
      <c r="N713" s="5"/>
      <c r="O713" s="5"/>
      <c r="P713" s="1"/>
      <c r="Q713" s="1" t="s">
        <v>7</v>
      </c>
      <c r="R713" s="1">
        <v>2019</v>
      </c>
      <c r="S713" s="3">
        <v>2071.1</v>
      </c>
      <c r="T713" s="1" t="s">
        <v>1246</v>
      </c>
      <c r="U713" s="1" t="s">
        <v>20</v>
      </c>
    </row>
    <row r="714" spans="1:21" x14ac:dyDescent="0.3">
      <c r="A714" s="1">
        <v>696</v>
      </c>
      <c r="B714" s="1" t="s">
        <v>1470</v>
      </c>
      <c r="C714" s="1" t="s">
        <v>1335</v>
      </c>
      <c r="D714" s="1" t="s">
        <v>1436</v>
      </c>
      <c r="E714" s="1" t="s">
        <v>1452</v>
      </c>
      <c r="F714" s="1" t="s">
        <v>1335</v>
      </c>
      <c r="G714" s="1" t="s">
        <v>1439</v>
      </c>
      <c r="H714" s="1" t="s">
        <v>1361</v>
      </c>
      <c r="I714" s="1" t="s">
        <v>1335</v>
      </c>
      <c r="J714" s="1" t="s">
        <v>1243</v>
      </c>
      <c r="K714" s="4"/>
      <c r="L714" s="4"/>
      <c r="M714" s="5"/>
      <c r="N714" s="5"/>
      <c r="O714" s="5">
        <v>1</v>
      </c>
      <c r="P714" s="1"/>
      <c r="Q714" s="1" t="s">
        <v>7</v>
      </c>
      <c r="R714" s="1">
        <v>2019</v>
      </c>
      <c r="S714" s="3">
        <v>8.7899999999999991</v>
      </c>
      <c r="T714" s="1" t="s">
        <v>1244</v>
      </c>
      <c r="U714" s="1" t="s">
        <v>16</v>
      </c>
    </row>
    <row r="715" spans="1:21" x14ac:dyDescent="0.3">
      <c r="A715" s="2">
        <v>250</v>
      </c>
      <c r="B715" s="2" t="s">
        <v>1470</v>
      </c>
      <c r="C715" s="2" t="s">
        <v>1335</v>
      </c>
      <c r="D715" s="2" t="s">
        <v>1333</v>
      </c>
      <c r="E715" s="2" t="s">
        <v>1436</v>
      </c>
      <c r="F715" s="2" t="s">
        <v>1332</v>
      </c>
      <c r="G715" s="2" t="s">
        <v>1439</v>
      </c>
      <c r="H715" s="2" t="s">
        <v>1344</v>
      </c>
      <c r="I715" s="2" t="s">
        <v>1332</v>
      </c>
      <c r="J715" s="1" t="s">
        <v>1239</v>
      </c>
      <c r="K715" s="4">
        <v>1</v>
      </c>
      <c r="L715" s="4">
        <v>1</v>
      </c>
      <c r="M715" s="5"/>
      <c r="N715" s="5"/>
      <c r="O715" s="5"/>
      <c r="P715" s="3">
        <f>Table1[[#This Row],[Data]]-S716</f>
        <v>103644</v>
      </c>
      <c r="Q715" s="1" t="s">
        <v>7</v>
      </c>
      <c r="R715" s="1">
        <v>2019</v>
      </c>
      <c r="S715" s="3">
        <v>2339831</v>
      </c>
      <c r="T715" s="6" t="s">
        <v>1240</v>
      </c>
      <c r="U715" s="1" t="s">
        <v>9</v>
      </c>
    </row>
    <row r="716" spans="1:21" x14ac:dyDescent="0.3">
      <c r="A716" s="2">
        <v>1</v>
      </c>
      <c r="B716" s="2" t="s">
        <v>1470</v>
      </c>
      <c r="C716" s="2" t="s">
        <v>1335</v>
      </c>
      <c r="D716" s="2" t="s">
        <v>1456</v>
      </c>
      <c r="E716" s="2" t="s">
        <v>1452</v>
      </c>
      <c r="F716" s="2" t="s">
        <v>1332</v>
      </c>
      <c r="G716" s="2" t="s">
        <v>1439</v>
      </c>
      <c r="H716" s="2" t="s">
        <v>1337</v>
      </c>
      <c r="I716" s="2" t="s">
        <v>1332</v>
      </c>
      <c r="J716" s="1" t="s">
        <v>1251</v>
      </c>
      <c r="K716" s="4">
        <v>1</v>
      </c>
      <c r="L716" s="4">
        <v>1</v>
      </c>
      <c r="M716" s="5"/>
      <c r="N716" s="5"/>
      <c r="O716" s="5"/>
      <c r="P716" s="2" t="s">
        <v>1472</v>
      </c>
      <c r="Q716" s="1" t="s">
        <v>7</v>
      </c>
      <c r="R716" s="1">
        <v>2019</v>
      </c>
      <c r="S716" s="3">
        <v>2236187</v>
      </c>
      <c r="T716" s="1" t="s">
        <v>1252</v>
      </c>
      <c r="U716" s="1" t="s">
        <v>9</v>
      </c>
    </row>
  </sheetData>
  <phoneticPr fontId="18" type="noConversion"/>
  <conditionalFormatting sqref="P2:P20">
    <cfRule type="duplicateValues" dxfId="110" priority="4"/>
  </conditionalFormatting>
  <conditionalFormatting sqref="P2:P20">
    <cfRule type="duplicateValues" dxfId="109" priority="5"/>
  </conditionalFormatting>
  <conditionalFormatting sqref="J645:J716">
    <cfRule type="duplicateValues" dxfId="108" priority="3"/>
  </conditionalFormatting>
  <conditionalFormatting sqref="J318:J716 J2:J316">
    <cfRule type="duplicateValues" dxfId="107" priority="242"/>
    <cfRule type="duplicateValues" dxfId="106" priority="243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BCE48-6CA3-4046-9D16-1879203F6B85}">
  <dimension ref="A1:V159"/>
  <sheetViews>
    <sheetView workbookViewId="0">
      <selection activeCell="O4" sqref="O4"/>
    </sheetView>
  </sheetViews>
  <sheetFormatPr defaultColWidth="4.33203125" defaultRowHeight="14.4" x14ac:dyDescent="0.3"/>
  <cols>
    <col min="1" max="6" width="4.21875" bestFit="1" customWidth="1"/>
    <col min="7" max="9" width="5.21875" bestFit="1" customWidth="1"/>
    <col min="10" max="10" width="8" bestFit="1" customWidth="1"/>
    <col min="11" max="11" width="4.33203125" bestFit="1" customWidth="1"/>
    <col min="12" max="14" width="4.33203125" customWidth="1"/>
    <col min="15" max="15" width="17.5546875" bestFit="1" customWidth="1"/>
    <col min="16" max="16" width="11.88671875" bestFit="1" customWidth="1"/>
    <col min="17" max="17" width="6.88671875" bestFit="1" customWidth="1"/>
    <col min="18" max="18" width="10.88671875" bestFit="1" customWidth="1"/>
    <col min="19" max="19" width="16.109375" bestFit="1" customWidth="1"/>
    <col min="20" max="20" width="24.6640625" bestFit="1" customWidth="1"/>
    <col min="21" max="21" width="146.21875" bestFit="1" customWidth="1"/>
    <col min="22" max="22" width="33.21875" bestFit="1" customWidth="1"/>
  </cols>
  <sheetData>
    <row r="1" spans="1:22" x14ac:dyDescent="0.3">
      <c r="A1" t="s">
        <v>1471</v>
      </c>
      <c r="B1" t="s">
        <v>1447</v>
      </c>
      <c r="C1" t="s">
        <v>1448</v>
      </c>
      <c r="D1" t="s">
        <v>1449</v>
      </c>
      <c r="E1" t="s">
        <v>1450</v>
      </c>
      <c r="F1" t="s">
        <v>1453</v>
      </c>
      <c r="G1" t="s">
        <v>1492</v>
      </c>
      <c r="H1" t="s">
        <v>1493</v>
      </c>
      <c r="I1" t="s">
        <v>1494</v>
      </c>
      <c r="J1" t="s">
        <v>0</v>
      </c>
      <c r="K1" t="s">
        <v>1452</v>
      </c>
      <c r="L1" t="s">
        <v>1335</v>
      </c>
      <c r="M1" t="s">
        <v>1497</v>
      </c>
      <c r="N1" t="s">
        <v>1505</v>
      </c>
      <c r="O1" t="s">
        <v>1491</v>
      </c>
      <c r="P1" t="s">
        <v>1</v>
      </c>
      <c r="Q1" t="s">
        <v>2</v>
      </c>
      <c r="R1" t="s">
        <v>3</v>
      </c>
      <c r="S1" t="s">
        <v>1519</v>
      </c>
      <c r="T1" t="s">
        <v>1520</v>
      </c>
      <c r="U1" t="s">
        <v>4</v>
      </c>
      <c r="V1" t="s">
        <v>5</v>
      </c>
    </row>
    <row r="2" spans="1:22" x14ac:dyDescent="0.3">
      <c r="A2" s="2">
        <v>38</v>
      </c>
      <c r="B2" s="2" t="s">
        <v>1332</v>
      </c>
      <c r="C2" s="2" t="s">
        <v>1335</v>
      </c>
      <c r="D2" s="2" t="s">
        <v>1458</v>
      </c>
      <c r="E2" s="2" t="s">
        <v>1452</v>
      </c>
      <c r="F2" s="2" t="s">
        <v>1332</v>
      </c>
      <c r="G2" s="2" t="s">
        <v>1341</v>
      </c>
      <c r="H2" s="2" t="s">
        <v>1343</v>
      </c>
      <c r="I2" s="2" t="s">
        <v>1332</v>
      </c>
      <c r="J2" s="1" t="s">
        <v>61</v>
      </c>
      <c r="K2" s="4">
        <v>1</v>
      </c>
      <c r="L2" s="4">
        <v>1</v>
      </c>
      <c r="M2" s="5"/>
      <c r="N2" s="5"/>
      <c r="O2" s="1"/>
      <c r="P2" s="1" t="s">
        <v>7</v>
      </c>
      <c r="Q2" s="1">
        <v>2019</v>
      </c>
      <c r="R2" s="3">
        <v>3038</v>
      </c>
      <c r="S2" s="7" t="s">
        <v>1518</v>
      </c>
      <c r="T2" s="3" t="s">
        <v>1533</v>
      </c>
      <c r="U2" s="1" t="s">
        <v>62</v>
      </c>
      <c r="V2" s="1" t="s">
        <v>9</v>
      </c>
    </row>
    <row r="3" spans="1:22" x14ac:dyDescent="0.3">
      <c r="A3" s="2">
        <v>26</v>
      </c>
      <c r="B3" s="2" t="s">
        <v>1332</v>
      </c>
      <c r="C3" s="2" t="s">
        <v>1335</v>
      </c>
      <c r="D3" s="2" t="s">
        <v>1457</v>
      </c>
      <c r="E3" s="2" t="s">
        <v>1335</v>
      </c>
      <c r="F3" s="2" t="s">
        <v>1332</v>
      </c>
      <c r="G3" s="2" t="s">
        <v>1341</v>
      </c>
      <c r="H3" s="2" t="s">
        <v>1342</v>
      </c>
      <c r="I3" s="2" t="s">
        <v>1332</v>
      </c>
      <c r="J3" s="1" t="s">
        <v>59</v>
      </c>
      <c r="K3" s="4">
        <v>1</v>
      </c>
      <c r="L3" s="4">
        <v>1</v>
      </c>
      <c r="M3" s="5"/>
      <c r="N3" s="5"/>
      <c r="O3" s="1"/>
      <c r="P3" s="1" t="s">
        <v>7</v>
      </c>
      <c r="Q3" s="1">
        <v>2019</v>
      </c>
      <c r="R3" s="3">
        <v>223077</v>
      </c>
      <c r="S3" s="7" t="s">
        <v>1518</v>
      </c>
      <c r="T3" s="3" t="s">
        <v>1509</v>
      </c>
      <c r="U3" s="1" t="s">
        <v>60</v>
      </c>
      <c r="V3" s="1" t="s">
        <v>9</v>
      </c>
    </row>
    <row r="4" spans="1:22" x14ac:dyDescent="0.3">
      <c r="A4" s="2">
        <v>27</v>
      </c>
      <c r="B4" s="2" t="s">
        <v>1332</v>
      </c>
      <c r="C4" s="2" t="s">
        <v>1335</v>
      </c>
      <c r="D4" s="2" t="s">
        <v>1456</v>
      </c>
      <c r="E4" s="2" t="s">
        <v>1452</v>
      </c>
      <c r="F4" s="2" t="s">
        <v>1332</v>
      </c>
      <c r="G4" s="2" t="s">
        <v>1341</v>
      </c>
      <c r="H4" s="2" t="s">
        <v>1337</v>
      </c>
      <c r="I4" s="2" t="s">
        <v>1332</v>
      </c>
      <c r="J4" s="1" t="s">
        <v>65</v>
      </c>
      <c r="K4" s="4">
        <v>1</v>
      </c>
      <c r="L4" s="4">
        <v>1</v>
      </c>
      <c r="M4" s="5"/>
      <c r="N4" s="5"/>
      <c r="O4" s="3">
        <f>Table17[[#This Row],[Data]]+R2</f>
        <v>234348</v>
      </c>
      <c r="P4" s="1" t="s">
        <v>7</v>
      </c>
      <c r="Q4" s="1">
        <v>2019</v>
      </c>
      <c r="R4" s="3">
        <v>231310</v>
      </c>
      <c r="S4" s="7" t="s">
        <v>1518</v>
      </c>
      <c r="T4" s="3" t="s">
        <v>1490</v>
      </c>
      <c r="U4" s="1" t="s">
        <v>66</v>
      </c>
      <c r="V4" s="1" t="s">
        <v>9</v>
      </c>
    </row>
    <row r="5" spans="1:22" x14ac:dyDescent="0.3">
      <c r="A5" s="2">
        <v>25</v>
      </c>
      <c r="B5" s="2" t="s">
        <v>1332</v>
      </c>
      <c r="C5" s="2" t="s">
        <v>1335</v>
      </c>
      <c r="D5" s="2" t="s">
        <v>1451</v>
      </c>
      <c r="E5" s="2" t="s">
        <v>1452</v>
      </c>
      <c r="F5" s="2" t="s">
        <v>1332</v>
      </c>
      <c r="G5" s="2" t="s">
        <v>1341</v>
      </c>
      <c r="H5" s="2" t="s">
        <v>1340</v>
      </c>
      <c r="I5" s="2" t="s">
        <v>1332</v>
      </c>
      <c r="J5" s="1" t="s">
        <v>56</v>
      </c>
      <c r="K5" s="4">
        <v>1</v>
      </c>
      <c r="L5" s="4">
        <v>1</v>
      </c>
      <c r="M5" s="5"/>
      <c r="N5" s="5"/>
      <c r="O5" s="3">
        <f>O4-R3</f>
        <v>11271</v>
      </c>
      <c r="P5" s="1" t="s">
        <v>7</v>
      </c>
      <c r="Q5" s="1">
        <v>2019</v>
      </c>
      <c r="R5" s="3">
        <v>231310</v>
      </c>
      <c r="S5" s="7" t="s">
        <v>1518</v>
      </c>
      <c r="T5" s="3" t="s">
        <v>1522</v>
      </c>
      <c r="U5" s="1" t="s">
        <v>57</v>
      </c>
      <c r="V5" s="1" t="s">
        <v>9</v>
      </c>
    </row>
    <row r="6" spans="1:22" x14ac:dyDescent="0.3">
      <c r="A6" s="2">
        <v>39</v>
      </c>
      <c r="B6" s="2" t="s">
        <v>1332</v>
      </c>
      <c r="C6" s="2" t="s">
        <v>1457</v>
      </c>
      <c r="D6" s="2" t="s">
        <v>1458</v>
      </c>
      <c r="E6" s="2" t="s">
        <v>1452</v>
      </c>
      <c r="F6" s="2" t="s">
        <v>1332</v>
      </c>
      <c r="G6" s="2" t="s">
        <v>1345</v>
      </c>
      <c r="H6" s="2" t="s">
        <v>1343</v>
      </c>
      <c r="I6" s="2" t="s">
        <v>1332</v>
      </c>
      <c r="J6" s="1" t="s">
        <v>70</v>
      </c>
      <c r="K6" s="4">
        <v>1</v>
      </c>
      <c r="L6" s="4">
        <v>1</v>
      </c>
      <c r="M6" s="5" t="s">
        <v>1497</v>
      </c>
      <c r="N6" s="5" t="s">
        <v>1513</v>
      </c>
      <c r="O6" s="1"/>
      <c r="P6" s="1" t="s">
        <v>7</v>
      </c>
      <c r="Q6" s="1">
        <v>2019</v>
      </c>
      <c r="R6" s="3">
        <v>799503</v>
      </c>
      <c r="S6" s="7" t="s">
        <v>1517</v>
      </c>
      <c r="T6" s="3" t="s">
        <v>1533</v>
      </c>
      <c r="U6" s="1" t="s">
        <v>71</v>
      </c>
      <c r="V6" s="1" t="s">
        <v>9</v>
      </c>
    </row>
    <row r="7" spans="1:22" x14ac:dyDescent="0.3">
      <c r="A7" s="2">
        <v>28</v>
      </c>
      <c r="B7" s="2" t="s">
        <v>1332</v>
      </c>
      <c r="C7" s="2" t="s">
        <v>1457</v>
      </c>
      <c r="D7" s="2" t="s">
        <v>1457</v>
      </c>
      <c r="E7" s="2" t="s">
        <v>1335</v>
      </c>
      <c r="F7" s="2" t="s">
        <v>1332</v>
      </c>
      <c r="G7" s="2" t="s">
        <v>1345</v>
      </c>
      <c r="H7" s="2" t="s">
        <v>1342</v>
      </c>
      <c r="I7" s="2" t="s">
        <v>1332</v>
      </c>
      <c r="J7" s="1" t="s">
        <v>68</v>
      </c>
      <c r="K7" s="4">
        <v>1</v>
      </c>
      <c r="L7" s="4">
        <v>1</v>
      </c>
      <c r="M7" s="5"/>
      <c r="N7" s="5"/>
      <c r="O7" s="3">
        <f>R3+R50</f>
        <v>2327517</v>
      </c>
      <c r="P7" s="1" t="s">
        <v>7</v>
      </c>
      <c r="Q7" s="1">
        <v>2019</v>
      </c>
      <c r="R7" s="3">
        <v>2327517</v>
      </c>
      <c r="S7" s="7" t="s">
        <v>1517</v>
      </c>
      <c r="T7" s="3" t="s">
        <v>1509</v>
      </c>
      <c r="U7" s="1" t="s">
        <v>69</v>
      </c>
      <c r="V7" s="1" t="s">
        <v>9</v>
      </c>
    </row>
    <row r="8" spans="1:22" x14ac:dyDescent="0.3">
      <c r="A8" s="2">
        <v>4</v>
      </c>
      <c r="B8" s="2" t="s">
        <v>1332</v>
      </c>
      <c r="C8" s="2" t="s">
        <v>1457</v>
      </c>
      <c r="D8" s="2" t="s">
        <v>1456</v>
      </c>
      <c r="E8" s="2" t="s">
        <v>1452</v>
      </c>
      <c r="F8" s="2" t="s">
        <v>1332</v>
      </c>
      <c r="G8" s="2" t="s">
        <v>1345</v>
      </c>
      <c r="H8" s="2" t="s">
        <v>1337</v>
      </c>
      <c r="I8" s="2" t="s">
        <v>1332</v>
      </c>
      <c r="J8" s="1" t="s">
        <v>74</v>
      </c>
      <c r="K8" s="4">
        <v>1</v>
      </c>
      <c r="L8" s="4">
        <v>1</v>
      </c>
      <c r="M8" s="5"/>
      <c r="N8" s="5"/>
      <c r="O8" s="2" t="s">
        <v>1474</v>
      </c>
      <c r="P8" s="1" t="s">
        <v>7</v>
      </c>
      <c r="Q8" s="1">
        <v>2019</v>
      </c>
      <c r="R8" s="3">
        <v>2237091</v>
      </c>
      <c r="S8" s="7" t="s">
        <v>1517</v>
      </c>
      <c r="T8" s="3" t="s">
        <v>1490</v>
      </c>
      <c r="U8" s="1" t="s">
        <v>75</v>
      </c>
      <c r="V8" s="1" t="s">
        <v>9</v>
      </c>
    </row>
    <row r="9" spans="1:22" x14ac:dyDescent="0.3">
      <c r="A9" s="2">
        <v>5</v>
      </c>
      <c r="B9" s="2" t="s">
        <v>1332</v>
      </c>
      <c r="C9" s="2" t="s">
        <v>1459</v>
      </c>
      <c r="D9" s="2" t="s">
        <v>1456</v>
      </c>
      <c r="E9" s="2" t="s">
        <v>1452</v>
      </c>
      <c r="F9" s="2" t="s">
        <v>1332</v>
      </c>
      <c r="G9" s="2" t="s">
        <v>1346</v>
      </c>
      <c r="H9" s="2" t="s">
        <v>1337</v>
      </c>
      <c r="I9" s="2" t="s">
        <v>1332</v>
      </c>
      <c r="J9" s="1" t="s">
        <v>76</v>
      </c>
      <c r="K9" s="4">
        <v>1</v>
      </c>
      <c r="L9" s="4">
        <v>1</v>
      </c>
      <c r="M9" s="5"/>
      <c r="N9" s="5"/>
      <c r="O9" s="2" t="s">
        <v>1475</v>
      </c>
      <c r="P9" s="1" t="s">
        <v>7</v>
      </c>
      <c r="Q9" s="1">
        <v>2019</v>
      </c>
      <c r="R9" s="3">
        <v>4915724</v>
      </c>
      <c r="S9" s="7" t="s">
        <v>1475</v>
      </c>
      <c r="T9" s="3" t="s">
        <v>1490</v>
      </c>
      <c r="U9" s="1" t="s">
        <v>77</v>
      </c>
      <c r="V9" s="1" t="s">
        <v>9</v>
      </c>
    </row>
    <row r="10" spans="1:22" x14ac:dyDescent="0.3">
      <c r="A10" s="2">
        <v>20</v>
      </c>
      <c r="B10" s="2" t="s">
        <v>1452</v>
      </c>
      <c r="C10" s="2" t="s">
        <v>1452</v>
      </c>
      <c r="D10" s="2" t="s">
        <v>1462</v>
      </c>
      <c r="E10" s="2" t="s">
        <v>1382</v>
      </c>
      <c r="F10" s="2" t="s">
        <v>1332</v>
      </c>
      <c r="G10" s="2" t="s">
        <v>1349</v>
      </c>
      <c r="H10" s="2" t="s">
        <v>1350</v>
      </c>
      <c r="I10" s="2" t="s">
        <v>1332</v>
      </c>
      <c r="J10" s="1" t="s">
        <v>90</v>
      </c>
      <c r="K10" s="4">
        <v>1</v>
      </c>
      <c r="L10" s="4">
        <v>1</v>
      </c>
      <c r="M10" s="5"/>
      <c r="N10" s="5"/>
      <c r="O10" s="1" t="s">
        <v>1495</v>
      </c>
      <c r="P10" s="1" t="s">
        <v>7</v>
      </c>
      <c r="Q10" s="1">
        <v>2019</v>
      </c>
      <c r="R10" s="3">
        <v>23990</v>
      </c>
      <c r="S10" s="7" t="s">
        <v>1480</v>
      </c>
      <c r="T10" s="3" t="s">
        <v>1527</v>
      </c>
      <c r="U10" s="1" t="s">
        <v>91</v>
      </c>
      <c r="V10" s="1" t="s">
        <v>9</v>
      </c>
    </row>
    <row r="11" spans="1:22" x14ac:dyDescent="0.3">
      <c r="A11" s="2">
        <v>21</v>
      </c>
      <c r="B11" s="2" t="s">
        <v>1452</v>
      </c>
      <c r="C11" s="2" t="s">
        <v>1452</v>
      </c>
      <c r="D11" s="2" t="s">
        <v>1455</v>
      </c>
      <c r="E11" s="2" t="s">
        <v>1459</v>
      </c>
      <c r="F11" s="2" t="s">
        <v>1332</v>
      </c>
      <c r="G11" s="2" t="s">
        <v>1349</v>
      </c>
      <c r="H11" s="2" t="s">
        <v>1351</v>
      </c>
      <c r="I11" s="2" t="s">
        <v>1332</v>
      </c>
      <c r="J11" s="1" t="s">
        <v>98</v>
      </c>
      <c r="K11" s="4">
        <v>1</v>
      </c>
      <c r="L11" s="4">
        <v>1</v>
      </c>
      <c r="M11" s="5"/>
      <c r="N11" s="5"/>
      <c r="O11" s="1" t="s">
        <v>1496</v>
      </c>
      <c r="P11" s="1" t="s">
        <v>7</v>
      </c>
      <c r="Q11" s="1">
        <v>2019</v>
      </c>
      <c r="R11" s="3">
        <v>2868</v>
      </c>
      <c r="S11" s="7" t="s">
        <v>1480</v>
      </c>
      <c r="T11" s="3" t="s">
        <v>1529</v>
      </c>
      <c r="U11" s="1" t="s">
        <v>99</v>
      </c>
      <c r="V11" s="1" t="s">
        <v>9</v>
      </c>
    </row>
    <row r="12" spans="1:22" x14ac:dyDescent="0.3">
      <c r="A12" s="2">
        <v>14</v>
      </c>
      <c r="B12" s="2" t="s">
        <v>1452</v>
      </c>
      <c r="C12" s="2" t="s">
        <v>1452</v>
      </c>
      <c r="D12" s="2" t="s">
        <v>1454</v>
      </c>
      <c r="E12" s="2" t="s">
        <v>1455</v>
      </c>
      <c r="F12" s="2" t="s">
        <v>1332</v>
      </c>
      <c r="G12" s="2" t="s">
        <v>1349</v>
      </c>
      <c r="H12" s="2" t="s">
        <v>1352</v>
      </c>
      <c r="I12" s="2" t="s">
        <v>1332</v>
      </c>
      <c r="J12" s="1" t="s">
        <v>105</v>
      </c>
      <c r="K12" s="4">
        <v>1</v>
      </c>
      <c r="L12" s="4">
        <v>1</v>
      </c>
      <c r="M12" s="5" t="s">
        <v>1497</v>
      </c>
      <c r="N12" s="5" t="s">
        <v>1513</v>
      </c>
      <c r="O12" s="2" t="s">
        <v>1486</v>
      </c>
      <c r="P12" s="1" t="s">
        <v>7</v>
      </c>
      <c r="Q12" s="1">
        <v>2019</v>
      </c>
      <c r="R12" s="3">
        <v>-21122</v>
      </c>
      <c r="S12" s="7" t="s">
        <v>1480</v>
      </c>
      <c r="T12" s="3" t="s">
        <v>1530</v>
      </c>
      <c r="U12" s="1" t="s">
        <v>106</v>
      </c>
      <c r="V12" s="1" t="s">
        <v>9</v>
      </c>
    </row>
    <row r="13" spans="1:22" x14ac:dyDescent="0.3">
      <c r="A13" s="2">
        <v>45</v>
      </c>
      <c r="B13" s="2" t="s">
        <v>1452</v>
      </c>
      <c r="C13" s="2" t="s">
        <v>1458</v>
      </c>
      <c r="D13" s="2" t="s">
        <v>1452</v>
      </c>
      <c r="E13" s="2" t="s">
        <v>1452</v>
      </c>
      <c r="F13" s="2" t="s">
        <v>1332</v>
      </c>
      <c r="G13" s="2" t="s">
        <v>1353</v>
      </c>
      <c r="H13" s="2" t="s">
        <v>1349</v>
      </c>
      <c r="I13" s="2" t="s">
        <v>1332</v>
      </c>
      <c r="J13" s="1" t="s">
        <v>120</v>
      </c>
      <c r="K13" s="4">
        <v>1</v>
      </c>
      <c r="L13" s="4">
        <v>1</v>
      </c>
      <c r="M13" s="5" t="s">
        <v>1497</v>
      </c>
      <c r="N13" s="5" t="s">
        <v>1500</v>
      </c>
      <c r="O13" s="1"/>
      <c r="P13" s="1" t="s">
        <v>7</v>
      </c>
      <c r="Q13" s="1">
        <v>2019</v>
      </c>
      <c r="R13" s="3">
        <v>16714</v>
      </c>
      <c r="S13" s="7" t="s">
        <v>1480</v>
      </c>
      <c r="T13" s="3" t="s">
        <v>1523</v>
      </c>
      <c r="U13" s="1" t="s">
        <v>121</v>
      </c>
      <c r="V13" s="1" t="s">
        <v>9</v>
      </c>
    </row>
    <row r="14" spans="1:22" x14ac:dyDescent="0.3">
      <c r="A14" s="2">
        <v>46</v>
      </c>
      <c r="B14" s="2" t="s">
        <v>1452</v>
      </c>
      <c r="C14" s="2" t="s">
        <v>1458</v>
      </c>
      <c r="D14" s="2" t="s">
        <v>1462</v>
      </c>
      <c r="E14" s="2" t="s">
        <v>1455</v>
      </c>
      <c r="F14" s="2" t="s">
        <v>1332</v>
      </c>
      <c r="G14" s="2" t="s">
        <v>1353</v>
      </c>
      <c r="H14" s="2" t="s">
        <v>1355</v>
      </c>
      <c r="I14" s="2" t="s">
        <v>1332</v>
      </c>
      <c r="J14" s="1" t="s">
        <v>127</v>
      </c>
      <c r="K14" s="4">
        <v>1</v>
      </c>
      <c r="L14" s="4">
        <v>1</v>
      </c>
      <c r="M14" s="5" t="s">
        <v>1497</v>
      </c>
      <c r="N14" s="5" t="s">
        <v>1503</v>
      </c>
      <c r="O14" s="1"/>
      <c r="P14" s="1" t="s">
        <v>7</v>
      </c>
      <c r="Q14" s="1">
        <v>2019</v>
      </c>
      <c r="R14" s="3">
        <v>10181385</v>
      </c>
      <c r="S14" s="7" t="s">
        <v>1480</v>
      </c>
      <c r="T14" s="3" t="s">
        <v>1526</v>
      </c>
      <c r="U14" s="1" t="s">
        <v>128</v>
      </c>
      <c r="V14" s="1" t="s">
        <v>9</v>
      </c>
    </row>
    <row r="15" spans="1:22" x14ac:dyDescent="0.3">
      <c r="A15" s="2">
        <v>47</v>
      </c>
      <c r="B15" s="2" t="s">
        <v>1452</v>
      </c>
      <c r="C15" s="2" t="s">
        <v>1458</v>
      </c>
      <c r="D15" s="2" t="s">
        <v>1455</v>
      </c>
      <c r="E15" s="2" t="s">
        <v>1452</v>
      </c>
      <c r="F15" s="2" t="s">
        <v>1332</v>
      </c>
      <c r="G15" s="2" t="s">
        <v>1353</v>
      </c>
      <c r="H15" s="2" t="s">
        <v>1331</v>
      </c>
      <c r="I15" s="2" t="s">
        <v>1332</v>
      </c>
      <c r="J15" s="1" t="s">
        <v>138</v>
      </c>
      <c r="K15" s="4">
        <v>1</v>
      </c>
      <c r="L15" s="4">
        <v>1</v>
      </c>
      <c r="M15" s="5" t="s">
        <v>1497</v>
      </c>
      <c r="N15" s="5" t="s">
        <v>1513</v>
      </c>
      <c r="O15" s="1"/>
      <c r="P15" s="1" t="s">
        <v>7</v>
      </c>
      <c r="Q15" s="1">
        <v>2019</v>
      </c>
      <c r="R15" s="3">
        <v>1116741</v>
      </c>
      <c r="S15" s="7" t="s">
        <v>1480</v>
      </c>
      <c r="T15" s="3" t="s">
        <v>1528</v>
      </c>
      <c r="U15" s="1" t="s">
        <v>139</v>
      </c>
      <c r="V15" s="1" t="s">
        <v>9</v>
      </c>
    </row>
    <row r="16" spans="1:22" x14ac:dyDescent="0.3">
      <c r="A16" s="2">
        <v>49</v>
      </c>
      <c r="B16" s="2" t="s">
        <v>1452</v>
      </c>
      <c r="C16" s="2" t="s">
        <v>1458</v>
      </c>
      <c r="D16" s="2" t="s">
        <v>1354</v>
      </c>
      <c r="E16" s="2" t="s">
        <v>1452</v>
      </c>
      <c r="F16" s="2" t="s">
        <v>1332</v>
      </c>
      <c r="G16" s="2" t="s">
        <v>1353</v>
      </c>
      <c r="H16" s="2" t="s">
        <v>1358</v>
      </c>
      <c r="I16" s="2" t="s">
        <v>1332</v>
      </c>
      <c r="J16" s="1" t="s">
        <v>147</v>
      </c>
      <c r="K16" s="4"/>
      <c r="L16" s="4"/>
      <c r="M16" s="5"/>
      <c r="N16" s="5"/>
      <c r="O16" s="1"/>
      <c r="P16" s="1" t="s">
        <v>7</v>
      </c>
      <c r="Q16" s="1">
        <v>2019</v>
      </c>
      <c r="R16" s="3">
        <v>514538</v>
      </c>
      <c r="S16" s="7" t="s">
        <v>1480</v>
      </c>
      <c r="T16" s="3" t="s">
        <v>1546</v>
      </c>
      <c r="U16" s="1" t="s">
        <v>148</v>
      </c>
      <c r="V16" s="1" t="s">
        <v>9</v>
      </c>
    </row>
    <row r="17" spans="1:22" x14ac:dyDescent="0.3">
      <c r="A17" s="2">
        <v>50</v>
      </c>
      <c r="B17" s="2" t="s">
        <v>1452</v>
      </c>
      <c r="C17" s="2" t="s">
        <v>1458</v>
      </c>
      <c r="D17" s="2" t="s">
        <v>1463</v>
      </c>
      <c r="E17" s="2" t="s">
        <v>1452</v>
      </c>
      <c r="F17" s="2" t="s">
        <v>1332</v>
      </c>
      <c r="G17" s="2" t="s">
        <v>1353</v>
      </c>
      <c r="H17" s="2" t="s">
        <v>1359</v>
      </c>
      <c r="I17" s="2" t="s">
        <v>1332</v>
      </c>
      <c r="J17" s="1" t="s">
        <v>157</v>
      </c>
      <c r="K17" s="4"/>
      <c r="L17" s="4"/>
      <c r="M17" s="5"/>
      <c r="N17" s="5"/>
      <c r="O17" s="1"/>
      <c r="P17" s="1" t="s">
        <v>7</v>
      </c>
      <c r="Q17" s="1">
        <v>2019</v>
      </c>
      <c r="R17" s="3">
        <v>602203</v>
      </c>
      <c r="S17" s="7" t="s">
        <v>1480</v>
      </c>
      <c r="T17" s="3" t="s">
        <v>1547</v>
      </c>
      <c r="U17" s="1" t="s">
        <v>158</v>
      </c>
      <c r="V17" s="1" t="s">
        <v>9</v>
      </c>
    </row>
    <row r="18" spans="1:22" x14ac:dyDescent="0.3">
      <c r="A18" s="2">
        <v>51</v>
      </c>
      <c r="B18" s="2" t="s">
        <v>1452</v>
      </c>
      <c r="C18" s="2" t="s">
        <v>1458</v>
      </c>
      <c r="D18" s="2" t="s">
        <v>1463</v>
      </c>
      <c r="E18" s="2" t="s">
        <v>1433</v>
      </c>
      <c r="F18" s="2" t="s">
        <v>1332</v>
      </c>
      <c r="G18" s="2" t="s">
        <v>1353</v>
      </c>
      <c r="H18" s="2" t="s">
        <v>1360</v>
      </c>
      <c r="I18" s="2" t="s">
        <v>1332</v>
      </c>
      <c r="J18" s="1" t="s">
        <v>166</v>
      </c>
      <c r="K18" s="4"/>
      <c r="L18" s="4"/>
      <c r="M18" s="5"/>
      <c r="N18" s="5"/>
      <c r="O18" s="1"/>
      <c r="P18" s="1" t="s">
        <v>7</v>
      </c>
      <c r="Q18" s="1">
        <v>2019</v>
      </c>
      <c r="R18" s="3">
        <v>602203</v>
      </c>
      <c r="S18" s="7" t="s">
        <v>1480</v>
      </c>
      <c r="T18" s="3" t="s">
        <v>1550</v>
      </c>
      <c r="U18" s="1" t="s">
        <v>167</v>
      </c>
      <c r="V18" s="1" t="s">
        <v>9</v>
      </c>
    </row>
    <row r="19" spans="1:22" x14ac:dyDescent="0.3">
      <c r="A19" s="2">
        <v>48</v>
      </c>
      <c r="B19" s="2" t="s">
        <v>1452</v>
      </c>
      <c r="C19" s="2" t="s">
        <v>1458</v>
      </c>
      <c r="D19" s="2" t="s">
        <v>1455</v>
      </c>
      <c r="E19" s="2" t="s">
        <v>1433</v>
      </c>
      <c r="F19" s="2" t="s">
        <v>1332</v>
      </c>
      <c r="G19" s="2" t="s">
        <v>1353</v>
      </c>
      <c r="H19" s="2" t="s">
        <v>1357</v>
      </c>
      <c r="I19" s="2" t="s">
        <v>1332</v>
      </c>
      <c r="J19" s="1" t="s">
        <v>145</v>
      </c>
      <c r="K19" s="4"/>
      <c r="L19" s="4"/>
      <c r="M19" s="5"/>
      <c r="N19" s="5"/>
      <c r="O19" s="1"/>
      <c r="P19" s="1" t="s">
        <v>7</v>
      </c>
      <c r="Q19" s="1">
        <v>2019</v>
      </c>
      <c r="R19" s="3">
        <v>1116741</v>
      </c>
      <c r="S19" s="7" t="s">
        <v>1480</v>
      </c>
      <c r="T19" s="3" t="s">
        <v>1549</v>
      </c>
      <c r="U19" s="1" t="s">
        <v>146</v>
      </c>
      <c r="V19" s="1" t="s">
        <v>9</v>
      </c>
    </row>
    <row r="20" spans="1:22" x14ac:dyDescent="0.3">
      <c r="A20" s="2">
        <v>55</v>
      </c>
      <c r="B20" s="2" t="s">
        <v>1452</v>
      </c>
      <c r="C20" s="2" t="s">
        <v>1458</v>
      </c>
      <c r="D20" s="2" t="s">
        <v>1433</v>
      </c>
      <c r="E20" s="2" t="s">
        <v>1452</v>
      </c>
      <c r="F20" s="2" t="s">
        <v>1332</v>
      </c>
      <c r="G20" s="2" t="s">
        <v>1353</v>
      </c>
      <c r="H20" s="2" t="s">
        <v>1363</v>
      </c>
      <c r="I20" s="2" t="s">
        <v>1332</v>
      </c>
      <c r="J20" s="1" t="s">
        <v>182</v>
      </c>
      <c r="K20" s="4"/>
      <c r="L20" s="4"/>
      <c r="M20" s="5"/>
      <c r="N20" s="5"/>
      <c r="O20" s="1"/>
      <c r="P20" s="1" t="s">
        <v>7</v>
      </c>
      <c r="Q20" s="1">
        <v>2019</v>
      </c>
      <c r="R20" s="3">
        <v>11314840</v>
      </c>
      <c r="S20" s="7" t="s">
        <v>1480</v>
      </c>
      <c r="T20" s="3" t="s">
        <v>1551</v>
      </c>
      <c r="U20" s="1" t="s">
        <v>183</v>
      </c>
      <c r="V20" s="1" t="s">
        <v>9</v>
      </c>
    </row>
    <row r="21" spans="1:22" x14ac:dyDescent="0.3">
      <c r="A21" s="2">
        <v>52</v>
      </c>
      <c r="B21" s="2" t="s">
        <v>1452</v>
      </c>
      <c r="C21" s="2" t="s">
        <v>1458</v>
      </c>
      <c r="D21" s="2" t="s">
        <v>1333</v>
      </c>
      <c r="E21" s="2" t="s">
        <v>1436</v>
      </c>
      <c r="F21" s="2" t="s">
        <v>1332</v>
      </c>
      <c r="G21" s="2" t="s">
        <v>1353</v>
      </c>
      <c r="H21" s="2" t="s">
        <v>1344</v>
      </c>
      <c r="I21" s="2" t="s">
        <v>1332</v>
      </c>
      <c r="J21" s="1" t="s">
        <v>168</v>
      </c>
      <c r="K21" s="4">
        <v>0.5</v>
      </c>
      <c r="L21" s="4">
        <v>0.5</v>
      </c>
      <c r="M21" s="5"/>
      <c r="N21" s="5"/>
      <c r="O21" s="1"/>
      <c r="P21" s="1" t="s">
        <v>7</v>
      </c>
      <c r="Q21" s="1">
        <v>2019</v>
      </c>
      <c r="R21" s="3">
        <v>14290746</v>
      </c>
      <c r="S21" s="7" t="s">
        <v>1480</v>
      </c>
      <c r="T21" s="3" t="s">
        <v>1509</v>
      </c>
      <c r="U21" s="6" t="s">
        <v>169</v>
      </c>
      <c r="V21" s="1" t="s">
        <v>9</v>
      </c>
    </row>
    <row r="22" spans="1:22" x14ac:dyDescent="0.3">
      <c r="A22" s="2">
        <v>54</v>
      </c>
      <c r="B22" s="2" t="s">
        <v>1452</v>
      </c>
      <c r="C22" s="2" t="s">
        <v>1458</v>
      </c>
      <c r="D22" s="2" t="s">
        <v>1436</v>
      </c>
      <c r="E22" s="2" t="s">
        <v>1457</v>
      </c>
      <c r="F22" s="2" t="s">
        <v>1332</v>
      </c>
      <c r="G22" s="2" t="s">
        <v>1353</v>
      </c>
      <c r="H22" s="2" t="s">
        <v>1362</v>
      </c>
      <c r="I22" s="2" t="s">
        <v>1332</v>
      </c>
      <c r="J22" s="1" t="s">
        <v>180</v>
      </c>
      <c r="K22" s="4"/>
      <c r="L22" s="4"/>
      <c r="M22" s="5"/>
      <c r="N22" s="5"/>
      <c r="O22" s="1"/>
      <c r="P22" s="1" t="s">
        <v>7</v>
      </c>
      <c r="Q22" s="1">
        <v>2019</v>
      </c>
      <c r="R22" s="3">
        <v>0</v>
      </c>
      <c r="S22" s="7" t="s">
        <v>1480</v>
      </c>
      <c r="T22" s="3" t="s">
        <v>1548</v>
      </c>
      <c r="U22" s="1" t="s">
        <v>181</v>
      </c>
      <c r="V22" s="1" t="s">
        <v>9</v>
      </c>
    </row>
    <row r="23" spans="1:22" x14ac:dyDescent="0.3">
      <c r="A23" s="2">
        <v>53</v>
      </c>
      <c r="B23" s="2" t="s">
        <v>1452</v>
      </c>
      <c r="C23" s="2" t="s">
        <v>1458</v>
      </c>
      <c r="D23" s="2" t="s">
        <v>1436</v>
      </c>
      <c r="E23" s="2" t="s">
        <v>1452</v>
      </c>
      <c r="F23" s="2" t="s">
        <v>1332</v>
      </c>
      <c r="G23" s="2" t="s">
        <v>1353</v>
      </c>
      <c r="H23" s="2" t="s">
        <v>1361</v>
      </c>
      <c r="I23" s="2" t="s">
        <v>1332</v>
      </c>
      <c r="J23" s="1" t="s">
        <v>173</v>
      </c>
      <c r="K23" s="4">
        <v>1</v>
      </c>
      <c r="L23" s="4">
        <v>1</v>
      </c>
      <c r="M23" s="5" t="s">
        <v>1497</v>
      </c>
      <c r="N23" s="5" t="s">
        <v>1510</v>
      </c>
      <c r="O23" s="3"/>
      <c r="P23" s="1" t="s">
        <v>7</v>
      </c>
      <c r="Q23" s="1">
        <v>2019</v>
      </c>
      <c r="R23" s="3">
        <v>0</v>
      </c>
      <c r="S23" s="7" t="s">
        <v>1480</v>
      </c>
      <c r="T23" s="3" t="s">
        <v>1521</v>
      </c>
      <c r="U23" s="1" t="s">
        <v>174</v>
      </c>
      <c r="V23" s="1" t="s">
        <v>9</v>
      </c>
    </row>
    <row r="24" spans="1:22" x14ac:dyDescent="0.3">
      <c r="A24" s="2">
        <v>13</v>
      </c>
      <c r="B24" s="2" t="s">
        <v>1452</v>
      </c>
      <c r="C24" s="2" t="s">
        <v>1458</v>
      </c>
      <c r="D24" s="2" t="s">
        <v>1456</v>
      </c>
      <c r="E24" s="2" t="s">
        <v>1452</v>
      </c>
      <c r="F24" s="2" t="s">
        <v>1332</v>
      </c>
      <c r="G24" s="2" t="s">
        <v>1353</v>
      </c>
      <c r="H24" s="2" t="s">
        <v>1337</v>
      </c>
      <c r="I24" s="2" t="s">
        <v>1332</v>
      </c>
      <c r="J24" s="1" t="s">
        <v>184</v>
      </c>
      <c r="K24" s="4">
        <v>1</v>
      </c>
      <c r="L24" s="4">
        <v>1</v>
      </c>
      <c r="M24" s="5"/>
      <c r="N24" s="5"/>
      <c r="O24" s="2" t="s">
        <v>1480</v>
      </c>
      <c r="P24" s="1" t="s">
        <v>7</v>
      </c>
      <c r="Q24" s="1">
        <v>2019</v>
      </c>
      <c r="R24" s="3">
        <v>11314840</v>
      </c>
      <c r="S24" s="7" t="s">
        <v>1480</v>
      </c>
      <c r="T24" s="3" t="s">
        <v>1490</v>
      </c>
      <c r="U24" s="1" t="s">
        <v>185</v>
      </c>
      <c r="V24" s="1" t="s">
        <v>9</v>
      </c>
    </row>
    <row r="25" spans="1:22" x14ac:dyDescent="0.3">
      <c r="A25" s="2">
        <v>56</v>
      </c>
      <c r="B25" s="2" t="s">
        <v>1452</v>
      </c>
      <c r="C25" s="2" t="s">
        <v>1458</v>
      </c>
      <c r="D25" s="2" t="s">
        <v>1456</v>
      </c>
      <c r="E25" s="2" t="s">
        <v>1382</v>
      </c>
      <c r="F25" s="2" t="s">
        <v>1332</v>
      </c>
      <c r="G25" s="2" t="s">
        <v>1353</v>
      </c>
      <c r="H25" s="2" t="s">
        <v>1338</v>
      </c>
      <c r="I25" s="2" t="s">
        <v>1332</v>
      </c>
      <c r="J25" s="1" t="s">
        <v>191</v>
      </c>
      <c r="K25" s="4">
        <v>1</v>
      </c>
      <c r="L25" s="4">
        <v>1</v>
      </c>
      <c r="M25" s="5"/>
      <c r="N25" s="5"/>
      <c r="O25" s="1"/>
      <c r="P25" s="1" t="s">
        <v>7</v>
      </c>
      <c r="Q25" s="1">
        <v>2019</v>
      </c>
      <c r="R25" s="3">
        <v>1133455</v>
      </c>
      <c r="S25" s="7" t="s">
        <v>1480</v>
      </c>
      <c r="T25" s="3" t="s">
        <v>1537</v>
      </c>
      <c r="U25" s="1" t="s">
        <v>192</v>
      </c>
      <c r="V25" s="1" t="s">
        <v>9</v>
      </c>
    </row>
    <row r="26" spans="1:22" x14ac:dyDescent="0.3">
      <c r="A26" s="2">
        <v>44</v>
      </c>
      <c r="B26" s="2" t="s">
        <v>1452</v>
      </c>
      <c r="C26" s="2" t="s">
        <v>1458</v>
      </c>
      <c r="D26" s="2" t="s">
        <v>1451</v>
      </c>
      <c r="E26" s="2" t="s">
        <v>1452</v>
      </c>
      <c r="F26" s="2" t="s">
        <v>1332</v>
      </c>
      <c r="G26" s="2" t="s">
        <v>1353</v>
      </c>
      <c r="H26" s="2" t="s">
        <v>1340</v>
      </c>
      <c r="I26" s="2" t="s">
        <v>1332</v>
      </c>
      <c r="J26" s="1" t="s">
        <v>110</v>
      </c>
      <c r="K26" s="4">
        <v>1</v>
      </c>
      <c r="L26" s="4">
        <v>1</v>
      </c>
      <c r="M26" s="5" t="s">
        <v>1497</v>
      </c>
      <c r="N26" s="5" t="s">
        <v>1499</v>
      </c>
      <c r="O26" s="1"/>
      <c r="P26" s="1" t="s">
        <v>7</v>
      </c>
      <c r="Q26" s="1">
        <v>2019</v>
      </c>
      <c r="R26" s="3">
        <v>0</v>
      </c>
      <c r="S26" s="7" t="s">
        <v>1480</v>
      </c>
      <c r="T26" s="3" t="s">
        <v>1522</v>
      </c>
      <c r="U26" s="1" t="s">
        <v>111</v>
      </c>
      <c r="V26" s="1" t="s">
        <v>9</v>
      </c>
    </row>
    <row r="27" spans="1:22" x14ac:dyDescent="0.3">
      <c r="A27" s="2">
        <v>17</v>
      </c>
      <c r="B27" s="2" t="s">
        <v>1462</v>
      </c>
      <c r="C27" s="2" t="s">
        <v>1458</v>
      </c>
      <c r="D27" s="2" t="s">
        <v>1462</v>
      </c>
      <c r="E27" s="2" t="s">
        <v>1382</v>
      </c>
      <c r="F27" s="2" t="s">
        <v>1332</v>
      </c>
      <c r="G27" s="2" t="s">
        <v>1368</v>
      </c>
      <c r="H27" s="2" t="s">
        <v>1350</v>
      </c>
      <c r="I27" s="2" t="s">
        <v>1332</v>
      </c>
      <c r="J27" s="1" t="s">
        <v>270</v>
      </c>
      <c r="K27" s="4">
        <v>1</v>
      </c>
      <c r="L27" s="4">
        <v>1</v>
      </c>
      <c r="M27" s="5"/>
      <c r="N27" s="5"/>
      <c r="O27" s="2" t="s">
        <v>1489</v>
      </c>
      <c r="P27" s="1" t="s">
        <v>7</v>
      </c>
      <c r="Q27" s="1">
        <v>2019</v>
      </c>
      <c r="R27" s="3">
        <v>68267</v>
      </c>
      <c r="S27" s="3" t="s">
        <v>1538</v>
      </c>
      <c r="T27" s="3" t="s">
        <v>1527</v>
      </c>
      <c r="U27" s="1" t="s">
        <v>271</v>
      </c>
      <c r="V27" s="1" t="s">
        <v>9</v>
      </c>
    </row>
    <row r="28" spans="1:22" x14ac:dyDescent="0.3">
      <c r="A28" s="2">
        <v>18</v>
      </c>
      <c r="B28" s="2" t="s">
        <v>1462</v>
      </c>
      <c r="C28" s="2" t="s">
        <v>1458</v>
      </c>
      <c r="D28" s="2" t="s">
        <v>1455</v>
      </c>
      <c r="E28" s="2" t="s">
        <v>1459</v>
      </c>
      <c r="F28" s="2" t="s">
        <v>1332</v>
      </c>
      <c r="G28" s="2" t="s">
        <v>1368</v>
      </c>
      <c r="H28" s="2" t="s">
        <v>1351</v>
      </c>
      <c r="I28" s="2" t="s">
        <v>1332</v>
      </c>
      <c r="J28" s="1" t="s">
        <v>278</v>
      </c>
      <c r="K28" s="4">
        <v>1</v>
      </c>
      <c r="L28" s="4">
        <v>1</v>
      </c>
      <c r="M28" s="5"/>
      <c r="N28" s="5"/>
      <c r="O28" s="2" t="s">
        <v>1488</v>
      </c>
      <c r="P28" s="1" t="s">
        <v>7</v>
      </c>
      <c r="Q28" s="1">
        <v>2019</v>
      </c>
      <c r="R28" s="3">
        <v>201487</v>
      </c>
      <c r="S28" s="3" t="s">
        <v>1538</v>
      </c>
      <c r="T28" s="3" t="s">
        <v>1529</v>
      </c>
      <c r="U28" s="1" t="s">
        <v>279</v>
      </c>
      <c r="V28" s="1" t="s">
        <v>9</v>
      </c>
    </row>
    <row r="29" spans="1:22" x14ac:dyDescent="0.3">
      <c r="A29" s="2">
        <v>71</v>
      </c>
      <c r="B29" s="2" t="s">
        <v>1462</v>
      </c>
      <c r="C29" s="2" t="s">
        <v>1458</v>
      </c>
      <c r="D29" s="2" t="s">
        <v>1454</v>
      </c>
      <c r="E29" s="2" t="s">
        <v>1455</v>
      </c>
      <c r="F29" s="2" t="s">
        <v>1332</v>
      </c>
      <c r="G29" s="2" t="s">
        <v>1368</v>
      </c>
      <c r="H29" s="2" t="s">
        <v>1352</v>
      </c>
      <c r="I29" s="2" t="s">
        <v>1332</v>
      </c>
      <c r="J29" s="1" t="s">
        <v>289</v>
      </c>
      <c r="K29" s="4">
        <v>1</v>
      </c>
      <c r="L29" s="4">
        <v>1</v>
      </c>
      <c r="M29" s="5" t="s">
        <v>1497</v>
      </c>
      <c r="N29" s="5" t="s">
        <v>1503</v>
      </c>
      <c r="O29" s="1"/>
      <c r="P29" s="1" t="s">
        <v>7</v>
      </c>
      <c r="Q29" s="1">
        <v>2019</v>
      </c>
      <c r="R29" s="3">
        <v>133220</v>
      </c>
      <c r="S29" s="3" t="s">
        <v>1538</v>
      </c>
      <c r="T29" s="3" t="s">
        <v>1530</v>
      </c>
      <c r="U29" s="1" t="s">
        <v>290</v>
      </c>
      <c r="V29" s="1" t="s">
        <v>9</v>
      </c>
    </row>
    <row r="30" spans="1:22" x14ac:dyDescent="0.3">
      <c r="A30" s="2">
        <v>70</v>
      </c>
      <c r="B30" s="2" t="s">
        <v>1462</v>
      </c>
      <c r="C30" s="2" t="s">
        <v>1458</v>
      </c>
      <c r="D30" s="2" t="s">
        <v>1455</v>
      </c>
      <c r="E30" s="2" t="s">
        <v>1433</v>
      </c>
      <c r="F30" s="2" t="s">
        <v>1332</v>
      </c>
      <c r="G30" s="2" t="s">
        <v>1368</v>
      </c>
      <c r="H30" s="2" t="s">
        <v>1357</v>
      </c>
      <c r="I30" s="2" t="s">
        <v>1332</v>
      </c>
      <c r="J30" s="1" t="s">
        <v>285</v>
      </c>
      <c r="K30" s="4">
        <v>1</v>
      </c>
      <c r="L30" s="4">
        <v>1</v>
      </c>
      <c r="M30" s="5"/>
      <c r="N30" s="5"/>
      <c r="O30" s="1"/>
      <c r="P30" s="1" t="s">
        <v>7</v>
      </c>
      <c r="Q30" s="1">
        <v>2019</v>
      </c>
      <c r="R30" s="3">
        <v>0</v>
      </c>
      <c r="S30" s="3" t="s">
        <v>1538</v>
      </c>
      <c r="T30" s="3" t="s">
        <v>1530</v>
      </c>
      <c r="U30" s="1" t="s">
        <v>286</v>
      </c>
      <c r="V30" s="1" t="s">
        <v>9</v>
      </c>
    </row>
    <row r="31" spans="1:22" x14ac:dyDescent="0.3">
      <c r="A31" s="2">
        <v>80</v>
      </c>
      <c r="B31" s="2" t="s">
        <v>1462</v>
      </c>
      <c r="C31" s="2" t="s">
        <v>1433</v>
      </c>
      <c r="D31" s="2" t="s">
        <v>1452</v>
      </c>
      <c r="E31" s="2" t="s">
        <v>1452</v>
      </c>
      <c r="F31" s="2" t="s">
        <v>1332</v>
      </c>
      <c r="G31" s="2" t="s">
        <v>1372</v>
      </c>
      <c r="H31" s="2" t="s">
        <v>1349</v>
      </c>
      <c r="I31" s="2" t="s">
        <v>1332</v>
      </c>
      <c r="J31" s="1" t="s">
        <v>329</v>
      </c>
      <c r="K31" s="4">
        <v>1</v>
      </c>
      <c r="L31" s="4">
        <v>1</v>
      </c>
      <c r="M31" s="5" t="s">
        <v>1497</v>
      </c>
      <c r="N31" s="5" t="s">
        <v>1500</v>
      </c>
      <c r="O31" s="1"/>
      <c r="P31" s="1" t="s">
        <v>7</v>
      </c>
      <c r="Q31" s="1">
        <v>2019</v>
      </c>
      <c r="R31" s="3">
        <v>4643311</v>
      </c>
      <c r="S31" s="3" t="s">
        <v>1538</v>
      </c>
      <c r="T31" s="3" t="s">
        <v>1523</v>
      </c>
      <c r="U31" s="1" t="s">
        <v>330</v>
      </c>
      <c r="V31" s="1" t="s">
        <v>9</v>
      </c>
    </row>
    <row r="32" spans="1:22" x14ac:dyDescent="0.3">
      <c r="A32" s="2">
        <v>81</v>
      </c>
      <c r="B32" s="2" t="s">
        <v>1462</v>
      </c>
      <c r="C32" s="2" t="s">
        <v>1433</v>
      </c>
      <c r="D32" s="2" t="s">
        <v>1455</v>
      </c>
      <c r="E32" s="2" t="s">
        <v>1452</v>
      </c>
      <c r="F32" s="2" t="s">
        <v>1332</v>
      </c>
      <c r="G32" s="2" t="s">
        <v>1372</v>
      </c>
      <c r="H32" s="2" t="s">
        <v>1331</v>
      </c>
      <c r="I32" s="2" t="s">
        <v>1332</v>
      </c>
      <c r="J32" s="1" t="s">
        <v>336</v>
      </c>
      <c r="K32" s="4">
        <v>1</v>
      </c>
      <c r="L32" s="4">
        <v>1</v>
      </c>
      <c r="M32" s="5" t="s">
        <v>1497</v>
      </c>
      <c r="N32" s="5" t="s">
        <v>1513</v>
      </c>
      <c r="O32" s="1"/>
      <c r="P32" s="1" t="s">
        <v>7</v>
      </c>
      <c r="Q32" s="1">
        <v>2019</v>
      </c>
      <c r="R32" s="3">
        <v>3420028</v>
      </c>
      <c r="S32" s="3" t="s">
        <v>1538</v>
      </c>
      <c r="T32" s="3" t="s">
        <v>1528</v>
      </c>
      <c r="U32" s="1" t="s">
        <v>337</v>
      </c>
      <c r="V32" s="1" t="s">
        <v>9</v>
      </c>
    </row>
    <row r="33" spans="1:22" x14ac:dyDescent="0.3">
      <c r="A33" s="2">
        <v>82</v>
      </c>
      <c r="B33" s="2" t="s">
        <v>1462</v>
      </c>
      <c r="C33" s="2" t="s">
        <v>1433</v>
      </c>
      <c r="D33" s="2" t="s">
        <v>1455</v>
      </c>
      <c r="E33" s="2" t="s">
        <v>1433</v>
      </c>
      <c r="F33" s="2" t="s">
        <v>1332</v>
      </c>
      <c r="G33" s="2" t="s">
        <v>1372</v>
      </c>
      <c r="H33" s="2" t="s">
        <v>1357</v>
      </c>
      <c r="I33" s="2" t="s">
        <v>1332</v>
      </c>
      <c r="J33" s="1" t="s">
        <v>343</v>
      </c>
      <c r="K33" s="4"/>
      <c r="L33" s="4"/>
      <c r="M33" s="5"/>
      <c r="N33" s="5"/>
      <c r="O33" s="1"/>
      <c r="P33" s="1" t="s">
        <v>7</v>
      </c>
      <c r="Q33" s="1">
        <v>2019</v>
      </c>
      <c r="R33" s="3">
        <v>3259183</v>
      </c>
      <c r="S33" s="3" t="s">
        <v>1538</v>
      </c>
      <c r="T33" s="3" t="s">
        <v>1549</v>
      </c>
      <c r="U33" s="1" t="s">
        <v>344</v>
      </c>
      <c r="V33" s="1" t="s">
        <v>9</v>
      </c>
    </row>
    <row r="34" spans="1:22" x14ac:dyDescent="0.3">
      <c r="A34" s="2">
        <v>85</v>
      </c>
      <c r="B34" s="2" t="s">
        <v>1462</v>
      </c>
      <c r="C34" s="2" t="s">
        <v>1433</v>
      </c>
      <c r="D34" s="2" t="s">
        <v>1433</v>
      </c>
      <c r="E34" s="2" t="s">
        <v>1452</v>
      </c>
      <c r="F34" s="2" t="s">
        <v>1332</v>
      </c>
      <c r="G34" s="2" t="s">
        <v>1372</v>
      </c>
      <c r="H34" s="2" t="s">
        <v>1363</v>
      </c>
      <c r="I34" s="2" t="s">
        <v>1332</v>
      </c>
      <c r="J34" s="1" t="s">
        <v>357</v>
      </c>
      <c r="K34" s="4"/>
      <c r="L34" s="4"/>
      <c r="M34" s="5"/>
      <c r="N34" s="5"/>
      <c r="O34" s="1"/>
      <c r="P34" s="1" t="s">
        <v>7</v>
      </c>
      <c r="Q34" s="1">
        <v>2019</v>
      </c>
      <c r="R34" s="3">
        <v>12842800</v>
      </c>
      <c r="S34" s="3" t="s">
        <v>1538</v>
      </c>
      <c r="T34" s="3" t="s">
        <v>1553</v>
      </c>
      <c r="U34" s="1" t="s">
        <v>358</v>
      </c>
      <c r="V34" s="1" t="s">
        <v>9</v>
      </c>
    </row>
    <row r="35" spans="1:22" x14ac:dyDescent="0.3">
      <c r="A35" s="2">
        <v>84</v>
      </c>
      <c r="B35" s="2" t="s">
        <v>1462</v>
      </c>
      <c r="C35" s="2" t="s">
        <v>1433</v>
      </c>
      <c r="D35" s="2" t="s">
        <v>1436</v>
      </c>
      <c r="E35" s="2" t="s">
        <v>1457</v>
      </c>
      <c r="F35" s="2" t="s">
        <v>1332</v>
      </c>
      <c r="G35" s="2" t="s">
        <v>1372</v>
      </c>
      <c r="H35" s="2" t="s">
        <v>1362</v>
      </c>
      <c r="I35" s="2" t="s">
        <v>1332</v>
      </c>
      <c r="J35" s="1" t="s">
        <v>352</v>
      </c>
      <c r="K35" s="4"/>
      <c r="L35" s="4"/>
      <c r="M35" s="5"/>
      <c r="N35" s="5"/>
      <c r="O35" s="1"/>
      <c r="P35" s="1" t="s">
        <v>7</v>
      </c>
      <c r="Q35" s="1">
        <v>2019</v>
      </c>
      <c r="R35" s="3">
        <v>160845</v>
      </c>
      <c r="S35" s="3" t="s">
        <v>1538</v>
      </c>
      <c r="T35" s="3" t="s">
        <v>1548</v>
      </c>
      <c r="U35" s="1" t="s">
        <v>353</v>
      </c>
      <c r="V35" s="1" t="s">
        <v>9</v>
      </c>
    </row>
    <row r="36" spans="1:22" x14ac:dyDescent="0.3">
      <c r="A36" s="2">
        <v>83</v>
      </c>
      <c r="B36" s="2" t="s">
        <v>1462</v>
      </c>
      <c r="C36" s="2" t="s">
        <v>1433</v>
      </c>
      <c r="D36" s="2" t="s">
        <v>1436</v>
      </c>
      <c r="E36" s="2" t="s">
        <v>1452</v>
      </c>
      <c r="F36" s="2" t="s">
        <v>1332</v>
      </c>
      <c r="G36" s="2" t="s">
        <v>1372</v>
      </c>
      <c r="H36" s="2" t="s">
        <v>1361</v>
      </c>
      <c r="I36" s="2" t="s">
        <v>1332</v>
      </c>
      <c r="J36" s="1" t="s">
        <v>345</v>
      </c>
      <c r="K36" s="4">
        <v>1</v>
      </c>
      <c r="L36" s="4">
        <v>1</v>
      </c>
      <c r="M36" s="5" t="s">
        <v>1497</v>
      </c>
      <c r="N36" s="5" t="s">
        <v>1510</v>
      </c>
      <c r="O36" s="1"/>
      <c r="P36" s="1" t="s">
        <v>7</v>
      </c>
      <c r="Q36" s="1">
        <v>2019</v>
      </c>
      <c r="R36" s="3">
        <v>4914266</v>
      </c>
      <c r="S36" s="3" t="s">
        <v>1538</v>
      </c>
      <c r="T36" s="3" t="s">
        <v>1521</v>
      </c>
      <c r="U36" s="1" t="s">
        <v>346</v>
      </c>
      <c r="V36" s="1" t="s">
        <v>9</v>
      </c>
    </row>
    <row r="37" spans="1:22" x14ac:dyDescent="0.3">
      <c r="A37" s="2">
        <v>86</v>
      </c>
      <c r="B37" s="2" t="s">
        <v>1462</v>
      </c>
      <c r="C37" s="2" t="s">
        <v>1433</v>
      </c>
      <c r="D37" s="2" t="s">
        <v>1456</v>
      </c>
      <c r="E37" s="2" t="s">
        <v>1452</v>
      </c>
      <c r="F37" s="2" t="s">
        <v>1332</v>
      </c>
      <c r="G37" s="2" t="s">
        <v>1372</v>
      </c>
      <c r="H37" s="2" t="s">
        <v>1337</v>
      </c>
      <c r="I37" s="2" t="s">
        <v>1332</v>
      </c>
      <c r="J37" s="1" t="s">
        <v>359</v>
      </c>
      <c r="K37" s="4"/>
      <c r="L37" s="4"/>
      <c r="M37" s="5"/>
      <c r="N37" s="5"/>
      <c r="O37" s="1"/>
      <c r="P37" s="1" t="s">
        <v>7</v>
      </c>
      <c r="Q37" s="1">
        <v>2019</v>
      </c>
      <c r="R37" s="3">
        <v>13003645</v>
      </c>
      <c r="S37" s="3" t="s">
        <v>1538</v>
      </c>
      <c r="T37" s="3" t="s">
        <v>1490</v>
      </c>
      <c r="U37" s="1" t="s">
        <v>360</v>
      </c>
      <c r="V37" s="1" t="s">
        <v>9</v>
      </c>
    </row>
    <row r="38" spans="1:22" x14ac:dyDescent="0.3">
      <c r="A38" s="2">
        <v>87</v>
      </c>
      <c r="B38" s="2" t="s">
        <v>1462</v>
      </c>
      <c r="C38" s="2" t="s">
        <v>1433</v>
      </c>
      <c r="D38" s="2" t="s">
        <v>1456</v>
      </c>
      <c r="E38" s="2" t="s">
        <v>1382</v>
      </c>
      <c r="F38" s="2" t="s">
        <v>1332</v>
      </c>
      <c r="G38" s="2" t="s">
        <v>1372</v>
      </c>
      <c r="H38" s="2" t="s">
        <v>1338</v>
      </c>
      <c r="I38" s="2" t="s">
        <v>1332</v>
      </c>
      <c r="J38" s="1" t="s">
        <v>368</v>
      </c>
      <c r="K38" s="4"/>
      <c r="L38" s="4"/>
      <c r="M38" s="5"/>
      <c r="N38" s="5"/>
      <c r="O38" s="1"/>
      <c r="P38" s="1" t="s">
        <v>7</v>
      </c>
      <c r="Q38" s="1">
        <v>2019</v>
      </c>
      <c r="R38" s="3">
        <v>13003645</v>
      </c>
      <c r="S38" s="3" t="s">
        <v>1538</v>
      </c>
      <c r="T38" s="3" t="s">
        <v>1537</v>
      </c>
      <c r="U38" s="1" t="s">
        <v>369</v>
      </c>
      <c r="V38" s="1" t="s">
        <v>9</v>
      </c>
    </row>
    <row r="39" spans="1:22" x14ac:dyDescent="0.3">
      <c r="A39" s="2">
        <v>79</v>
      </c>
      <c r="B39" s="2" t="s">
        <v>1462</v>
      </c>
      <c r="C39" s="2" t="s">
        <v>1433</v>
      </c>
      <c r="D39" s="2" t="s">
        <v>1451</v>
      </c>
      <c r="E39" s="2" t="s">
        <v>1452</v>
      </c>
      <c r="F39" s="2" t="s">
        <v>1332</v>
      </c>
      <c r="G39" s="2" t="s">
        <v>1372</v>
      </c>
      <c r="H39" s="2" t="s">
        <v>1340</v>
      </c>
      <c r="I39" s="2" t="s">
        <v>1332</v>
      </c>
      <c r="J39" s="1" t="s">
        <v>322</v>
      </c>
      <c r="K39" s="4">
        <v>1</v>
      </c>
      <c r="L39" s="4">
        <v>1</v>
      </c>
      <c r="M39" s="5" t="s">
        <v>1497</v>
      </c>
      <c r="N39" s="5" t="s">
        <v>1499</v>
      </c>
      <c r="O39" s="1"/>
      <c r="P39" s="1" t="s">
        <v>7</v>
      </c>
      <c r="Q39" s="1">
        <v>2019</v>
      </c>
      <c r="R39" s="3">
        <v>26041</v>
      </c>
      <c r="S39" s="3" t="s">
        <v>1538</v>
      </c>
      <c r="T39" s="3" t="s">
        <v>1522</v>
      </c>
      <c r="U39" s="1" t="s">
        <v>323</v>
      </c>
      <c r="V39" s="1" t="s">
        <v>9</v>
      </c>
    </row>
    <row r="40" spans="1:22" x14ac:dyDescent="0.3">
      <c r="A40" s="2">
        <v>124</v>
      </c>
      <c r="B40" s="2" t="s">
        <v>1458</v>
      </c>
      <c r="C40" s="2" t="s">
        <v>1463</v>
      </c>
      <c r="D40" s="2" t="s">
        <v>1452</v>
      </c>
      <c r="E40" s="2" t="s">
        <v>1452</v>
      </c>
      <c r="F40" s="2" t="s">
        <v>1332</v>
      </c>
      <c r="G40" s="2" t="s">
        <v>1391</v>
      </c>
      <c r="H40" s="2" t="s">
        <v>1349</v>
      </c>
      <c r="I40" s="2" t="s">
        <v>1332</v>
      </c>
      <c r="J40" s="1" t="s">
        <v>570</v>
      </c>
      <c r="K40" s="4">
        <v>1</v>
      </c>
      <c r="L40" s="4">
        <v>1</v>
      </c>
      <c r="M40" s="5" t="s">
        <v>1497</v>
      </c>
      <c r="N40" s="5" t="s">
        <v>1500</v>
      </c>
      <c r="O40" s="1"/>
      <c r="P40" s="1" t="s">
        <v>7</v>
      </c>
      <c r="Q40" s="1">
        <v>2019</v>
      </c>
      <c r="R40" s="3">
        <v>8539148</v>
      </c>
      <c r="S40" s="3" t="s">
        <v>1538</v>
      </c>
      <c r="T40" s="3" t="s">
        <v>1523</v>
      </c>
      <c r="U40" s="1" t="s">
        <v>571</v>
      </c>
      <c r="V40" s="1" t="s">
        <v>9</v>
      </c>
    </row>
    <row r="41" spans="1:22" x14ac:dyDescent="0.3">
      <c r="A41" s="2">
        <v>125</v>
      </c>
      <c r="B41" s="2" t="s">
        <v>1458</v>
      </c>
      <c r="C41" s="2" t="s">
        <v>1463</v>
      </c>
      <c r="D41" s="2" t="s">
        <v>1455</v>
      </c>
      <c r="E41" s="2" t="s">
        <v>1452</v>
      </c>
      <c r="F41" s="2" t="s">
        <v>1332</v>
      </c>
      <c r="G41" s="2" t="s">
        <v>1391</v>
      </c>
      <c r="H41" s="2" t="s">
        <v>1331</v>
      </c>
      <c r="I41" s="2" t="s">
        <v>1332</v>
      </c>
      <c r="J41" s="1" t="s">
        <v>572</v>
      </c>
      <c r="K41" s="4">
        <v>1</v>
      </c>
      <c r="L41" s="4">
        <v>1</v>
      </c>
      <c r="M41" s="5" t="s">
        <v>1497</v>
      </c>
      <c r="N41" s="5" t="s">
        <v>1513</v>
      </c>
      <c r="O41" s="1"/>
      <c r="P41" s="1" t="s">
        <v>7</v>
      </c>
      <c r="Q41" s="1">
        <v>2019</v>
      </c>
      <c r="R41" s="3">
        <v>6402010</v>
      </c>
      <c r="S41" s="3" t="s">
        <v>1538</v>
      </c>
      <c r="T41" s="3" t="s">
        <v>1528</v>
      </c>
      <c r="U41" s="1" t="s">
        <v>573</v>
      </c>
      <c r="V41" s="1" t="s">
        <v>9</v>
      </c>
    </row>
    <row r="42" spans="1:22" x14ac:dyDescent="0.3">
      <c r="A42" s="2">
        <v>126</v>
      </c>
      <c r="B42" s="2" t="s">
        <v>1458</v>
      </c>
      <c r="C42" s="2" t="s">
        <v>1463</v>
      </c>
      <c r="D42" s="2" t="s">
        <v>1436</v>
      </c>
      <c r="E42" s="2" t="s">
        <v>1452</v>
      </c>
      <c r="F42" s="2" t="s">
        <v>1332</v>
      </c>
      <c r="G42" s="2" t="s">
        <v>1391</v>
      </c>
      <c r="H42" s="2" t="s">
        <v>1361</v>
      </c>
      <c r="I42" s="2" t="s">
        <v>1332</v>
      </c>
      <c r="J42" s="1" t="s">
        <v>574</v>
      </c>
      <c r="K42" s="4">
        <v>1</v>
      </c>
      <c r="L42" s="4">
        <v>1</v>
      </c>
      <c r="M42" s="5" t="s">
        <v>1497</v>
      </c>
      <c r="N42" s="5" t="s">
        <v>1510</v>
      </c>
      <c r="O42" s="1"/>
      <c r="P42" s="1" t="s">
        <v>7</v>
      </c>
      <c r="Q42" s="1">
        <v>2019</v>
      </c>
      <c r="R42" s="3">
        <v>9029021</v>
      </c>
      <c r="S42" s="3" t="s">
        <v>1538</v>
      </c>
      <c r="T42" s="3" t="s">
        <v>1521</v>
      </c>
      <c r="U42" s="1" t="s">
        <v>575</v>
      </c>
      <c r="V42" s="1" t="s">
        <v>9</v>
      </c>
    </row>
    <row r="43" spans="1:22" x14ac:dyDescent="0.3">
      <c r="A43" s="2">
        <v>127</v>
      </c>
      <c r="B43" s="2" t="s">
        <v>1458</v>
      </c>
      <c r="C43" s="2" t="s">
        <v>1463</v>
      </c>
      <c r="D43" s="2" t="s">
        <v>1456</v>
      </c>
      <c r="E43" s="2" t="s">
        <v>1452</v>
      </c>
      <c r="F43" s="2" t="s">
        <v>1332</v>
      </c>
      <c r="G43" s="2" t="s">
        <v>1391</v>
      </c>
      <c r="H43" s="2" t="s">
        <v>1337</v>
      </c>
      <c r="I43" s="2" t="s">
        <v>1332</v>
      </c>
      <c r="J43" s="1" t="s">
        <v>576</v>
      </c>
      <c r="K43" s="4"/>
      <c r="L43" s="4"/>
      <c r="M43" s="5"/>
      <c r="N43" s="5"/>
      <c r="O43" s="1"/>
      <c r="P43" s="1" t="s">
        <v>7</v>
      </c>
      <c r="Q43" s="1">
        <v>2019</v>
      </c>
      <c r="R43" s="3">
        <v>24017465</v>
      </c>
      <c r="S43" s="3" t="s">
        <v>1538</v>
      </c>
      <c r="T43" s="3" t="s">
        <v>1542</v>
      </c>
      <c r="U43" s="1" t="s">
        <v>577</v>
      </c>
      <c r="V43" s="1" t="s">
        <v>9</v>
      </c>
    </row>
    <row r="44" spans="1:22" x14ac:dyDescent="0.3">
      <c r="A44" s="2">
        <v>128</v>
      </c>
      <c r="B44" s="2" t="s">
        <v>1458</v>
      </c>
      <c r="C44" s="2" t="s">
        <v>1463</v>
      </c>
      <c r="D44" s="2" t="s">
        <v>1456</v>
      </c>
      <c r="E44" s="2" t="s">
        <v>1382</v>
      </c>
      <c r="F44" s="2" t="s">
        <v>1332</v>
      </c>
      <c r="G44" s="2" t="s">
        <v>1391</v>
      </c>
      <c r="H44" s="2" t="s">
        <v>1338</v>
      </c>
      <c r="I44" s="2" t="s">
        <v>1332</v>
      </c>
      <c r="J44" s="1" t="s">
        <v>578</v>
      </c>
      <c r="K44" s="4"/>
      <c r="L44" s="4"/>
      <c r="M44" s="5"/>
      <c r="N44" s="5"/>
      <c r="O44" s="1"/>
      <c r="P44" s="1" t="s">
        <v>7</v>
      </c>
      <c r="Q44" s="1">
        <v>2019</v>
      </c>
      <c r="R44" s="3">
        <v>24017465</v>
      </c>
      <c r="S44" s="3" t="s">
        <v>1538</v>
      </c>
      <c r="T44" s="3" t="s">
        <v>1543</v>
      </c>
      <c r="U44" s="1" t="s">
        <v>579</v>
      </c>
      <c r="V44" s="1" t="s">
        <v>9</v>
      </c>
    </row>
    <row r="45" spans="1:22" x14ac:dyDescent="0.3">
      <c r="A45" s="2">
        <v>123</v>
      </c>
      <c r="B45" s="2" t="s">
        <v>1458</v>
      </c>
      <c r="C45" s="2" t="s">
        <v>1463</v>
      </c>
      <c r="D45" s="2" t="s">
        <v>1451</v>
      </c>
      <c r="E45" s="2" t="s">
        <v>1452</v>
      </c>
      <c r="F45" s="2" t="s">
        <v>1332</v>
      </c>
      <c r="G45" s="2" t="s">
        <v>1391</v>
      </c>
      <c r="H45" s="2" t="s">
        <v>1340</v>
      </c>
      <c r="I45" s="2" t="s">
        <v>1332</v>
      </c>
      <c r="J45" s="1" t="s">
        <v>568</v>
      </c>
      <c r="K45" s="4">
        <v>1</v>
      </c>
      <c r="L45" s="4">
        <v>1</v>
      </c>
      <c r="M45" s="5" t="s">
        <v>1505</v>
      </c>
      <c r="N45" s="5" t="s">
        <v>1506</v>
      </c>
      <c r="O45" s="1"/>
      <c r="P45" s="1" t="s">
        <v>7</v>
      </c>
      <c r="Q45" s="1">
        <v>2019</v>
      </c>
      <c r="R45" s="3">
        <v>47286</v>
      </c>
      <c r="S45" s="3" t="s">
        <v>1538</v>
      </c>
      <c r="T45" s="3" t="s">
        <v>1522</v>
      </c>
      <c r="U45" s="1" t="s">
        <v>569</v>
      </c>
      <c r="V45" s="1" t="s">
        <v>9</v>
      </c>
    </row>
    <row r="46" spans="1:22" x14ac:dyDescent="0.3">
      <c r="A46" s="2">
        <v>15</v>
      </c>
      <c r="B46" s="2" t="s">
        <v>1457</v>
      </c>
      <c r="C46" s="2" t="s">
        <v>1457</v>
      </c>
      <c r="D46" s="2" t="s">
        <v>1456</v>
      </c>
      <c r="E46" s="2" t="s">
        <v>1452</v>
      </c>
      <c r="F46" s="2" t="s">
        <v>1332</v>
      </c>
      <c r="G46" s="2" t="s">
        <v>1376</v>
      </c>
      <c r="H46" s="2" t="s">
        <v>1337</v>
      </c>
      <c r="I46" s="2" t="s">
        <v>1332</v>
      </c>
      <c r="J46" s="1" t="s">
        <v>384</v>
      </c>
      <c r="K46" s="4">
        <v>1</v>
      </c>
      <c r="L46" s="4">
        <v>1</v>
      </c>
      <c r="M46" s="5"/>
      <c r="N46" s="5"/>
      <c r="O46" s="2" t="s">
        <v>1487</v>
      </c>
      <c r="P46" s="1" t="s">
        <v>7</v>
      </c>
      <c r="Q46" s="1">
        <v>2019</v>
      </c>
      <c r="R46" s="3">
        <v>80348540</v>
      </c>
      <c r="S46" s="3" t="s">
        <v>1552</v>
      </c>
      <c r="T46" s="3" t="s">
        <v>1490</v>
      </c>
      <c r="U46" s="1" t="s">
        <v>385</v>
      </c>
      <c r="V46" s="1" t="s">
        <v>9</v>
      </c>
    </row>
    <row r="47" spans="1:22" x14ac:dyDescent="0.3">
      <c r="A47" s="2">
        <v>73</v>
      </c>
      <c r="B47" s="2" t="s">
        <v>1462</v>
      </c>
      <c r="C47" s="2" t="s">
        <v>1459</v>
      </c>
      <c r="D47" s="2" t="s">
        <v>1452</v>
      </c>
      <c r="E47" s="2" t="s">
        <v>1452</v>
      </c>
      <c r="F47" s="2" t="s">
        <v>1332</v>
      </c>
      <c r="G47" s="2" t="s">
        <v>1369</v>
      </c>
      <c r="H47" s="2" t="s">
        <v>1349</v>
      </c>
      <c r="I47" s="2" t="s">
        <v>1332</v>
      </c>
      <c r="J47" s="1" t="s">
        <v>294</v>
      </c>
      <c r="K47" s="4">
        <v>1</v>
      </c>
      <c r="L47" s="4">
        <v>1</v>
      </c>
      <c r="M47" s="5"/>
      <c r="N47" s="5"/>
      <c r="O47" s="1"/>
      <c r="P47" s="1" t="s">
        <v>7</v>
      </c>
      <c r="Q47" s="1">
        <v>2019</v>
      </c>
      <c r="R47" s="3">
        <v>25960</v>
      </c>
      <c r="S47" s="7" t="s">
        <v>1516</v>
      </c>
      <c r="T47" s="3" t="s">
        <v>1523</v>
      </c>
      <c r="U47" s="1" t="s">
        <v>295</v>
      </c>
      <c r="V47" s="1" t="s">
        <v>9</v>
      </c>
    </row>
    <row r="48" spans="1:22" x14ac:dyDescent="0.3">
      <c r="A48" s="2">
        <v>74</v>
      </c>
      <c r="B48" s="2" t="s">
        <v>1462</v>
      </c>
      <c r="C48" s="2" t="s">
        <v>1459</v>
      </c>
      <c r="D48" s="2" t="s">
        <v>1455</v>
      </c>
      <c r="E48" s="2" t="s">
        <v>1452</v>
      </c>
      <c r="F48" s="2" t="s">
        <v>1332</v>
      </c>
      <c r="G48" s="2" t="s">
        <v>1369</v>
      </c>
      <c r="H48" s="2" t="s">
        <v>1331</v>
      </c>
      <c r="I48" s="2" t="s">
        <v>1332</v>
      </c>
      <c r="J48" s="1" t="s">
        <v>298</v>
      </c>
      <c r="K48" s="4">
        <v>1</v>
      </c>
      <c r="L48" s="4">
        <v>1</v>
      </c>
      <c r="M48" s="5"/>
      <c r="N48" s="5"/>
      <c r="O48" s="1"/>
      <c r="P48" s="1" t="s">
        <v>7</v>
      </c>
      <c r="Q48" s="1">
        <v>2019</v>
      </c>
      <c r="R48" s="3">
        <v>18774</v>
      </c>
      <c r="S48" s="7" t="s">
        <v>1516</v>
      </c>
      <c r="T48" s="3" t="s">
        <v>1528</v>
      </c>
      <c r="U48" s="1" t="s">
        <v>299</v>
      </c>
      <c r="V48" s="1" t="s">
        <v>9</v>
      </c>
    </row>
    <row r="49" spans="1:22" x14ac:dyDescent="0.3">
      <c r="A49" s="2">
        <v>75</v>
      </c>
      <c r="B49" s="2" t="s">
        <v>1462</v>
      </c>
      <c r="C49" s="2" t="s">
        <v>1459</v>
      </c>
      <c r="D49" s="2" t="s">
        <v>1458</v>
      </c>
      <c r="E49" s="2" t="s">
        <v>1452</v>
      </c>
      <c r="F49" s="2" t="s">
        <v>1332</v>
      </c>
      <c r="G49" s="2" t="s">
        <v>1369</v>
      </c>
      <c r="H49" s="2" t="s">
        <v>1343</v>
      </c>
      <c r="I49" s="2" t="s">
        <v>1332</v>
      </c>
      <c r="J49" s="1" t="s">
        <v>300</v>
      </c>
      <c r="K49" s="4">
        <v>1</v>
      </c>
      <c r="L49" s="4">
        <v>1</v>
      </c>
      <c r="M49" s="5"/>
      <c r="N49" s="5"/>
      <c r="O49" s="1"/>
      <c r="P49" s="1" t="s">
        <v>7</v>
      </c>
      <c r="Q49" s="1">
        <v>2019</v>
      </c>
      <c r="R49" s="3">
        <v>796464</v>
      </c>
      <c r="S49" s="7" t="s">
        <v>1516</v>
      </c>
      <c r="T49" s="3" t="s">
        <v>1533</v>
      </c>
      <c r="U49" s="1" t="s">
        <v>301</v>
      </c>
      <c r="V49" s="1" t="s">
        <v>9</v>
      </c>
    </row>
    <row r="50" spans="1:22" x14ac:dyDescent="0.3">
      <c r="A50" s="2">
        <v>24</v>
      </c>
      <c r="B50" s="2" t="s">
        <v>1462</v>
      </c>
      <c r="C50" s="2" t="s">
        <v>1459</v>
      </c>
      <c r="D50" s="2" t="s">
        <v>1457</v>
      </c>
      <c r="E50" s="2" t="s">
        <v>1335</v>
      </c>
      <c r="F50" s="2" t="s">
        <v>1332</v>
      </c>
      <c r="G50" s="2" t="s">
        <v>1369</v>
      </c>
      <c r="H50" s="2" t="s">
        <v>1342</v>
      </c>
      <c r="I50" s="2" t="s">
        <v>1332</v>
      </c>
      <c r="J50" s="1" t="s">
        <v>296</v>
      </c>
      <c r="K50" s="4">
        <v>1</v>
      </c>
      <c r="L50" s="4">
        <v>1</v>
      </c>
      <c r="M50" s="5"/>
      <c r="N50" s="5"/>
      <c r="O50" s="1"/>
      <c r="P50" s="1" t="s">
        <v>7</v>
      </c>
      <c r="Q50" s="1">
        <v>2019</v>
      </c>
      <c r="R50" s="3">
        <v>2104440</v>
      </c>
      <c r="S50" s="7" t="s">
        <v>1516</v>
      </c>
      <c r="T50" s="3" t="s">
        <v>1509</v>
      </c>
      <c r="U50" s="1" t="s">
        <v>297</v>
      </c>
      <c r="V50" s="1" t="s">
        <v>9</v>
      </c>
    </row>
    <row r="51" spans="1:22" x14ac:dyDescent="0.3">
      <c r="A51" s="2">
        <v>76</v>
      </c>
      <c r="B51" s="2" t="s">
        <v>1462</v>
      </c>
      <c r="C51" s="2" t="s">
        <v>1459</v>
      </c>
      <c r="D51" s="2" t="s">
        <v>1456</v>
      </c>
      <c r="E51" s="2" t="s">
        <v>1452</v>
      </c>
      <c r="F51" s="2" t="s">
        <v>1332</v>
      </c>
      <c r="G51" s="2" t="s">
        <v>1369</v>
      </c>
      <c r="H51" s="2" t="s">
        <v>1337</v>
      </c>
      <c r="I51" s="2" t="s">
        <v>1332</v>
      </c>
      <c r="J51" s="1" t="s">
        <v>302</v>
      </c>
      <c r="K51" s="4">
        <v>1</v>
      </c>
      <c r="L51" s="4">
        <v>1</v>
      </c>
      <c r="M51" s="5"/>
      <c r="N51" s="5"/>
      <c r="O51" s="1"/>
      <c r="P51" s="1" t="s">
        <v>7</v>
      </c>
      <c r="Q51" s="1">
        <v>2019</v>
      </c>
      <c r="R51" s="3">
        <v>1206278</v>
      </c>
      <c r="S51" s="7" t="s">
        <v>1516</v>
      </c>
      <c r="T51" s="3" t="s">
        <v>1490</v>
      </c>
      <c r="U51" s="1" t="s">
        <v>303</v>
      </c>
      <c r="V51" s="1" t="s">
        <v>9</v>
      </c>
    </row>
    <row r="52" spans="1:22" x14ac:dyDescent="0.3">
      <c r="A52" s="2">
        <v>72</v>
      </c>
      <c r="B52" s="2" t="s">
        <v>1462</v>
      </c>
      <c r="C52" s="2" t="s">
        <v>1459</v>
      </c>
      <c r="D52" s="2" t="s">
        <v>1451</v>
      </c>
      <c r="E52" s="2" t="s">
        <v>1452</v>
      </c>
      <c r="F52" s="2" t="s">
        <v>1332</v>
      </c>
      <c r="G52" s="2" t="s">
        <v>1369</v>
      </c>
      <c r="H52" s="2" t="s">
        <v>1340</v>
      </c>
      <c r="I52" s="2" t="s">
        <v>1332</v>
      </c>
      <c r="J52" s="1" t="s">
        <v>292</v>
      </c>
      <c r="K52" s="4">
        <v>1</v>
      </c>
      <c r="L52" s="4">
        <v>1</v>
      </c>
      <c r="M52" s="5"/>
      <c r="N52" s="5"/>
      <c r="O52" s="1"/>
      <c r="P52" s="1" t="s">
        <v>7</v>
      </c>
      <c r="Q52" s="1">
        <v>2019</v>
      </c>
      <c r="R52" s="3">
        <v>1161544</v>
      </c>
      <c r="S52" s="7" t="s">
        <v>1516</v>
      </c>
      <c r="T52" s="3" t="s">
        <v>1522</v>
      </c>
      <c r="U52" s="1" t="s">
        <v>293</v>
      </c>
      <c r="V52" s="1" t="s">
        <v>9</v>
      </c>
    </row>
    <row r="53" spans="1:22" x14ac:dyDescent="0.3">
      <c r="A53" s="2">
        <v>93</v>
      </c>
      <c r="B53" s="2" t="s">
        <v>1465</v>
      </c>
      <c r="C53" s="2" t="s">
        <v>1462</v>
      </c>
      <c r="D53" s="2" t="s">
        <v>1452</v>
      </c>
      <c r="E53" s="2" t="s">
        <v>1452</v>
      </c>
      <c r="F53" s="2" t="s">
        <v>1332</v>
      </c>
      <c r="G53" s="2" t="s">
        <v>1383</v>
      </c>
      <c r="H53" s="2" t="s">
        <v>1349</v>
      </c>
      <c r="I53" s="2" t="s">
        <v>1332</v>
      </c>
      <c r="J53" s="1" t="s">
        <v>414</v>
      </c>
      <c r="K53" s="4">
        <v>1</v>
      </c>
      <c r="L53" s="4">
        <v>1</v>
      </c>
      <c r="M53" s="5" t="s">
        <v>1497</v>
      </c>
      <c r="N53" s="5" t="s">
        <v>1500</v>
      </c>
      <c r="O53" s="1"/>
      <c r="P53" s="1" t="s">
        <v>7</v>
      </c>
      <c r="Q53" s="1">
        <v>2019</v>
      </c>
      <c r="R53" s="3">
        <v>23634</v>
      </c>
      <c r="S53" s="7" t="s">
        <v>1478</v>
      </c>
      <c r="T53" s="3" t="s">
        <v>1523</v>
      </c>
      <c r="U53" s="1" t="s">
        <v>415</v>
      </c>
      <c r="V53" s="1" t="s">
        <v>9</v>
      </c>
    </row>
    <row r="54" spans="1:22" x14ac:dyDescent="0.3">
      <c r="A54" s="2">
        <v>94</v>
      </c>
      <c r="B54" s="2" t="s">
        <v>1465</v>
      </c>
      <c r="C54" s="2" t="s">
        <v>1462</v>
      </c>
      <c r="D54" s="2" t="s">
        <v>1462</v>
      </c>
      <c r="E54" s="2" t="s">
        <v>1465</v>
      </c>
      <c r="F54" s="2" t="s">
        <v>1332</v>
      </c>
      <c r="G54" s="2" t="s">
        <v>1383</v>
      </c>
      <c r="H54" s="2" t="s">
        <v>1384</v>
      </c>
      <c r="I54" s="2" t="s">
        <v>1332</v>
      </c>
      <c r="J54" s="1" t="s">
        <v>416</v>
      </c>
      <c r="K54" s="4">
        <v>1</v>
      </c>
      <c r="L54" s="4">
        <v>1</v>
      </c>
      <c r="M54" s="5" t="s">
        <v>1497</v>
      </c>
      <c r="N54" s="5" t="s">
        <v>1502</v>
      </c>
      <c r="O54" s="1"/>
      <c r="P54" s="1" t="s">
        <v>7</v>
      </c>
      <c r="Q54" s="1">
        <v>2019</v>
      </c>
      <c r="R54" s="3">
        <v>133851</v>
      </c>
      <c r="S54" s="7" t="s">
        <v>1478</v>
      </c>
      <c r="T54" s="3" t="s">
        <v>1526</v>
      </c>
      <c r="U54" s="1" t="s">
        <v>417</v>
      </c>
      <c r="V54" s="1" t="s">
        <v>9</v>
      </c>
    </row>
    <row r="55" spans="1:22" x14ac:dyDescent="0.3">
      <c r="A55" s="2">
        <v>95</v>
      </c>
      <c r="B55" s="2" t="s">
        <v>1465</v>
      </c>
      <c r="C55" s="2" t="s">
        <v>1462</v>
      </c>
      <c r="D55" s="2" t="s">
        <v>1455</v>
      </c>
      <c r="E55" s="2" t="s">
        <v>1452</v>
      </c>
      <c r="F55" s="2" t="s">
        <v>1332</v>
      </c>
      <c r="G55" s="2" t="s">
        <v>1383</v>
      </c>
      <c r="H55" s="2" t="s">
        <v>1331</v>
      </c>
      <c r="I55" s="2" t="s">
        <v>1332</v>
      </c>
      <c r="J55" s="1" t="s">
        <v>420</v>
      </c>
      <c r="K55" s="4">
        <v>1</v>
      </c>
      <c r="L55" s="4">
        <v>1</v>
      </c>
      <c r="M55" s="5" t="s">
        <v>1497</v>
      </c>
      <c r="N55" s="5" t="s">
        <v>1513</v>
      </c>
      <c r="O55" s="1"/>
      <c r="P55" s="1" t="s">
        <v>7</v>
      </c>
      <c r="Q55" s="1">
        <v>2019</v>
      </c>
      <c r="R55" s="3">
        <v>4200</v>
      </c>
      <c r="S55" s="7" t="s">
        <v>1478</v>
      </c>
      <c r="T55" s="3" t="s">
        <v>1528</v>
      </c>
      <c r="U55" s="1" t="s">
        <v>421</v>
      </c>
      <c r="V55" s="1" t="s">
        <v>9</v>
      </c>
    </row>
    <row r="56" spans="1:22" x14ac:dyDescent="0.3">
      <c r="A56" s="2">
        <v>96</v>
      </c>
      <c r="B56" s="2" t="s">
        <v>1465</v>
      </c>
      <c r="C56" s="2" t="s">
        <v>1462</v>
      </c>
      <c r="D56" s="2" t="s">
        <v>1436</v>
      </c>
      <c r="E56" s="2" t="s">
        <v>1452</v>
      </c>
      <c r="F56" s="2" t="s">
        <v>1332</v>
      </c>
      <c r="G56" s="2" t="s">
        <v>1383</v>
      </c>
      <c r="H56" s="2" t="s">
        <v>1361</v>
      </c>
      <c r="I56" s="2" t="s">
        <v>1332</v>
      </c>
      <c r="J56" s="1" t="s">
        <v>422</v>
      </c>
      <c r="K56" s="4">
        <v>1</v>
      </c>
      <c r="L56" s="4">
        <v>1</v>
      </c>
      <c r="M56" s="5" t="s">
        <v>1497</v>
      </c>
      <c r="N56" s="5" t="s">
        <v>1510</v>
      </c>
      <c r="O56" s="1"/>
      <c r="P56" s="1" t="s">
        <v>7</v>
      </c>
      <c r="Q56" s="1">
        <v>2019</v>
      </c>
      <c r="R56" s="3">
        <v>39600</v>
      </c>
      <c r="S56" s="7" t="s">
        <v>1478</v>
      </c>
      <c r="T56" s="3" t="s">
        <v>1521</v>
      </c>
      <c r="U56" s="1" t="s">
        <v>423</v>
      </c>
      <c r="V56" s="1" t="s">
        <v>9</v>
      </c>
    </row>
    <row r="57" spans="1:22" x14ac:dyDescent="0.3">
      <c r="A57" s="2">
        <v>8</v>
      </c>
      <c r="B57" s="2" t="s">
        <v>1465</v>
      </c>
      <c r="C57" s="2" t="s">
        <v>1462</v>
      </c>
      <c r="D57" s="2" t="s">
        <v>1456</v>
      </c>
      <c r="E57" s="2" t="s">
        <v>1452</v>
      </c>
      <c r="F57" s="2" t="s">
        <v>1332</v>
      </c>
      <c r="G57" s="2" t="s">
        <v>1383</v>
      </c>
      <c r="H57" s="2" t="s">
        <v>1337</v>
      </c>
      <c r="I57" s="2" t="s">
        <v>1332</v>
      </c>
      <c r="J57" s="1" t="s">
        <v>424</v>
      </c>
      <c r="K57" s="4">
        <v>1</v>
      </c>
      <c r="L57" s="4">
        <v>1</v>
      </c>
      <c r="M57" s="5"/>
      <c r="N57" s="5"/>
      <c r="O57" s="2" t="s">
        <v>1478</v>
      </c>
      <c r="P57" s="1" t="s">
        <v>7</v>
      </c>
      <c r="Q57" s="1">
        <v>2019</v>
      </c>
      <c r="R57" s="3">
        <v>201285</v>
      </c>
      <c r="S57" s="7" t="s">
        <v>1478</v>
      </c>
      <c r="T57" s="3" t="s">
        <v>1490</v>
      </c>
      <c r="U57" s="1" t="s">
        <v>425</v>
      </c>
      <c r="V57" s="1" t="s">
        <v>9</v>
      </c>
    </row>
    <row r="58" spans="1:22" x14ac:dyDescent="0.3">
      <c r="A58" s="2">
        <v>97</v>
      </c>
      <c r="B58" s="2" t="s">
        <v>1465</v>
      </c>
      <c r="C58" s="2" t="s">
        <v>1462</v>
      </c>
      <c r="D58" s="2" t="s">
        <v>1456</v>
      </c>
      <c r="E58" s="2" t="s">
        <v>1382</v>
      </c>
      <c r="F58" s="2" t="s">
        <v>1332</v>
      </c>
      <c r="G58" s="2" t="s">
        <v>1383</v>
      </c>
      <c r="H58" s="2" t="s">
        <v>1338</v>
      </c>
      <c r="I58" s="2" t="s">
        <v>1332</v>
      </c>
      <c r="J58" s="1" t="s">
        <v>426</v>
      </c>
      <c r="K58" s="4">
        <v>1</v>
      </c>
      <c r="L58" s="4">
        <v>1</v>
      </c>
      <c r="M58" s="5"/>
      <c r="N58" s="5"/>
      <c r="O58" s="1"/>
      <c r="P58" s="1" t="s">
        <v>7</v>
      </c>
      <c r="Q58" s="1">
        <v>2019</v>
      </c>
      <c r="R58" s="3">
        <v>67434</v>
      </c>
      <c r="S58" s="7" t="s">
        <v>1478</v>
      </c>
      <c r="T58" s="3" t="s">
        <v>1537</v>
      </c>
      <c r="U58" s="1" t="s">
        <v>427</v>
      </c>
      <c r="V58" s="1" t="s">
        <v>9</v>
      </c>
    </row>
    <row r="59" spans="1:22" x14ac:dyDescent="0.3">
      <c r="A59" s="2">
        <v>107</v>
      </c>
      <c r="B59" s="2" t="s">
        <v>1464</v>
      </c>
      <c r="C59" s="2" t="s">
        <v>1461</v>
      </c>
      <c r="D59" s="2" t="s">
        <v>1452</v>
      </c>
      <c r="E59" s="2" t="s">
        <v>1452</v>
      </c>
      <c r="F59" s="2" t="s">
        <v>1332</v>
      </c>
      <c r="G59" s="2" t="s">
        <v>1386</v>
      </c>
      <c r="H59" s="2" t="s">
        <v>1349</v>
      </c>
      <c r="I59" s="2" t="s">
        <v>1332</v>
      </c>
      <c r="J59" s="1" t="s">
        <v>480</v>
      </c>
      <c r="K59" s="4">
        <v>1</v>
      </c>
      <c r="L59" s="4">
        <v>1</v>
      </c>
      <c r="M59" s="5" t="s">
        <v>1497</v>
      </c>
      <c r="N59" s="5" t="s">
        <v>1500</v>
      </c>
      <c r="O59" s="1"/>
      <c r="P59" s="1" t="s">
        <v>7</v>
      </c>
      <c r="Q59" s="1">
        <v>2019</v>
      </c>
      <c r="R59" s="3">
        <v>1677</v>
      </c>
      <c r="S59" s="7" t="s">
        <v>1479</v>
      </c>
      <c r="T59" s="3" t="s">
        <v>1523</v>
      </c>
      <c r="U59" s="1" t="s">
        <v>481</v>
      </c>
      <c r="V59" s="1" t="s">
        <v>9</v>
      </c>
    </row>
    <row r="60" spans="1:22" x14ac:dyDescent="0.3">
      <c r="A60" s="2">
        <v>108</v>
      </c>
      <c r="B60" s="2" t="s">
        <v>1464</v>
      </c>
      <c r="C60" s="2" t="s">
        <v>1461</v>
      </c>
      <c r="D60" s="2" t="s">
        <v>1462</v>
      </c>
      <c r="E60" s="2" t="s">
        <v>1465</v>
      </c>
      <c r="F60" s="2" t="s">
        <v>1332</v>
      </c>
      <c r="G60" s="2" t="s">
        <v>1386</v>
      </c>
      <c r="H60" s="2" t="s">
        <v>1384</v>
      </c>
      <c r="I60" s="2" t="s">
        <v>1332</v>
      </c>
      <c r="J60" s="1" t="s">
        <v>484</v>
      </c>
      <c r="K60" s="4">
        <v>1</v>
      </c>
      <c r="L60" s="4">
        <v>1</v>
      </c>
      <c r="M60" s="5" t="s">
        <v>1497</v>
      </c>
      <c r="N60" s="5" t="s">
        <v>1502</v>
      </c>
      <c r="O60" s="1"/>
      <c r="P60" s="1" t="s">
        <v>7</v>
      </c>
      <c r="Q60" s="1">
        <v>2019</v>
      </c>
      <c r="R60" s="3">
        <v>2552636</v>
      </c>
      <c r="S60" s="7" t="s">
        <v>1479</v>
      </c>
      <c r="T60" s="3" t="s">
        <v>1526</v>
      </c>
      <c r="U60" s="1" t="s">
        <v>485</v>
      </c>
      <c r="V60" s="1" t="s">
        <v>9</v>
      </c>
    </row>
    <row r="61" spans="1:22" x14ac:dyDescent="0.3">
      <c r="A61" s="2">
        <v>109</v>
      </c>
      <c r="B61" s="2" t="s">
        <v>1464</v>
      </c>
      <c r="C61" s="2" t="s">
        <v>1461</v>
      </c>
      <c r="D61" s="2" t="s">
        <v>1455</v>
      </c>
      <c r="E61" s="2" t="s">
        <v>1452</v>
      </c>
      <c r="F61" s="2" t="s">
        <v>1332</v>
      </c>
      <c r="G61" s="2" t="s">
        <v>1386</v>
      </c>
      <c r="H61" s="2" t="s">
        <v>1331</v>
      </c>
      <c r="I61" s="2" t="s">
        <v>1332</v>
      </c>
      <c r="J61" s="1" t="s">
        <v>488</v>
      </c>
      <c r="K61" s="4">
        <v>1</v>
      </c>
      <c r="L61" s="4">
        <v>1</v>
      </c>
      <c r="M61" s="5" t="s">
        <v>1497</v>
      </c>
      <c r="N61" s="5" t="s">
        <v>1513</v>
      </c>
      <c r="O61" s="1"/>
      <c r="P61" s="1" t="s">
        <v>7</v>
      </c>
      <c r="Q61" s="1">
        <v>2019</v>
      </c>
      <c r="R61" s="3">
        <v>9203</v>
      </c>
      <c r="S61" s="7" t="s">
        <v>1479</v>
      </c>
      <c r="T61" s="3" t="s">
        <v>1528</v>
      </c>
      <c r="U61" s="1" t="s">
        <v>489</v>
      </c>
      <c r="V61" s="1" t="s">
        <v>9</v>
      </c>
    </row>
    <row r="62" spans="1:22" x14ac:dyDescent="0.3">
      <c r="A62" s="2">
        <v>9</v>
      </c>
      <c r="B62" s="2" t="s">
        <v>1464</v>
      </c>
      <c r="C62" s="2" t="s">
        <v>1461</v>
      </c>
      <c r="D62" s="2" t="s">
        <v>1456</v>
      </c>
      <c r="E62" s="2" t="s">
        <v>1452</v>
      </c>
      <c r="F62" s="2" t="s">
        <v>1332</v>
      </c>
      <c r="G62" s="2" t="s">
        <v>1386</v>
      </c>
      <c r="H62" s="2" t="s">
        <v>1337</v>
      </c>
      <c r="I62" s="2" t="s">
        <v>1332</v>
      </c>
      <c r="J62" s="1" t="s">
        <v>492</v>
      </c>
      <c r="K62" s="4">
        <v>1</v>
      </c>
      <c r="L62" s="4">
        <v>1</v>
      </c>
      <c r="M62" s="5"/>
      <c r="N62" s="5"/>
      <c r="O62" s="2" t="s">
        <v>1479</v>
      </c>
      <c r="P62" s="1" t="s">
        <v>7</v>
      </c>
      <c r="Q62" s="1">
        <v>2019</v>
      </c>
      <c r="R62" s="3">
        <v>2563516</v>
      </c>
      <c r="S62" s="7" t="s">
        <v>1479</v>
      </c>
      <c r="T62" s="3" t="s">
        <v>1490</v>
      </c>
      <c r="U62" s="1" t="s">
        <v>493</v>
      </c>
      <c r="V62" s="1" t="s">
        <v>9</v>
      </c>
    </row>
    <row r="63" spans="1:22" x14ac:dyDescent="0.3">
      <c r="A63" s="2">
        <v>110</v>
      </c>
      <c r="B63" s="2" t="s">
        <v>1464</v>
      </c>
      <c r="C63" s="2" t="s">
        <v>1461</v>
      </c>
      <c r="D63" s="2" t="s">
        <v>1456</v>
      </c>
      <c r="E63" s="2" t="s">
        <v>1382</v>
      </c>
      <c r="F63" s="2" t="s">
        <v>1332</v>
      </c>
      <c r="G63" s="2" t="s">
        <v>1386</v>
      </c>
      <c r="H63" s="2" t="s">
        <v>1338</v>
      </c>
      <c r="I63" s="2" t="s">
        <v>1332</v>
      </c>
      <c r="J63" s="1" t="s">
        <v>496</v>
      </c>
      <c r="K63" s="4">
        <v>1</v>
      </c>
      <c r="L63" s="4">
        <v>1</v>
      </c>
      <c r="M63" s="5"/>
      <c r="N63" s="5"/>
      <c r="O63" s="1"/>
      <c r="P63" s="1" t="s">
        <v>7</v>
      </c>
      <c r="Q63" s="1">
        <v>2019</v>
      </c>
      <c r="R63" s="3">
        <v>10879</v>
      </c>
      <c r="S63" s="7" t="s">
        <v>1479</v>
      </c>
      <c r="T63" s="3" t="s">
        <v>1537</v>
      </c>
      <c r="U63" s="1" t="s">
        <v>497</v>
      </c>
      <c r="V63" s="1" t="s">
        <v>9</v>
      </c>
    </row>
    <row r="64" spans="1:22" x14ac:dyDescent="0.3">
      <c r="A64" s="2">
        <v>145</v>
      </c>
      <c r="B64" s="2" t="s">
        <v>1454</v>
      </c>
      <c r="C64" s="2" t="s">
        <v>1465</v>
      </c>
      <c r="D64" s="2" t="s">
        <v>1452</v>
      </c>
      <c r="E64" s="2" t="s">
        <v>1452</v>
      </c>
      <c r="F64" s="2" t="s">
        <v>1332</v>
      </c>
      <c r="G64" s="2" t="s">
        <v>1399</v>
      </c>
      <c r="H64" s="2" t="s">
        <v>1349</v>
      </c>
      <c r="I64" s="2" t="s">
        <v>1332</v>
      </c>
      <c r="J64" s="1" t="s">
        <v>678</v>
      </c>
      <c r="K64" s="4">
        <v>1</v>
      </c>
      <c r="L64" s="4">
        <v>1</v>
      </c>
      <c r="M64" s="5" t="s">
        <v>1497</v>
      </c>
      <c r="N64" s="5" t="s">
        <v>1500</v>
      </c>
      <c r="O64" s="1"/>
      <c r="P64" s="1" t="s">
        <v>7</v>
      </c>
      <c r="Q64" s="1">
        <v>2019</v>
      </c>
      <c r="R64" s="3">
        <v>3658938</v>
      </c>
      <c r="S64" s="3" t="s">
        <v>1485</v>
      </c>
      <c r="T64" s="3" t="s">
        <v>1523</v>
      </c>
      <c r="U64" s="1" t="s">
        <v>679</v>
      </c>
      <c r="V64" s="1" t="s">
        <v>9</v>
      </c>
    </row>
    <row r="65" spans="1:22" x14ac:dyDescent="0.3">
      <c r="A65" s="2">
        <v>146</v>
      </c>
      <c r="B65" s="2" t="s">
        <v>1454</v>
      </c>
      <c r="C65" s="2" t="s">
        <v>1465</v>
      </c>
      <c r="D65" s="2" t="s">
        <v>1462</v>
      </c>
      <c r="E65" s="2" t="s">
        <v>1455</v>
      </c>
      <c r="F65" s="2" t="s">
        <v>1332</v>
      </c>
      <c r="G65" s="2" t="s">
        <v>1399</v>
      </c>
      <c r="H65" s="2" t="s">
        <v>1355</v>
      </c>
      <c r="I65" s="2" t="s">
        <v>1332</v>
      </c>
      <c r="J65" s="1" t="s">
        <v>685</v>
      </c>
      <c r="K65" s="4">
        <v>1</v>
      </c>
      <c r="L65" s="4">
        <v>1</v>
      </c>
      <c r="M65" s="5" t="s">
        <v>1497</v>
      </c>
      <c r="N65" s="5" t="s">
        <v>1503</v>
      </c>
      <c r="O65" s="1"/>
      <c r="P65" s="1" t="s">
        <v>7</v>
      </c>
      <c r="Q65" s="1">
        <v>2019</v>
      </c>
      <c r="R65" s="3">
        <v>11674502</v>
      </c>
      <c r="S65" s="3" t="s">
        <v>1485</v>
      </c>
      <c r="T65" s="3" t="s">
        <v>1526</v>
      </c>
      <c r="U65" s="1" t="s">
        <v>686</v>
      </c>
      <c r="V65" s="1" t="s">
        <v>9</v>
      </c>
    </row>
    <row r="66" spans="1:22" x14ac:dyDescent="0.3">
      <c r="A66" s="2">
        <v>147</v>
      </c>
      <c r="B66" s="2" t="s">
        <v>1454</v>
      </c>
      <c r="C66" s="2" t="s">
        <v>1465</v>
      </c>
      <c r="D66" s="2" t="s">
        <v>1455</v>
      </c>
      <c r="E66" s="2" t="s">
        <v>1452</v>
      </c>
      <c r="F66" s="2" t="s">
        <v>1332</v>
      </c>
      <c r="G66" s="2" t="s">
        <v>1399</v>
      </c>
      <c r="H66" s="2" t="s">
        <v>1331</v>
      </c>
      <c r="I66" s="2" t="s">
        <v>1332</v>
      </c>
      <c r="J66" s="1" t="s">
        <v>695</v>
      </c>
      <c r="K66" s="4">
        <v>1</v>
      </c>
      <c r="L66" s="4">
        <v>1</v>
      </c>
      <c r="M66" s="5" t="s">
        <v>1497</v>
      </c>
      <c r="N66" s="5" t="s">
        <v>1513</v>
      </c>
      <c r="O66" s="1"/>
      <c r="P66" s="1" t="s">
        <v>7</v>
      </c>
      <c r="Q66" s="1">
        <v>2019</v>
      </c>
      <c r="R66" s="3">
        <v>10638407</v>
      </c>
      <c r="S66" s="3" t="s">
        <v>1485</v>
      </c>
      <c r="T66" s="3" t="s">
        <v>1528</v>
      </c>
      <c r="U66" s="1" t="s">
        <v>696</v>
      </c>
      <c r="V66" s="1" t="s">
        <v>9</v>
      </c>
    </row>
    <row r="67" spans="1:22" x14ac:dyDescent="0.3">
      <c r="A67" s="2">
        <v>148</v>
      </c>
      <c r="B67" s="2" t="s">
        <v>1454</v>
      </c>
      <c r="C67" s="2" t="s">
        <v>1465</v>
      </c>
      <c r="D67" s="2" t="s">
        <v>1455</v>
      </c>
      <c r="E67" s="2" t="s">
        <v>1433</v>
      </c>
      <c r="F67" s="2" t="s">
        <v>1332</v>
      </c>
      <c r="G67" s="2" t="s">
        <v>1399</v>
      </c>
      <c r="H67" s="2" t="s">
        <v>1357</v>
      </c>
      <c r="I67" s="2" t="s">
        <v>1332</v>
      </c>
      <c r="J67" s="1" t="s">
        <v>702</v>
      </c>
      <c r="K67" s="4"/>
      <c r="L67" s="4"/>
      <c r="M67" s="5"/>
      <c r="N67" s="5"/>
      <c r="O67" s="1"/>
      <c r="P67" s="1" t="s">
        <v>7</v>
      </c>
      <c r="Q67" s="1">
        <v>2019</v>
      </c>
      <c r="R67" s="3">
        <v>7761954</v>
      </c>
      <c r="S67" s="3" t="s">
        <v>1485</v>
      </c>
      <c r="T67" s="3" t="s">
        <v>1549</v>
      </c>
      <c r="U67" s="1" t="s">
        <v>703</v>
      </c>
      <c r="V67" s="1" t="s">
        <v>9</v>
      </c>
    </row>
    <row r="68" spans="1:22" x14ac:dyDescent="0.3">
      <c r="A68" s="2">
        <v>22</v>
      </c>
      <c r="B68" s="2" t="s">
        <v>1454</v>
      </c>
      <c r="C68" s="2" t="s">
        <v>1465</v>
      </c>
      <c r="D68" s="2" t="s">
        <v>1458</v>
      </c>
      <c r="E68" s="2" t="s">
        <v>1333</v>
      </c>
      <c r="F68" s="2" t="s">
        <v>1332</v>
      </c>
      <c r="G68" s="2" t="s">
        <v>1399</v>
      </c>
      <c r="H68" s="2" t="s">
        <v>1401</v>
      </c>
      <c r="I68" s="2" t="s">
        <v>1332</v>
      </c>
      <c r="J68" s="1" t="s">
        <v>704</v>
      </c>
      <c r="K68" s="4"/>
      <c r="L68" s="4"/>
      <c r="M68" s="5"/>
      <c r="N68" s="5"/>
      <c r="O68" s="1"/>
      <c r="P68" s="1" t="s">
        <v>7</v>
      </c>
      <c r="Q68" s="1">
        <v>2019</v>
      </c>
      <c r="R68" s="3">
        <v>1904369</v>
      </c>
      <c r="S68" s="3" t="s">
        <v>1485</v>
      </c>
      <c r="T68" s="3" t="s">
        <v>1556</v>
      </c>
      <c r="U68" s="1" t="s">
        <v>705</v>
      </c>
      <c r="V68" s="1" t="s">
        <v>9</v>
      </c>
    </row>
    <row r="69" spans="1:22" x14ac:dyDescent="0.3">
      <c r="A69" s="2">
        <v>149</v>
      </c>
      <c r="B69" s="2" t="s">
        <v>1454</v>
      </c>
      <c r="C69" s="2" t="s">
        <v>1465</v>
      </c>
      <c r="D69" s="2" t="s">
        <v>1459</v>
      </c>
      <c r="E69" s="2" t="s">
        <v>1333</v>
      </c>
      <c r="F69" s="2" t="s">
        <v>1332</v>
      </c>
      <c r="G69" s="2" t="s">
        <v>1399</v>
      </c>
      <c r="H69" s="2" t="s">
        <v>1402</v>
      </c>
      <c r="I69" s="2" t="s">
        <v>1332</v>
      </c>
      <c r="J69" s="1" t="s">
        <v>706</v>
      </c>
      <c r="K69" s="4"/>
      <c r="L69" s="4"/>
      <c r="M69" s="5"/>
      <c r="N69" s="5"/>
      <c r="O69" s="1"/>
      <c r="P69" s="1" t="s">
        <v>7</v>
      </c>
      <c r="Q69" s="1">
        <v>2019</v>
      </c>
      <c r="R69" s="3">
        <v>41734776</v>
      </c>
      <c r="S69" s="3" t="s">
        <v>1485</v>
      </c>
      <c r="T69" s="3" t="s">
        <v>1558</v>
      </c>
      <c r="U69" s="1" t="s">
        <v>707</v>
      </c>
      <c r="V69" s="1" t="s">
        <v>9</v>
      </c>
    </row>
    <row r="70" spans="1:22" x14ac:dyDescent="0.3">
      <c r="A70" s="2">
        <v>153</v>
      </c>
      <c r="B70" s="2" t="s">
        <v>1454</v>
      </c>
      <c r="C70" s="2" t="s">
        <v>1465</v>
      </c>
      <c r="D70" s="2" t="s">
        <v>1433</v>
      </c>
      <c r="E70" s="2" t="s">
        <v>1452</v>
      </c>
      <c r="F70" s="2" t="s">
        <v>1332</v>
      </c>
      <c r="G70" s="2" t="s">
        <v>1399</v>
      </c>
      <c r="H70" s="2" t="s">
        <v>1363</v>
      </c>
      <c r="I70" s="2" t="s">
        <v>1332</v>
      </c>
      <c r="J70" s="1" t="s">
        <v>723</v>
      </c>
      <c r="K70" s="4"/>
      <c r="L70" s="4"/>
      <c r="M70" s="5"/>
      <c r="N70" s="5"/>
      <c r="O70" s="1"/>
      <c r="P70" s="1" t="s">
        <v>7</v>
      </c>
      <c r="Q70" s="1">
        <v>2019</v>
      </c>
      <c r="R70" s="3">
        <v>28377748</v>
      </c>
      <c r="S70" s="3" t="s">
        <v>1485</v>
      </c>
      <c r="T70" s="3" t="s">
        <v>1553</v>
      </c>
      <c r="U70" s="1" t="s">
        <v>724</v>
      </c>
      <c r="V70" s="1" t="s">
        <v>9</v>
      </c>
    </row>
    <row r="71" spans="1:22" x14ac:dyDescent="0.3">
      <c r="A71" s="2">
        <v>150</v>
      </c>
      <c r="B71" s="2" t="s">
        <v>1454</v>
      </c>
      <c r="C71" s="2" t="s">
        <v>1465</v>
      </c>
      <c r="D71" s="2" t="s">
        <v>1333</v>
      </c>
      <c r="E71" s="2" t="s">
        <v>1468</v>
      </c>
      <c r="F71" s="2" t="s">
        <v>1332</v>
      </c>
      <c r="G71" s="2" t="s">
        <v>1399</v>
      </c>
      <c r="H71" s="2" t="s">
        <v>1403</v>
      </c>
      <c r="I71" s="2" t="s">
        <v>1332</v>
      </c>
      <c r="J71" s="1" t="s">
        <v>712</v>
      </c>
      <c r="K71" s="4"/>
      <c r="L71" s="4"/>
      <c r="M71" s="5"/>
      <c r="N71" s="5"/>
      <c r="O71" s="1"/>
      <c r="P71" s="1" t="s">
        <v>7</v>
      </c>
      <c r="Q71" s="1">
        <v>2019</v>
      </c>
      <c r="R71" s="3">
        <v>980732</v>
      </c>
      <c r="S71" s="3" t="s">
        <v>1485</v>
      </c>
      <c r="T71" s="3" t="s">
        <v>1557</v>
      </c>
      <c r="U71" s="1" t="s">
        <v>713</v>
      </c>
      <c r="V71" s="1" t="s">
        <v>9</v>
      </c>
    </row>
    <row r="72" spans="1:22" x14ac:dyDescent="0.3">
      <c r="A72" s="2">
        <v>152</v>
      </c>
      <c r="B72" s="2" t="s">
        <v>1454</v>
      </c>
      <c r="C72" s="2" t="s">
        <v>1465</v>
      </c>
      <c r="D72" s="2" t="s">
        <v>1436</v>
      </c>
      <c r="E72" s="2" t="s">
        <v>1457</v>
      </c>
      <c r="F72" s="2" t="s">
        <v>1332</v>
      </c>
      <c r="G72" s="2" t="s">
        <v>1399</v>
      </c>
      <c r="H72" s="2" t="s">
        <v>1362</v>
      </c>
      <c r="I72" s="2" t="s">
        <v>1332</v>
      </c>
      <c r="J72" s="1" t="s">
        <v>721</v>
      </c>
      <c r="K72" s="4"/>
      <c r="L72" s="4"/>
      <c r="M72" s="5"/>
      <c r="N72" s="5"/>
      <c r="O72" s="1"/>
      <c r="P72" s="1" t="s">
        <v>7</v>
      </c>
      <c r="Q72" s="1">
        <v>2019</v>
      </c>
      <c r="R72" s="3">
        <v>972084</v>
      </c>
      <c r="S72" s="3" t="s">
        <v>1485</v>
      </c>
      <c r="T72" s="3" t="s">
        <v>1548</v>
      </c>
      <c r="U72" s="1" t="s">
        <v>722</v>
      </c>
      <c r="V72" s="1" t="s">
        <v>9</v>
      </c>
    </row>
    <row r="73" spans="1:22" x14ac:dyDescent="0.3">
      <c r="A73" s="2">
        <v>151</v>
      </c>
      <c r="B73" s="2" t="s">
        <v>1454</v>
      </c>
      <c r="C73" s="2" t="s">
        <v>1465</v>
      </c>
      <c r="D73" s="2" t="s">
        <v>1436</v>
      </c>
      <c r="E73" s="2" t="s">
        <v>1452</v>
      </c>
      <c r="F73" s="2" t="s">
        <v>1332</v>
      </c>
      <c r="G73" s="2" t="s">
        <v>1399</v>
      </c>
      <c r="H73" s="2" t="s">
        <v>1361</v>
      </c>
      <c r="I73" s="2" t="s">
        <v>1332</v>
      </c>
      <c r="J73" s="1" t="s">
        <v>714</v>
      </c>
      <c r="K73" s="4">
        <v>1</v>
      </c>
      <c r="L73" s="4">
        <v>1</v>
      </c>
      <c r="M73" s="5" t="s">
        <v>1497</v>
      </c>
      <c r="N73" s="5" t="s">
        <v>1510</v>
      </c>
      <c r="O73" s="1"/>
      <c r="P73" s="1" t="s">
        <v>7</v>
      </c>
      <c r="Q73" s="1">
        <v>2019</v>
      </c>
      <c r="R73" s="3">
        <v>5229448</v>
      </c>
      <c r="S73" s="3" t="s">
        <v>1485</v>
      </c>
      <c r="T73" s="3" t="s">
        <v>1521</v>
      </c>
      <c r="U73" s="1" t="s">
        <v>715</v>
      </c>
      <c r="V73" s="1" t="s">
        <v>9</v>
      </c>
    </row>
    <row r="74" spans="1:22" x14ac:dyDescent="0.3">
      <c r="A74" s="2">
        <v>23</v>
      </c>
      <c r="B74" s="2" t="s">
        <v>1454</v>
      </c>
      <c r="C74" s="2" t="s">
        <v>1465</v>
      </c>
      <c r="D74" s="2" t="s">
        <v>1456</v>
      </c>
      <c r="E74" s="2" t="s">
        <v>1452</v>
      </c>
      <c r="F74" s="2" t="s">
        <v>1332</v>
      </c>
      <c r="G74" s="2" t="s">
        <v>1399</v>
      </c>
      <c r="H74" s="2" t="s">
        <v>1337</v>
      </c>
      <c r="I74" s="2" t="s">
        <v>1332</v>
      </c>
      <c r="J74" s="1" t="s">
        <v>725</v>
      </c>
      <c r="K74" s="4">
        <v>1</v>
      </c>
      <c r="L74" s="4">
        <v>1</v>
      </c>
      <c r="M74" s="5"/>
      <c r="N74" s="5"/>
      <c r="O74" s="1"/>
      <c r="P74" s="1" t="s">
        <v>7</v>
      </c>
      <c r="Q74" s="1">
        <v>2019</v>
      </c>
      <c r="R74" s="3">
        <v>32234936</v>
      </c>
      <c r="S74" s="3" t="s">
        <v>1485</v>
      </c>
      <c r="T74" s="3" t="s">
        <v>1490</v>
      </c>
      <c r="U74" s="1" t="s">
        <v>726</v>
      </c>
      <c r="V74" s="1" t="s">
        <v>9</v>
      </c>
    </row>
    <row r="75" spans="1:22" x14ac:dyDescent="0.3">
      <c r="A75" s="2">
        <v>154</v>
      </c>
      <c r="B75" s="2" t="s">
        <v>1454</v>
      </c>
      <c r="C75" s="2" t="s">
        <v>1465</v>
      </c>
      <c r="D75" s="2" t="s">
        <v>1456</v>
      </c>
      <c r="E75" s="2" t="s">
        <v>1382</v>
      </c>
      <c r="F75" s="2" t="s">
        <v>1332</v>
      </c>
      <c r="G75" s="2" t="s">
        <v>1399</v>
      </c>
      <c r="H75" s="2" t="s">
        <v>1338</v>
      </c>
      <c r="I75" s="2" t="s">
        <v>1332</v>
      </c>
      <c r="J75" s="1" t="s">
        <v>739</v>
      </c>
      <c r="K75" s="4"/>
      <c r="L75" s="4"/>
      <c r="M75" s="5"/>
      <c r="N75" s="5"/>
      <c r="O75" s="1"/>
      <c r="P75" s="1" t="s">
        <v>7</v>
      </c>
      <c r="Q75" s="1">
        <v>2019</v>
      </c>
      <c r="R75" s="3">
        <v>20560432</v>
      </c>
      <c r="S75" s="3" t="s">
        <v>1485</v>
      </c>
      <c r="T75" s="3" t="s">
        <v>1537</v>
      </c>
      <c r="U75" s="1" t="s">
        <v>740</v>
      </c>
      <c r="V75" s="1" t="s">
        <v>9</v>
      </c>
    </row>
    <row r="76" spans="1:22" x14ac:dyDescent="0.3">
      <c r="A76" s="2">
        <v>143</v>
      </c>
      <c r="B76" s="2" t="s">
        <v>1454</v>
      </c>
      <c r="C76" s="2" t="s">
        <v>1465</v>
      </c>
      <c r="D76" s="2" t="s">
        <v>1451</v>
      </c>
      <c r="E76" s="2" t="s">
        <v>1452</v>
      </c>
      <c r="F76" s="2" t="s">
        <v>1332</v>
      </c>
      <c r="G76" s="2" t="s">
        <v>1399</v>
      </c>
      <c r="H76" s="2" t="s">
        <v>1340</v>
      </c>
      <c r="I76" s="2" t="s">
        <v>1332</v>
      </c>
      <c r="J76" s="1" t="s">
        <v>667</v>
      </c>
      <c r="K76" s="4">
        <v>1</v>
      </c>
      <c r="L76" s="4">
        <v>1</v>
      </c>
      <c r="M76" s="5" t="s">
        <v>1497</v>
      </c>
      <c r="N76" s="5" t="s">
        <v>1499</v>
      </c>
      <c r="O76" s="3">
        <f>SUM(R74:R77)</f>
        <v>53881913</v>
      </c>
      <c r="P76" s="1" t="s">
        <v>7</v>
      </c>
      <c r="Q76" s="1">
        <v>2019</v>
      </c>
      <c r="R76" s="3">
        <v>1033639</v>
      </c>
      <c r="S76" s="3" t="s">
        <v>1485</v>
      </c>
      <c r="T76" s="3" t="s">
        <v>1522</v>
      </c>
      <c r="U76" s="1" t="s">
        <v>668</v>
      </c>
      <c r="V76" s="1" t="s">
        <v>9</v>
      </c>
    </row>
    <row r="77" spans="1:22" x14ac:dyDescent="0.3">
      <c r="A77" s="2">
        <v>144</v>
      </c>
      <c r="B77" s="2" t="s">
        <v>1454</v>
      </c>
      <c r="C77" s="2" t="s">
        <v>1465</v>
      </c>
      <c r="D77" s="2" t="s">
        <v>1451</v>
      </c>
      <c r="E77" s="2" t="s">
        <v>1433</v>
      </c>
      <c r="F77" s="2" t="s">
        <v>1332</v>
      </c>
      <c r="G77" s="2" t="s">
        <v>1399</v>
      </c>
      <c r="H77" s="2" t="s">
        <v>1400</v>
      </c>
      <c r="I77" s="2" t="s">
        <v>1332</v>
      </c>
      <c r="J77" s="1" t="s">
        <v>676</v>
      </c>
      <c r="K77" s="4"/>
      <c r="L77" s="4"/>
      <c r="M77" s="5"/>
      <c r="N77" s="5"/>
      <c r="O77" s="1"/>
      <c r="P77" s="1" t="s">
        <v>7</v>
      </c>
      <c r="Q77" s="1">
        <v>2019</v>
      </c>
      <c r="R77" s="3">
        <v>52906</v>
      </c>
      <c r="S77" s="3" t="s">
        <v>1485</v>
      </c>
      <c r="T77" s="3" t="s">
        <v>1554</v>
      </c>
      <c r="U77" s="1" t="s">
        <v>677</v>
      </c>
      <c r="V77" s="1" t="s">
        <v>9</v>
      </c>
    </row>
    <row r="78" spans="1:22" x14ac:dyDescent="0.3">
      <c r="A78" s="2">
        <v>12</v>
      </c>
      <c r="B78" s="2" t="s">
        <v>1454</v>
      </c>
      <c r="C78" s="2" t="s">
        <v>1454</v>
      </c>
      <c r="D78" s="2" t="s">
        <v>1456</v>
      </c>
      <c r="E78" s="2" t="s">
        <v>1452</v>
      </c>
      <c r="F78" s="2" t="s">
        <v>1332</v>
      </c>
      <c r="G78" s="2" t="s">
        <v>1404</v>
      </c>
      <c r="H78" s="2" t="s">
        <v>1337</v>
      </c>
      <c r="I78" s="2" t="s">
        <v>1332</v>
      </c>
      <c r="J78" s="1" t="s">
        <v>748</v>
      </c>
      <c r="K78" s="4">
        <v>1</v>
      </c>
      <c r="L78" s="4">
        <v>1</v>
      </c>
      <c r="M78" s="5"/>
      <c r="N78" s="5"/>
      <c r="O78" s="2" t="s">
        <v>1485</v>
      </c>
      <c r="P78" s="1" t="s">
        <v>7</v>
      </c>
      <c r="Q78" s="1">
        <v>2019</v>
      </c>
      <c r="R78" s="3">
        <v>32169757</v>
      </c>
      <c r="S78" s="3" t="s">
        <v>1485</v>
      </c>
      <c r="T78" s="3" t="s">
        <v>1490</v>
      </c>
      <c r="U78" s="1" t="s">
        <v>749</v>
      </c>
      <c r="V78" s="1" t="s">
        <v>9</v>
      </c>
    </row>
    <row r="79" spans="1:22" x14ac:dyDescent="0.3">
      <c r="A79" s="2">
        <v>29</v>
      </c>
      <c r="B79" s="2" t="s">
        <v>1454</v>
      </c>
      <c r="C79" s="2" t="s">
        <v>1467</v>
      </c>
      <c r="D79" s="2" t="s">
        <v>1462</v>
      </c>
      <c r="E79" s="2" t="s">
        <v>1465</v>
      </c>
      <c r="F79" s="2" t="s">
        <v>1332</v>
      </c>
      <c r="G79" s="2" t="s">
        <v>1405</v>
      </c>
      <c r="H79" s="2" t="s">
        <v>1384</v>
      </c>
      <c r="I79" s="2" t="s">
        <v>1332</v>
      </c>
      <c r="J79" s="1" t="s">
        <v>750</v>
      </c>
      <c r="K79" s="4">
        <v>1</v>
      </c>
      <c r="L79" s="4">
        <v>1</v>
      </c>
      <c r="M79" s="5" t="s">
        <v>1497</v>
      </c>
      <c r="N79" s="5" t="s">
        <v>1502</v>
      </c>
      <c r="O79" s="1"/>
      <c r="P79" s="1" t="s">
        <v>7</v>
      </c>
      <c r="Q79" s="1">
        <v>2019</v>
      </c>
      <c r="R79" s="3">
        <v>8451852</v>
      </c>
      <c r="S79" s="7" t="s">
        <v>1481</v>
      </c>
      <c r="T79" s="3" t="s">
        <v>1526</v>
      </c>
      <c r="U79" s="1" t="s">
        <v>751</v>
      </c>
      <c r="V79" s="1" t="s">
        <v>9</v>
      </c>
    </row>
    <row r="80" spans="1:22" x14ac:dyDescent="0.3">
      <c r="A80" s="2">
        <v>16</v>
      </c>
      <c r="B80" s="2" t="s">
        <v>1454</v>
      </c>
      <c r="C80" s="2" t="s">
        <v>1467</v>
      </c>
      <c r="D80" s="2" t="s">
        <v>1462</v>
      </c>
      <c r="E80" s="2" t="s">
        <v>1456</v>
      </c>
      <c r="F80" s="2" t="s">
        <v>1332</v>
      </c>
      <c r="G80" s="2" t="s">
        <v>1405</v>
      </c>
      <c r="H80" s="2" t="s">
        <v>1377</v>
      </c>
      <c r="I80" s="2" t="s">
        <v>1332</v>
      </c>
      <c r="J80" s="1" t="s">
        <v>758</v>
      </c>
      <c r="K80" s="4">
        <v>1</v>
      </c>
      <c r="L80" s="4">
        <v>1</v>
      </c>
      <c r="M80" s="5"/>
      <c r="N80" s="5"/>
      <c r="O80" s="2" t="s">
        <v>1481</v>
      </c>
      <c r="P80" s="1" t="s">
        <v>7</v>
      </c>
      <c r="Q80" s="1">
        <v>2019</v>
      </c>
      <c r="R80" s="3">
        <v>8451852</v>
      </c>
      <c r="S80" s="7" t="s">
        <v>1481</v>
      </c>
      <c r="T80" s="3" t="s">
        <v>1490</v>
      </c>
      <c r="U80" s="1" t="s">
        <v>759</v>
      </c>
      <c r="V80" s="1" t="s">
        <v>9</v>
      </c>
    </row>
    <row r="81" spans="1:22" x14ac:dyDescent="0.3">
      <c r="A81" s="2">
        <v>168</v>
      </c>
      <c r="B81" s="2" t="s">
        <v>1333</v>
      </c>
      <c r="C81" s="2" t="s">
        <v>1451</v>
      </c>
      <c r="D81" s="2" t="s">
        <v>1452</v>
      </c>
      <c r="E81" s="2" t="s">
        <v>1452</v>
      </c>
      <c r="F81" s="2" t="s">
        <v>1332</v>
      </c>
      <c r="G81" s="2" t="s">
        <v>1410</v>
      </c>
      <c r="H81" s="2" t="s">
        <v>1349</v>
      </c>
      <c r="I81" s="2" t="s">
        <v>1332</v>
      </c>
      <c r="J81" s="1" t="s">
        <v>835</v>
      </c>
      <c r="K81" s="4">
        <v>1</v>
      </c>
      <c r="L81" s="4">
        <v>1</v>
      </c>
      <c r="M81" s="5" t="s">
        <v>1497</v>
      </c>
      <c r="N81" s="5" t="s">
        <v>1500</v>
      </c>
      <c r="O81" s="1"/>
      <c r="P81" s="1" t="s">
        <v>7</v>
      </c>
      <c r="Q81" s="1">
        <v>2019</v>
      </c>
      <c r="R81" s="3">
        <v>881993</v>
      </c>
      <c r="S81" s="3" t="s">
        <v>1484</v>
      </c>
      <c r="T81" s="3" t="s">
        <v>1523</v>
      </c>
      <c r="U81" s="1" t="s">
        <v>836</v>
      </c>
      <c r="V81" s="1" t="s">
        <v>9</v>
      </c>
    </row>
    <row r="82" spans="1:22" x14ac:dyDescent="0.3">
      <c r="A82" s="2">
        <v>169</v>
      </c>
      <c r="B82" s="2" t="s">
        <v>1333</v>
      </c>
      <c r="C82" s="2" t="s">
        <v>1451</v>
      </c>
      <c r="D82" s="2" t="s">
        <v>1462</v>
      </c>
      <c r="E82" s="2" t="s">
        <v>1455</v>
      </c>
      <c r="F82" s="2" t="s">
        <v>1332</v>
      </c>
      <c r="G82" s="2" t="s">
        <v>1410</v>
      </c>
      <c r="H82" s="2" t="s">
        <v>1355</v>
      </c>
      <c r="I82" s="2" t="s">
        <v>1332</v>
      </c>
      <c r="J82" s="1" t="s">
        <v>844</v>
      </c>
      <c r="K82" s="4">
        <v>1</v>
      </c>
      <c r="L82" s="4">
        <v>1</v>
      </c>
      <c r="M82" s="5" t="s">
        <v>1497</v>
      </c>
      <c r="N82" s="5" t="s">
        <v>1503</v>
      </c>
      <c r="O82" s="1"/>
      <c r="P82" s="1" t="s">
        <v>7</v>
      </c>
      <c r="Q82" s="1">
        <v>2019</v>
      </c>
      <c r="R82" s="3">
        <v>188474</v>
      </c>
      <c r="S82" s="3" t="s">
        <v>1484</v>
      </c>
      <c r="T82" s="3" t="s">
        <v>1526</v>
      </c>
      <c r="U82" s="1" t="s">
        <v>845</v>
      </c>
      <c r="V82" s="1" t="s">
        <v>9</v>
      </c>
    </row>
    <row r="83" spans="1:22" x14ac:dyDescent="0.3">
      <c r="A83" s="2">
        <v>170</v>
      </c>
      <c r="B83" s="2" t="s">
        <v>1333</v>
      </c>
      <c r="C83" s="2" t="s">
        <v>1451</v>
      </c>
      <c r="D83" s="2" t="s">
        <v>1455</v>
      </c>
      <c r="E83" s="2" t="s">
        <v>1452</v>
      </c>
      <c r="F83" s="2" t="s">
        <v>1332</v>
      </c>
      <c r="G83" s="2" t="s">
        <v>1410</v>
      </c>
      <c r="H83" s="2" t="s">
        <v>1331</v>
      </c>
      <c r="I83" s="2" t="s">
        <v>1332</v>
      </c>
      <c r="J83" s="1" t="s">
        <v>853</v>
      </c>
      <c r="K83" s="4">
        <v>1</v>
      </c>
      <c r="L83" s="4">
        <v>1</v>
      </c>
      <c r="M83" s="5" t="s">
        <v>1497</v>
      </c>
      <c r="N83" s="5" t="s">
        <v>1513</v>
      </c>
      <c r="O83" s="3">
        <f>SUM(R76:R88)-R89-R79</f>
        <v>121042676</v>
      </c>
      <c r="P83" s="1" t="s">
        <v>7</v>
      </c>
      <c r="Q83" s="1">
        <v>2019</v>
      </c>
      <c r="R83" s="3">
        <v>8806780</v>
      </c>
      <c r="S83" s="3" t="s">
        <v>1484</v>
      </c>
      <c r="T83" s="3" t="s">
        <v>1528</v>
      </c>
      <c r="U83" s="1" t="s">
        <v>854</v>
      </c>
      <c r="V83" s="1" t="s">
        <v>9</v>
      </c>
    </row>
    <row r="84" spans="1:22" x14ac:dyDescent="0.3">
      <c r="A84" s="2">
        <v>171</v>
      </c>
      <c r="B84" s="2" t="s">
        <v>1333</v>
      </c>
      <c r="C84" s="2" t="s">
        <v>1451</v>
      </c>
      <c r="D84" s="2" t="s">
        <v>1455</v>
      </c>
      <c r="E84" s="2" t="s">
        <v>1433</v>
      </c>
      <c r="F84" s="2" t="s">
        <v>1332</v>
      </c>
      <c r="G84" s="2" t="s">
        <v>1410</v>
      </c>
      <c r="H84" s="2" t="s">
        <v>1357</v>
      </c>
      <c r="I84" s="2" t="s">
        <v>1332</v>
      </c>
      <c r="J84" s="1" t="s">
        <v>862</v>
      </c>
      <c r="K84" s="4"/>
      <c r="L84" s="4"/>
      <c r="M84" s="5"/>
      <c r="N84" s="5"/>
      <c r="O84" s="1"/>
      <c r="P84" s="1" t="s">
        <v>7</v>
      </c>
      <c r="Q84" s="1">
        <v>2019</v>
      </c>
      <c r="R84" s="3">
        <v>6618053</v>
      </c>
      <c r="S84" s="3" t="s">
        <v>1484</v>
      </c>
      <c r="T84" s="3" t="s">
        <v>1555</v>
      </c>
      <c r="U84" s="1" t="s">
        <v>863</v>
      </c>
      <c r="V84" s="1" t="s">
        <v>9</v>
      </c>
    </row>
    <row r="85" spans="1:22" x14ac:dyDescent="0.3">
      <c r="A85" s="2">
        <v>174</v>
      </c>
      <c r="B85" s="2" t="s">
        <v>1333</v>
      </c>
      <c r="C85" s="2" t="s">
        <v>1451</v>
      </c>
      <c r="D85" s="2" t="s">
        <v>1433</v>
      </c>
      <c r="E85" s="2" t="s">
        <v>1452</v>
      </c>
      <c r="F85" s="2" t="s">
        <v>1332</v>
      </c>
      <c r="G85" s="2" t="s">
        <v>1410</v>
      </c>
      <c r="H85" s="2" t="s">
        <v>1363</v>
      </c>
      <c r="I85" s="2" t="s">
        <v>1332</v>
      </c>
      <c r="J85" s="1" t="s">
        <v>876</v>
      </c>
      <c r="K85" s="4"/>
      <c r="L85" s="4"/>
      <c r="M85" s="5"/>
      <c r="N85" s="5"/>
      <c r="O85" s="1"/>
      <c r="P85" s="1" t="s">
        <v>7</v>
      </c>
      <c r="Q85" s="1">
        <v>2019</v>
      </c>
      <c r="R85" s="3">
        <v>36133925</v>
      </c>
      <c r="S85" s="3" t="s">
        <v>1484</v>
      </c>
      <c r="T85" s="3" t="s">
        <v>1553</v>
      </c>
      <c r="U85" s="1" t="s">
        <v>877</v>
      </c>
      <c r="V85" s="1" t="s">
        <v>9</v>
      </c>
    </row>
    <row r="86" spans="1:22" x14ac:dyDescent="0.3">
      <c r="A86" s="2">
        <v>172</v>
      </c>
      <c r="B86" s="2" t="s">
        <v>1333</v>
      </c>
      <c r="C86" s="2" t="s">
        <v>1451</v>
      </c>
      <c r="D86" s="2" t="s">
        <v>1333</v>
      </c>
      <c r="E86" s="2" t="s">
        <v>1436</v>
      </c>
      <c r="F86" s="2" t="s">
        <v>1332</v>
      </c>
      <c r="G86" s="2" t="s">
        <v>1410</v>
      </c>
      <c r="H86" s="2" t="s">
        <v>1344</v>
      </c>
      <c r="I86" s="2" t="s">
        <v>1332</v>
      </c>
      <c r="J86" s="1" t="s">
        <v>864</v>
      </c>
      <c r="K86" s="4">
        <v>0.5</v>
      </c>
      <c r="L86" s="4">
        <v>0.5</v>
      </c>
      <c r="M86" s="5"/>
      <c r="N86" s="5"/>
      <c r="O86" s="1"/>
      <c r="P86" s="1" t="s">
        <v>7</v>
      </c>
      <c r="Q86" s="1">
        <v>2019</v>
      </c>
      <c r="R86" s="3">
        <v>25473057</v>
      </c>
      <c r="S86" s="3" t="s">
        <v>1484</v>
      </c>
      <c r="T86" s="3" t="s">
        <v>1509</v>
      </c>
      <c r="U86" s="6" t="s">
        <v>865</v>
      </c>
      <c r="V86" s="1" t="s">
        <v>9</v>
      </c>
    </row>
    <row r="87" spans="1:22" x14ac:dyDescent="0.3">
      <c r="A87" s="2">
        <v>173</v>
      </c>
      <c r="B87" s="2" t="s">
        <v>1333</v>
      </c>
      <c r="C87" s="2" t="s">
        <v>1451</v>
      </c>
      <c r="D87" s="2" t="s">
        <v>1436</v>
      </c>
      <c r="E87" s="2" t="s">
        <v>1452</v>
      </c>
      <c r="F87" s="2" t="s">
        <v>1332</v>
      </c>
      <c r="G87" s="2" t="s">
        <v>1410</v>
      </c>
      <c r="H87" s="2" t="s">
        <v>1361</v>
      </c>
      <c r="I87" s="2" t="s">
        <v>1332</v>
      </c>
      <c r="J87" s="1" t="s">
        <v>867</v>
      </c>
      <c r="K87" s="4">
        <v>1</v>
      </c>
      <c r="L87" s="4">
        <v>1</v>
      </c>
      <c r="M87" s="5" t="s">
        <v>1497</v>
      </c>
      <c r="N87" s="5" t="s">
        <v>1510</v>
      </c>
      <c r="O87" s="1"/>
      <c r="P87" s="1" t="s">
        <v>7</v>
      </c>
      <c r="Q87" s="1">
        <v>2019</v>
      </c>
      <c r="R87" s="3">
        <v>1043766</v>
      </c>
      <c r="S87" s="3" t="s">
        <v>1484</v>
      </c>
      <c r="T87" s="3" t="s">
        <v>1521</v>
      </c>
      <c r="U87" s="1" t="s">
        <v>868</v>
      </c>
      <c r="V87" s="1" t="s">
        <v>9</v>
      </c>
    </row>
    <row r="88" spans="1:22" x14ac:dyDescent="0.3">
      <c r="A88" s="2">
        <v>175</v>
      </c>
      <c r="B88" s="2" t="s">
        <v>1333</v>
      </c>
      <c r="C88" s="2" t="s">
        <v>1451</v>
      </c>
      <c r="D88" s="2" t="s">
        <v>1456</v>
      </c>
      <c r="E88" s="2" t="s">
        <v>1452</v>
      </c>
      <c r="F88" s="2" t="s">
        <v>1332</v>
      </c>
      <c r="G88" s="2" t="s">
        <v>1410</v>
      </c>
      <c r="H88" s="2" t="s">
        <v>1337</v>
      </c>
      <c r="I88" s="2" t="s">
        <v>1332</v>
      </c>
      <c r="J88" s="1" t="s">
        <v>878</v>
      </c>
      <c r="K88" s="4"/>
      <c r="L88" s="4"/>
      <c r="M88" s="5"/>
      <c r="N88" s="5"/>
      <c r="O88" s="1"/>
      <c r="P88" s="1" t="s">
        <v>7</v>
      </c>
      <c r="Q88" s="1">
        <v>2019</v>
      </c>
      <c r="R88" s="3">
        <v>38322652</v>
      </c>
      <c r="S88" s="3" t="s">
        <v>1484</v>
      </c>
      <c r="T88" s="3" t="s">
        <v>1490</v>
      </c>
      <c r="U88" s="1" t="s">
        <v>879</v>
      </c>
      <c r="V88" s="1" t="s">
        <v>9</v>
      </c>
    </row>
    <row r="89" spans="1:22" x14ac:dyDescent="0.3">
      <c r="A89" s="2">
        <v>176</v>
      </c>
      <c r="B89" s="2" t="s">
        <v>1333</v>
      </c>
      <c r="C89" s="2" t="s">
        <v>1451</v>
      </c>
      <c r="D89" s="2" t="s">
        <v>1456</v>
      </c>
      <c r="E89" s="2" t="s">
        <v>1382</v>
      </c>
      <c r="F89" s="2" t="s">
        <v>1332</v>
      </c>
      <c r="G89" s="2" t="s">
        <v>1410</v>
      </c>
      <c r="H89" s="2" t="s">
        <v>1338</v>
      </c>
      <c r="I89" s="2" t="s">
        <v>1332</v>
      </c>
      <c r="J89" s="1" t="s">
        <v>891</v>
      </c>
      <c r="K89" s="4"/>
      <c r="L89" s="4"/>
      <c r="M89" s="5"/>
      <c r="N89" s="5"/>
      <c r="O89" s="1"/>
      <c r="P89" s="1" t="s">
        <v>7</v>
      </c>
      <c r="Q89" s="1">
        <v>2019</v>
      </c>
      <c r="R89" s="3">
        <v>38134178</v>
      </c>
      <c r="S89" s="3" t="s">
        <v>1484</v>
      </c>
      <c r="T89" s="3" t="s">
        <v>1537</v>
      </c>
      <c r="U89" s="1" t="s">
        <v>892</v>
      </c>
      <c r="V89" s="1" t="s">
        <v>9</v>
      </c>
    </row>
    <row r="90" spans="1:22" x14ac:dyDescent="0.3">
      <c r="A90" s="2">
        <v>167</v>
      </c>
      <c r="B90" s="2" t="s">
        <v>1333</v>
      </c>
      <c r="C90" s="2" t="s">
        <v>1451</v>
      </c>
      <c r="D90" s="2" t="s">
        <v>1451</v>
      </c>
      <c r="E90" s="2" t="s">
        <v>1452</v>
      </c>
      <c r="F90" s="2" t="s">
        <v>1332</v>
      </c>
      <c r="G90" s="2" t="s">
        <v>1410</v>
      </c>
      <c r="H90" s="2" t="s">
        <v>1340</v>
      </c>
      <c r="I90" s="2" t="s">
        <v>1332</v>
      </c>
      <c r="J90" s="1" t="s">
        <v>826</v>
      </c>
      <c r="K90" s="4">
        <v>1</v>
      </c>
      <c r="L90" s="4">
        <v>1</v>
      </c>
      <c r="M90" s="5" t="s">
        <v>1497</v>
      </c>
      <c r="N90" s="5" t="s">
        <v>1499</v>
      </c>
      <c r="O90" s="1"/>
      <c r="P90" s="1" t="s">
        <v>7</v>
      </c>
      <c r="Q90" s="1">
        <v>2019</v>
      </c>
      <c r="R90" s="3">
        <v>27401640</v>
      </c>
      <c r="S90" s="3" t="s">
        <v>1484</v>
      </c>
      <c r="T90" s="3" t="s">
        <v>1522</v>
      </c>
      <c r="U90" s="1" t="s">
        <v>827</v>
      </c>
      <c r="V90" s="1" t="s">
        <v>9</v>
      </c>
    </row>
    <row r="91" spans="1:22" x14ac:dyDescent="0.3">
      <c r="A91" s="2">
        <v>11</v>
      </c>
      <c r="B91" s="2" t="s">
        <v>1333</v>
      </c>
      <c r="C91" s="2" t="s">
        <v>1459</v>
      </c>
      <c r="D91" s="2" t="s">
        <v>1456</v>
      </c>
      <c r="E91" s="2" t="s">
        <v>1452</v>
      </c>
      <c r="F91" s="2" t="s">
        <v>1332</v>
      </c>
      <c r="G91" s="2" t="s">
        <v>1418</v>
      </c>
      <c r="H91" s="2" t="s">
        <v>1337</v>
      </c>
      <c r="I91" s="2" t="s">
        <v>1332</v>
      </c>
      <c r="J91" s="1" t="s">
        <v>984</v>
      </c>
      <c r="K91" s="4">
        <v>1</v>
      </c>
      <c r="L91" s="4">
        <v>1</v>
      </c>
      <c r="M91" s="5"/>
      <c r="N91" s="5"/>
      <c r="O91" s="2" t="s">
        <v>1484</v>
      </c>
      <c r="P91" s="1" t="s">
        <v>7</v>
      </c>
      <c r="Q91" s="1">
        <v>2019</v>
      </c>
      <c r="R91" s="3">
        <v>36885065</v>
      </c>
      <c r="S91" s="3" t="s">
        <v>1484</v>
      </c>
      <c r="T91" s="3" t="s">
        <v>1490</v>
      </c>
      <c r="U91" s="1" t="s">
        <v>985</v>
      </c>
      <c r="V91" s="1" t="s">
        <v>9</v>
      </c>
    </row>
    <row r="92" spans="1:22" x14ac:dyDescent="0.3">
      <c r="A92" s="2">
        <v>186</v>
      </c>
      <c r="B92" s="2" t="s">
        <v>1333</v>
      </c>
      <c r="C92" s="2" t="s">
        <v>1462</v>
      </c>
      <c r="D92" s="2" t="s">
        <v>1452</v>
      </c>
      <c r="E92" s="2" t="s">
        <v>1433</v>
      </c>
      <c r="F92" s="2" t="s">
        <v>1332</v>
      </c>
      <c r="G92" s="2" t="s">
        <v>1414</v>
      </c>
      <c r="H92" s="2" t="s">
        <v>1415</v>
      </c>
      <c r="I92" s="2" t="s">
        <v>1332</v>
      </c>
      <c r="J92" s="1" t="s">
        <v>953</v>
      </c>
      <c r="K92" s="4"/>
      <c r="L92" s="4"/>
      <c r="M92" s="5"/>
      <c r="N92" s="5"/>
      <c r="O92" s="1"/>
      <c r="P92" s="1" t="s">
        <v>7</v>
      </c>
      <c r="Q92" s="1">
        <v>2019</v>
      </c>
      <c r="R92" s="3">
        <v>4636338</v>
      </c>
      <c r="S92" s="3" t="s">
        <v>1540</v>
      </c>
      <c r="T92" s="3" t="s">
        <v>1524</v>
      </c>
      <c r="U92" s="6" t="s">
        <v>954</v>
      </c>
      <c r="V92" s="1" t="s">
        <v>9</v>
      </c>
    </row>
    <row r="93" spans="1:22" x14ac:dyDescent="0.3">
      <c r="A93" s="2">
        <v>187</v>
      </c>
      <c r="B93" s="2" t="s">
        <v>1333</v>
      </c>
      <c r="C93" s="2" t="s">
        <v>1462</v>
      </c>
      <c r="D93" s="2" t="s">
        <v>1455</v>
      </c>
      <c r="E93" s="2" t="s">
        <v>1433</v>
      </c>
      <c r="F93" s="2" t="s">
        <v>1332</v>
      </c>
      <c r="G93" s="2" t="s">
        <v>1414</v>
      </c>
      <c r="H93" s="2" t="s">
        <v>1357</v>
      </c>
      <c r="I93" s="2" t="s">
        <v>1332</v>
      </c>
      <c r="J93" s="1" t="s">
        <v>963</v>
      </c>
      <c r="K93" s="4"/>
      <c r="L93" s="4"/>
      <c r="M93" s="5"/>
      <c r="N93" s="5"/>
      <c r="O93" s="1"/>
      <c r="P93" s="1" t="s">
        <v>7</v>
      </c>
      <c r="Q93" s="1">
        <v>2019</v>
      </c>
      <c r="R93" s="3">
        <v>16687023</v>
      </c>
      <c r="S93" s="3" t="s">
        <v>1540</v>
      </c>
      <c r="T93" s="3" t="s">
        <v>1531</v>
      </c>
      <c r="U93" s="6" t="s">
        <v>964</v>
      </c>
      <c r="V93" s="1" t="s">
        <v>9</v>
      </c>
    </row>
    <row r="94" spans="1:22" x14ac:dyDescent="0.3">
      <c r="A94" s="2">
        <v>188</v>
      </c>
      <c r="B94" s="2" t="s">
        <v>1333</v>
      </c>
      <c r="C94" s="2" t="s">
        <v>1462</v>
      </c>
      <c r="D94" s="2" t="s">
        <v>1436</v>
      </c>
      <c r="E94" s="2" t="s">
        <v>1433</v>
      </c>
      <c r="F94" s="2" t="s">
        <v>1332</v>
      </c>
      <c r="G94" s="2" t="s">
        <v>1414</v>
      </c>
      <c r="H94" s="2" t="s">
        <v>1416</v>
      </c>
      <c r="I94" s="2" t="s">
        <v>1332</v>
      </c>
      <c r="J94" s="1" t="s">
        <v>969</v>
      </c>
      <c r="K94" s="4"/>
      <c r="L94" s="4"/>
      <c r="M94" s="5"/>
      <c r="N94" s="5"/>
      <c r="O94" s="1"/>
      <c r="P94" s="1" t="s">
        <v>7</v>
      </c>
      <c r="Q94" s="1">
        <v>2019</v>
      </c>
      <c r="R94" s="3">
        <v>6508955</v>
      </c>
      <c r="S94" s="3" t="s">
        <v>1540</v>
      </c>
      <c r="T94" s="3" t="s">
        <v>1535</v>
      </c>
      <c r="U94" s="6" t="s">
        <v>970</v>
      </c>
      <c r="V94" s="1" t="s">
        <v>9</v>
      </c>
    </row>
    <row r="95" spans="1:22" x14ac:dyDescent="0.3">
      <c r="A95" s="2">
        <v>189</v>
      </c>
      <c r="B95" s="2" t="s">
        <v>1333</v>
      </c>
      <c r="C95" s="2" t="s">
        <v>1462</v>
      </c>
      <c r="D95" s="2" t="s">
        <v>1433</v>
      </c>
      <c r="E95" s="2" t="s">
        <v>1452</v>
      </c>
      <c r="F95" s="2" t="s">
        <v>1332</v>
      </c>
      <c r="G95" s="2" t="s">
        <v>1414</v>
      </c>
      <c r="H95" s="2" t="s">
        <v>1363</v>
      </c>
      <c r="I95" s="2" t="s">
        <v>1332</v>
      </c>
      <c r="J95" s="1" t="s">
        <v>971</v>
      </c>
      <c r="K95" s="4"/>
      <c r="L95" s="4"/>
      <c r="M95" s="5"/>
      <c r="N95" s="5"/>
      <c r="O95" s="1"/>
      <c r="P95" s="1" t="s">
        <v>7</v>
      </c>
      <c r="Q95" s="1">
        <v>2019</v>
      </c>
      <c r="R95" s="3">
        <v>86432699</v>
      </c>
      <c r="S95" s="3" t="s">
        <v>1540</v>
      </c>
      <c r="T95" s="3" t="s">
        <v>1545</v>
      </c>
      <c r="U95" s="6" t="s">
        <v>972</v>
      </c>
      <c r="V95" s="1" t="s">
        <v>9</v>
      </c>
    </row>
    <row r="96" spans="1:22" x14ac:dyDescent="0.3">
      <c r="A96" s="2">
        <v>185</v>
      </c>
      <c r="B96" s="2" t="s">
        <v>1333</v>
      </c>
      <c r="C96" s="2" t="s">
        <v>1462</v>
      </c>
      <c r="D96" s="2" t="s">
        <v>1451</v>
      </c>
      <c r="E96" s="2" t="s">
        <v>1433</v>
      </c>
      <c r="F96" s="2" t="s">
        <v>1332</v>
      </c>
      <c r="G96" s="2" t="s">
        <v>1414</v>
      </c>
      <c r="H96" s="2" t="s">
        <v>1400</v>
      </c>
      <c r="I96" s="2" t="s">
        <v>1332</v>
      </c>
      <c r="J96" s="1" t="s">
        <v>947</v>
      </c>
      <c r="K96" s="4"/>
      <c r="L96" s="4"/>
      <c r="M96" s="5"/>
      <c r="N96" s="5"/>
      <c r="O96" s="1"/>
      <c r="P96" s="1" t="s">
        <v>7</v>
      </c>
      <c r="Q96" s="1">
        <v>2019</v>
      </c>
      <c r="R96" s="3">
        <v>27454546</v>
      </c>
      <c r="S96" s="3" t="s">
        <v>1540</v>
      </c>
      <c r="T96" s="3" t="s">
        <v>1544</v>
      </c>
      <c r="U96" s="6" t="s">
        <v>948</v>
      </c>
      <c r="V96" s="1" t="s">
        <v>9</v>
      </c>
    </row>
    <row r="97" spans="1:22" x14ac:dyDescent="0.3">
      <c r="A97" s="2">
        <v>142</v>
      </c>
      <c r="B97" s="2" t="s">
        <v>1454</v>
      </c>
      <c r="C97" s="2" t="s">
        <v>1452</v>
      </c>
      <c r="D97" s="2" t="s">
        <v>1333</v>
      </c>
      <c r="E97" s="2" t="s">
        <v>1436</v>
      </c>
      <c r="F97" s="2" t="s">
        <v>1332</v>
      </c>
      <c r="G97" s="2" t="s">
        <v>1398</v>
      </c>
      <c r="H97" s="2" t="s">
        <v>1344</v>
      </c>
      <c r="I97" s="2" t="s">
        <v>1332</v>
      </c>
      <c r="J97" s="1" t="s">
        <v>665</v>
      </c>
      <c r="K97" s="4">
        <v>0.5</v>
      </c>
      <c r="L97" s="4">
        <v>0.5</v>
      </c>
      <c r="M97" s="5"/>
      <c r="N97" s="5"/>
      <c r="O97" s="1"/>
      <c r="P97" s="1" t="s">
        <v>7</v>
      </c>
      <c r="Q97" s="1">
        <v>2019</v>
      </c>
      <c r="R97" s="3">
        <v>6416745</v>
      </c>
      <c r="S97" s="3" t="s">
        <v>1539</v>
      </c>
      <c r="T97" s="3" t="s">
        <v>1541</v>
      </c>
      <c r="U97" s="6" t="s">
        <v>666</v>
      </c>
      <c r="V97" s="1" t="s">
        <v>9</v>
      </c>
    </row>
    <row r="98" spans="1:22" x14ac:dyDescent="0.3">
      <c r="A98" s="2">
        <v>30</v>
      </c>
      <c r="B98" s="2" t="s">
        <v>1436</v>
      </c>
      <c r="C98" s="2" t="s">
        <v>1462</v>
      </c>
      <c r="D98" s="2" t="s">
        <v>1333</v>
      </c>
      <c r="E98" s="2" t="s">
        <v>1436</v>
      </c>
      <c r="F98" s="2" t="s">
        <v>1332</v>
      </c>
      <c r="G98" s="2" t="s">
        <v>1422</v>
      </c>
      <c r="H98" s="2" t="s">
        <v>1344</v>
      </c>
      <c r="I98" s="2" t="s">
        <v>1332</v>
      </c>
      <c r="J98" s="1" t="s">
        <v>1046</v>
      </c>
      <c r="K98" s="4">
        <v>1</v>
      </c>
      <c r="L98" s="4">
        <v>1</v>
      </c>
      <c r="M98" s="5"/>
      <c r="N98" s="5"/>
      <c r="O98" s="1"/>
      <c r="P98" s="1" t="s">
        <v>7</v>
      </c>
      <c r="Q98" s="1">
        <v>2019</v>
      </c>
      <c r="R98" s="3">
        <v>11526539</v>
      </c>
      <c r="S98" s="3" t="s">
        <v>1539</v>
      </c>
      <c r="T98" s="3" t="s">
        <v>1509</v>
      </c>
      <c r="U98" s="6" t="s">
        <v>1047</v>
      </c>
      <c r="V98" s="1" t="s">
        <v>9</v>
      </c>
    </row>
    <row r="99" spans="1:22" x14ac:dyDescent="0.3">
      <c r="A99" s="2">
        <v>10</v>
      </c>
      <c r="B99" s="2" t="s">
        <v>1436</v>
      </c>
      <c r="C99" s="2" t="s">
        <v>1462</v>
      </c>
      <c r="D99" s="2" t="s">
        <v>1456</v>
      </c>
      <c r="E99" s="2" t="s">
        <v>1452</v>
      </c>
      <c r="F99" s="2" t="s">
        <v>1332</v>
      </c>
      <c r="G99" s="2" t="s">
        <v>1422</v>
      </c>
      <c r="H99" s="2" t="s">
        <v>1337</v>
      </c>
      <c r="I99" s="2" t="s">
        <v>1332</v>
      </c>
      <c r="J99" s="1" t="s">
        <v>1048</v>
      </c>
      <c r="K99" s="4">
        <v>1</v>
      </c>
      <c r="L99" s="4">
        <v>1</v>
      </c>
      <c r="M99" s="5"/>
      <c r="N99" s="5"/>
      <c r="O99" s="2" t="s">
        <v>1483</v>
      </c>
      <c r="P99" s="1" t="s">
        <v>7</v>
      </c>
      <c r="Q99" s="1">
        <v>2019</v>
      </c>
      <c r="R99" s="3">
        <v>11332469</v>
      </c>
      <c r="S99" s="3" t="s">
        <v>1539</v>
      </c>
      <c r="T99" s="3" t="s">
        <v>1490</v>
      </c>
      <c r="U99" s="1" t="s">
        <v>1049</v>
      </c>
      <c r="V99" s="1" t="s">
        <v>9</v>
      </c>
    </row>
    <row r="100" spans="1:22" x14ac:dyDescent="0.3">
      <c r="A100" s="2">
        <v>220</v>
      </c>
      <c r="B100" s="2" t="s">
        <v>1433</v>
      </c>
      <c r="C100" s="2" t="s">
        <v>1463</v>
      </c>
      <c r="D100" s="2" t="s">
        <v>1452</v>
      </c>
      <c r="E100" s="2" t="s">
        <v>1452</v>
      </c>
      <c r="F100" s="2" t="s">
        <v>1332</v>
      </c>
      <c r="G100" s="2" t="s">
        <v>1427</v>
      </c>
      <c r="H100" s="2" t="s">
        <v>1349</v>
      </c>
      <c r="I100" s="2" t="s">
        <v>1332</v>
      </c>
      <c r="J100" s="1" t="s">
        <v>1118</v>
      </c>
      <c r="K100" s="4">
        <v>1</v>
      </c>
      <c r="L100" s="4">
        <v>1</v>
      </c>
      <c r="M100" s="5" t="s">
        <v>1497</v>
      </c>
      <c r="N100" s="5" t="s">
        <v>1500</v>
      </c>
      <c r="O100" s="3">
        <f>SUM(R93:R102)-R103</f>
        <v>166873166</v>
      </c>
      <c r="P100" s="1" t="s">
        <v>7</v>
      </c>
      <c r="Q100" s="1">
        <v>2019</v>
      </c>
      <c r="R100" s="3">
        <v>103195</v>
      </c>
      <c r="S100" s="7" t="s">
        <v>1476</v>
      </c>
      <c r="T100" s="3" t="s">
        <v>1523</v>
      </c>
      <c r="U100" s="1" t="s">
        <v>1119</v>
      </c>
      <c r="V100" s="1" t="s">
        <v>9</v>
      </c>
    </row>
    <row r="101" spans="1:22" x14ac:dyDescent="0.3">
      <c r="A101" s="2">
        <v>221</v>
      </c>
      <c r="B101" s="2" t="s">
        <v>1433</v>
      </c>
      <c r="C101" s="2" t="s">
        <v>1463</v>
      </c>
      <c r="D101" s="2" t="s">
        <v>1462</v>
      </c>
      <c r="E101" s="2" t="s">
        <v>1465</v>
      </c>
      <c r="F101" s="2" t="s">
        <v>1332</v>
      </c>
      <c r="G101" s="2" t="s">
        <v>1427</v>
      </c>
      <c r="H101" s="2" t="s">
        <v>1384</v>
      </c>
      <c r="I101" s="2" t="s">
        <v>1332</v>
      </c>
      <c r="J101" s="1" t="s">
        <v>1122</v>
      </c>
      <c r="K101" s="4">
        <v>1</v>
      </c>
      <c r="L101" s="4">
        <v>1</v>
      </c>
      <c r="M101" s="5" t="s">
        <v>1497</v>
      </c>
      <c r="N101" s="5" t="s">
        <v>1502</v>
      </c>
      <c r="O101" s="1"/>
      <c r="P101" s="1" t="s">
        <v>7</v>
      </c>
      <c r="Q101" s="1">
        <v>2019</v>
      </c>
      <c r="R101" s="3">
        <v>634613</v>
      </c>
      <c r="S101" s="7" t="s">
        <v>1476</v>
      </c>
      <c r="T101" s="3" t="s">
        <v>1526</v>
      </c>
      <c r="U101" s="1" t="s">
        <v>1123</v>
      </c>
      <c r="V101" s="1" t="s">
        <v>9</v>
      </c>
    </row>
    <row r="102" spans="1:22" x14ac:dyDescent="0.3">
      <c r="A102" s="2">
        <v>222</v>
      </c>
      <c r="B102" s="2" t="s">
        <v>1433</v>
      </c>
      <c r="C102" s="2" t="s">
        <v>1463</v>
      </c>
      <c r="D102" s="2" t="s">
        <v>1455</v>
      </c>
      <c r="E102" s="2" t="s">
        <v>1452</v>
      </c>
      <c r="F102" s="2" t="s">
        <v>1332</v>
      </c>
      <c r="G102" s="2" t="s">
        <v>1427</v>
      </c>
      <c r="H102" s="2" t="s">
        <v>1331</v>
      </c>
      <c r="I102" s="2" t="s">
        <v>1332</v>
      </c>
      <c r="J102" s="1" t="s">
        <v>1126</v>
      </c>
      <c r="K102" s="4">
        <v>1</v>
      </c>
      <c r="L102" s="4">
        <v>1</v>
      </c>
      <c r="M102" s="5" t="s">
        <v>1497</v>
      </c>
      <c r="N102" s="5" t="s">
        <v>1513</v>
      </c>
      <c r="O102" s="3"/>
      <c r="P102" s="1" t="s">
        <v>7</v>
      </c>
      <c r="Q102" s="1">
        <v>2019</v>
      </c>
      <c r="R102" s="3">
        <v>27843</v>
      </c>
      <c r="S102" s="7" t="s">
        <v>1476</v>
      </c>
      <c r="T102" s="3" t="s">
        <v>1528</v>
      </c>
      <c r="U102" s="1" t="s">
        <v>1127</v>
      </c>
      <c r="V102" s="1" t="s">
        <v>9</v>
      </c>
    </row>
    <row r="103" spans="1:22" x14ac:dyDescent="0.3">
      <c r="A103" s="2">
        <v>223</v>
      </c>
      <c r="B103" s="2" t="s">
        <v>1433</v>
      </c>
      <c r="C103" s="2" t="s">
        <v>1463</v>
      </c>
      <c r="D103" s="2" t="s">
        <v>1436</v>
      </c>
      <c r="E103" s="2" t="s">
        <v>1452</v>
      </c>
      <c r="F103" s="2" t="s">
        <v>1332</v>
      </c>
      <c r="G103" s="2" t="s">
        <v>1427</v>
      </c>
      <c r="H103" s="2" t="s">
        <v>1361</v>
      </c>
      <c r="I103" s="2" t="s">
        <v>1332</v>
      </c>
      <c r="J103" s="1" t="s">
        <v>1132</v>
      </c>
      <c r="K103" s="4">
        <v>1</v>
      </c>
      <c r="L103" s="4">
        <v>1</v>
      </c>
      <c r="M103" s="5" t="s">
        <v>1497</v>
      </c>
      <c r="N103" s="5" t="s">
        <v>1510</v>
      </c>
      <c r="O103" s="1"/>
      <c r="P103" s="1" t="s">
        <v>7</v>
      </c>
      <c r="Q103" s="1">
        <v>2019</v>
      </c>
      <c r="R103" s="3">
        <v>251461</v>
      </c>
      <c r="S103" s="7" t="s">
        <v>1476</v>
      </c>
      <c r="T103" s="3" t="s">
        <v>1521</v>
      </c>
      <c r="U103" s="1" t="s">
        <v>1133</v>
      </c>
      <c r="V103" s="1" t="s">
        <v>9</v>
      </c>
    </row>
    <row r="104" spans="1:22" x14ac:dyDescent="0.3">
      <c r="A104" s="2">
        <v>6</v>
      </c>
      <c r="B104" s="2" t="s">
        <v>1433</v>
      </c>
      <c r="C104" s="2" t="s">
        <v>1463</v>
      </c>
      <c r="D104" s="2" t="s">
        <v>1456</v>
      </c>
      <c r="E104" s="2" t="s">
        <v>1452</v>
      </c>
      <c r="F104" s="2" t="s">
        <v>1332</v>
      </c>
      <c r="G104" s="2" t="s">
        <v>1427</v>
      </c>
      <c r="H104" s="2" t="s">
        <v>1337</v>
      </c>
      <c r="I104" s="2" t="s">
        <v>1332</v>
      </c>
      <c r="J104" s="1" t="s">
        <v>1134</v>
      </c>
      <c r="K104" s="4">
        <v>1</v>
      </c>
      <c r="L104" s="4">
        <v>1</v>
      </c>
      <c r="M104" s="5"/>
      <c r="N104" s="5"/>
      <c r="O104" s="2" t="s">
        <v>1476</v>
      </c>
      <c r="P104" s="1" t="s">
        <v>7</v>
      </c>
      <c r="Q104" s="1">
        <v>2019</v>
      </c>
      <c r="R104" s="3">
        <v>1017111</v>
      </c>
      <c r="S104" s="7" t="s">
        <v>1476</v>
      </c>
      <c r="T104" s="3" t="s">
        <v>1490</v>
      </c>
      <c r="U104" s="1" t="s">
        <v>1135</v>
      </c>
      <c r="V104" s="1" t="s">
        <v>9</v>
      </c>
    </row>
    <row r="105" spans="1:22" x14ac:dyDescent="0.3">
      <c r="A105" s="2">
        <v>224</v>
      </c>
      <c r="B105" s="2" t="s">
        <v>1433</v>
      </c>
      <c r="C105" s="2" t="s">
        <v>1463</v>
      </c>
      <c r="D105" s="2" t="s">
        <v>1456</v>
      </c>
      <c r="E105" s="2" t="s">
        <v>1382</v>
      </c>
      <c r="F105" s="2" t="s">
        <v>1332</v>
      </c>
      <c r="G105" s="2" t="s">
        <v>1427</v>
      </c>
      <c r="H105" s="2" t="s">
        <v>1338</v>
      </c>
      <c r="I105" s="2" t="s">
        <v>1332</v>
      </c>
      <c r="J105" s="1" t="s">
        <v>1138</v>
      </c>
      <c r="K105" s="4">
        <v>1</v>
      </c>
      <c r="L105" s="4">
        <v>1</v>
      </c>
      <c r="M105" s="5"/>
      <c r="N105" s="5"/>
      <c r="O105" s="1"/>
      <c r="P105" s="1" t="s">
        <v>7</v>
      </c>
      <c r="Q105" s="1">
        <v>2019</v>
      </c>
      <c r="R105" s="3">
        <v>382498</v>
      </c>
      <c r="S105" s="7" t="s">
        <v>1476</v>
      </c>
      <c r="T105" s="3" t="s">
        <v>1537</v>
      </c>
      <c r="U105" s="1" t="s">
        <v>1139</v>
      </c>
      <c r="V105" s="1" t="s">
        <v>9</v>
      </c>
    </row>
    <row r="106" spans="1:22" x14ac:dyDescent="0.3">
      <c r="A106" s="2">
        <v>213</v>
      </c>
      <c r="B106" s="2" t="s">
        <v>1433</v>
      </c>
      <c r="C106" s="2" t="s">
        <v>1457</v>
      </c>
      <c r="D106" s="2" t="s">
        <v>1452</v>
      </c>
      <c r="E106" s="2" t="s">
        <v>1452</v>
      </c>
      <c r="F106" s="2" t="s">
        <v>1332</v>
      </c>
      <c r="G106" s="2" t="s">
        <v>1423</v>
      </c>
      <c r="H106" s="2" t="s">
        <v>1349</v>
      </c>
      <c r="I106" s="2" t="s">
        <v>1332</v>
      </c>
      <c r="J106" s="1" t="s">
        <v>1098</v>
      </c>
      <c r="K106" s="4">
        <v>1</v>
      </c>
      <c r="L106" s="4">
        <v>1</v>
      </c>
      <c r="M106" s="5" t="s">
        <v>1498</v>
      </c>
      <c r="N106" s="5" t="s">
        <v>1501</v>
      </c>
      <c r="O106" s="3">
        <f>SUM(R101:R105)-Table17[[#This Row],[Data]]</f>
        <v>2301474</v>
      </c>
      <c r="P106" s="1" t="s">
        <v>7</v>
      </c>
      <c r="Q106" s="1">
        <v>2019</v>
      </c>
      <c r="R106" s="3">
        <v>12052</v>
      </c>
      <c r="S106" s="7" t="s">
        <v>1515</v>
      </c>
      <c r="T106" s="3" t="s">
        <v>1523</v>
      </c>
      <c r="U106" s="1" t="s">
        <v>1099</v>
      </c>
      <c r="V106" s="1" t="s">
        <v>9</v>
      </c>
    </row>
    <row r="107" spans="1:22" x14ac:dyDescent="0.3">
      <c r="A107" s="2">
        <v>214</v>
      </c>
      <c r="B107" s="2" t="s">
        <v>1433</v>
      </c>
      <c r="C107" s="2" t="s">
        <v>1457</v>
      </c>
      <c r="D107" s="2" t="s">
        <v>1462</v>
      </c>
      <c r="E107" s="2" t="s">
        <v>1455</v>
      </c>
      <c r="F107" s="2" t="s">
        <v>1332</v>
      </c>
      <c r="G107" s="2" t="s">
        <v>1423</v>
      </c>
      <c r="H107" s="2" t="s">
        <v>1355</v>
      </c>
      <c r="I107" s="2" t="s">
        <v>1332</v>
      </c>
      <c r="J107" s="1" t="s">
        <v>1100</v>
      </c>
      <c r="K107" s="4">
        <v>1</v>
      </c>
      <c r="L107" s="4">
        <v>1</v>
      </c>
      <c r="M107" s="5" t="s">
        <v>1498</v>
      </c>
      <c r="N107" s="5" t="s">
        <v>1504</v>
      </c>
      <c r="O107" s="1"/>
      <c r="P107" s="1" t="s">
        <v>7</v>
      </c>
      <c r="Q107" s="1">
        <v>2019</v>
      </c>
      <c r="R107" s="3">
        <v>9912</v>
      </c>
      <c r="S107" s="7" t="s">
        <v>1515</v>
      </c>
      <c r="T107" s="3" t="s">
        <v>1526</v>
      </c>
      <c r="U107" s="1" t="s">
        <v>1101</v>
      </c>
      <c r="V107" s="1" t="s">
        <v>9</v>
      </c>
    </row>
    <row r="108" spans="1:22" x14ac:dyDescent="0.3">
      <c r="A108" s="2">
        <v>215</v>
      </c>
      <c r="B108" s="2" t="s">
        <v>1433</v>
      </c>
      <c r="C108" s="2" t="s">
        <v>1457</v>
      </c>
      <c r="D108" s="2" t="s">
        <v>1455</v>
      </c>
      <c r="E108" s="2" t="s">
        <v>1454</v>
      </c>
      <c r="F108" s="2" t="s">
        <v>1332</v>
      </c>
      <c r="G108" s="2" t="s">
        <v>1423</v>
      </c>
      <c r="H108" s="2" t="s">
        <v>1424</v>
      </c>
      <c r="I108" s="2" t="s">
        <v>1332</v>
      </c>
      <c r="J108" s="1" t="s">
        <v>1102</v>
      </c>
      <c r="K108" s="4">
        <v>1</v>
      </c>
      <c r="L108" s="4">
        <v>1</v>
      </c>
      <c r="M108" s="5" t="s">
        <v>1498</v>
      </c>
      <c r="N108" s="5" t="s">
        <v>1571</v>
      </c>
      <c r="O108" s="1"/>
      <c r="P108" s="1" t="s">
        <v>7</v>
      </c>
      <c r="Q108" s="1">
        <v>2019</v>
      </c>
      <c r="R108" s="3">
        <v>28485</v>
      </c>
      <c r="S108" s="7" t="s">
        <v>1515</v>
      </c>
      <c r="T108" s="3" t="s">
        <v>1528</v>
      </c>
      <c r="U108" s="1" t="s">
        <v>1103</v>
      </c>
      <c r="V108" s="1" t="s">
        <v>9</v>
      </c>
    </row>
    <row r="109" spans="1:22" x14ac:dyDescent="0.3">
      <c r="A109" s="2">
        <v>216</v>
      </c>
      <c r="B109" s="2" t="s">
        <v>1433</v>
      </c>
      <c r="C109" s="2" t="s">
        <v>1457</v>
      </c>
      <c r="D109" s="2" t="s">
        <v>1436</v>
      </c>
      <c r="E109" s="2" t="s">
        <v>1452</v>
      </c>
      <c r="F109" s="2" t="s">
        <v>1332</v>
      </c>
      <c r="G109" s="2" t="s">
        <v>1423</v>
      </c>
      <c r="H109" s="2" t="s">
        <v>1361</v>
      </c>
      <c r="I109" s="2" t="s">
        <v>1332</v>
      </c>
      <c r="J109" s="1" t="s">
        <v>1104</v>
      </c>
      <c r="K109" s="4">
        <v>1</v>
      </c>
      <c r="L109" s="4">
        <v>1</v>
      </c>
      <c r="M109" s="5" t="s">
        <v>1498</v>
      </c>
      <c r="N109" s="5" t="s">
        <v>1511</v>
      </c>
      <c r="O109" s="1"/>
      <c r="P109" s="1" t="s">
        <v>7</v>
      </c>
      <c r="Q109" s="1">
        <v>2019</v>
      </c>
      <c r="R109" s="3">
        <v>14729</v>
      </c>
      <c r="S109" s="7" t="s">
        <v>1515</v>
      </c>
      <c r="T109" s="3" t="s">
        <v>1521</v>
      </c>
      <c r="U109" s="1" t="s">
        <v>1105</v>
      </c>
      <c r="V109" s="1" t="s">
        <v>9</v>
      </c>
    </row>
    <row r="110" spans="1:22" x14ac:dyDescent="0.3">
      <c r="A110" s="2">
        <v>217</v>
      </c>
      <c r="B110" s="2" t="s">
        <v>1433</v>
      </c>
      <c r="C110" s="2" t="s">
        <v>1457</v>
      </c>
      <c r="D110" s="2" t="s">
        <v>1456</v>
      </c>
      <c r="E110" s="2" t="s">
        <v>1452</v>
      </c>
      <c r="F110" s="2" t="s">
        <v>1332</v>
      </c>
      <c r="G110" s="2" t="s">
        <v>1423</v>
      </c>
      <c r="H110" s="2" t="s">
        <v>1337</v>
      </c>
      <c r="I110" s="2" t="s">
        <v>1332</v>
      </c>
      <c r="J110" s="1" t="s">
        <v>1106</v>
      </c>
      <c r="K110" s="4">
        <v>1</v>
      </c>
      <c r="L110" s="4">
        <v>1</v>
      </c>
      <c r="M110" s="5"/>
      <c r="N110" s="5"/>
      <c r="O110" s="1"/>
      <c r="P110" s="1" t="s">
        <v>7</v>
      </c>
      <c r="Q110" s="1">
        <v>2019</v>
      </c>
      <c r="R110" s="3">
        <v>65179</v>
      </c>
      <c r="S110" s="7" t="s">
        <v>1515</v>
      </c>
      <c r="T110" s="3" t="s">
        <v>1490</v>
      </c>
      <c r="U110" s="1" t="s">
        <v>1107</v>
      </c>
      <c r="V110" s="1" t="s">
        <v>9</v>
      </c>
    </row>
    <row r="111" spans="1:22" x14ac:dyDescent="0.3">
      <c r="A111" s="2">
        <v>226</v>
      </c>
      <c r="B111" s="2" t="s">
        <v>1456</v>
      </c>
      <c r="C111" s="2" t="s">
        <v>1462</v>
      </c>
      <c r="D111" s="2" t="s">
        <v>1452</v>
      </c>
      <c r="E111" s="2" t="s">
        <v>1452</v>
      </c>
      <c r="F111" s="2" t="s">
        <v>1332</v>
      </c>
      <c r="G111" s="2" t="s">
        <v>1430</v>
      </c>
      <c r="H111" s="2" t="s">
        <v>1349</v>
      </c>
      <c r="I111" s="2" t="s">
        <v>1332</v>
      </c>
      <c r="J111" s="1" t="s">
        <v>1148</v>
      </c>
      <c r="K111" s="4">
        <v>1</v>
      </c>
      <c r="L111" s="4">
        <v>1</v>
      </c>
      <c r="M111" s="5" t="s">
        <v>1505</v>
      </c>
      <c r="N111" s="5" t="s">
        <v>1507</v>
      </c>
      <c r="O111" s="1"/>
      <c r="P111" s="1" t="s">
        <v>7</v>
      </c>
      <c r="Q111" s="1">
        <v>2019</v>
      </c>
      <c r="R111" s="3">
        <v>17981489</v>
      </c>
      <c r="S111" s="3" t="s">
        <v>1490</v>
      </c>
      <c r="T111" s="3" t="s">
        <v>1523</v>
      </c>
      <c r="U111" s="1" t="s">
        <v>1149</v>
      </c>
      <c r="V111" s="1" t="s">
        <v>9</v>
      </c>
    </row>
    <row r="112" spans="1:22" x14ac:dyDescent="0.3">
      <c r="A112" s="2">
        <v>227</v>
      </c>
      <c r="B112" s="2" t="s">
        <v>1456</v>
      </c>
      <c r="C112" s="2" t="s">
        <v>1462</v>
      </c>
      <c r="D112" s="2" t="s">
        <v>1462</v>
      </c>
      <c r="E112" s="2" t="s">
        <v>1455</v>
      </c>
      <c r="F112" s="2" t="s">
        <v>1332</v>
      </c>
      <c r="G112" s="2" t="s">
        <v>1430</v>
      </c>
      <c r="H112" s="2" t="s">
        <v>1355</v>
      </c>
      <c r="I112" s="2" t="s">
        <v>1332</v>
      </c>
      <c r="J112" s="1" t="s">
        <v>1156</v>
      </c>
      <c r="K112" s="4">
        <v>1</v>
      </c>
      <c r="L112" s="4">
        <v>1</v>
      </c>
      <c r="M112" s="5" t="s">
        <v>1505</v>
      </c>
      <c r="N112" s="5" t="s">
        <v>1508</v>
      </c>
      <c r="O112" s="1"/>
      <c r="P112" s="1" t="s">
        <v>7</v>
      </c>
      <c r="Q112" s="1">
        <v>2019</v>
      </c>
      <c r="R112" s="3">
        <v>37021110</v>
      </c>
      <c r="S112" s="3" t="s">
        <v>1490</v>
      </c>
      <c r="T112" s="3" t="s">
        <v>1526</v>
      </c>
      <c r="U112" s="1" t="s">
        <v>1157</v>
      </c>
      <c r="V112" s="1" t="s">
        <v>9</v>
      </c>
    </row>
    <row r="113" spans="1:22" x14ac:dyDescent="0.3">
      <c r="A113" s="2">
        <v>228</v>
      </c>
      <c r="B113" s="2" t="s">
        <v>1456</v>
      </c>
      <c r="C113" s="2" t="s">
        <v>1462</v>
      </c>
      <c r="D113" s="2" t="s">
        <v>1455</v>
      </c>
      <c r="E113" s="2" t="s">
        <v>1452</v>
      </c>
      <c r="F113" s="2" t="s">
        <v>1332</v>
      </c>
      <c r="G113" s="2" t="s">
        <v>1430</v>
      </c>
      <c r="H113" s="2" t="s">
        <v>1331</v>
      </c>
      <c r="I113" s="2" t="s">
        <v>1332</v>
      </c>
      <c r="J113" s="1" t="s">
        <v>1161</v>
      </c>
      <c r="K113" s="4">
        <v>1</v>
      </c>
      <c r="L113" s="4">
        <v>1</v>
      </c>
      <c r="M113" s="5" t="s">
        <v>1505</v>
      </c>
      <c r="N113" s="5" t="s">
        <v>1572</v>
      </c>
      <c r="O113" s="1"/>
      <c r="P113" s="1" t="s">
        <v>7</v>
      </c>
      <c r="Q113" s="1">
        <v>2019</v>
      </c>
      <c r="R113" s="3">
        <v>32738770</v>
      </c>
      <c r="S113" s="3" t="s">
        <v>1490</v>
      </c>
      <c r="T113" s="3" t="s">
        <v>1528</v>
      </c>
      <c r="U113" s="1" t="s">
        <v>1162</v>
      </c>
      <c r="V113" s="1" t="s">
        <v>9</v>
      </c>
    </row>
    <row r="114" spans="1:22" x14ac:dyDescent="0.3">
      <c r="A114" s="2">
        <v>229</v>
      </c>
      <c r="B114" s="2" t="s">
        <v>1456</v>
      </c>
      <c r="C114" s="2" t="s">
        <v>1462</v>
      </c>
      <c r="D114" s="2" t="s">
        <v>1333</v>
      </c>
      <c r="E114" s="2" t="s">
        <v>1457</v>
      </c>
      <c r="F114" s="2" t="s">
        <v>1332</v>
      </c>
      <c r="G114" s="2" t="s">
        <v>1430</v>
      </c>
      <c r="H114" s="2" t="s">
        <v>1435</v>
      </c>
      <c r="I114" s="2" t="s">
        <v>1332</v>
      </c>
      <c r="J114" s="1" t="s">
        <v>1169</v>
      </c>
      <c r="K114" s="4"/>
      <c r="L114" s="4"/>
      <c r="M114" s="5"/>
      <c r="N114" s="5"/>
      <c r="O114" s="1"/>
      <c r="P114" s="1" t="s">
        <v>7</v>
      </c>
      <c r="Q114" s="1">
        <v>2019</v>
      </c>
      <c r="R114" s="3">
        <v>32191682</v>
      </c>
      <c r="S114" s="3" t="s">
        <v>1490</v>
      </c>
      <c r="T114" s="3" t="s">
        <v>1551</v>
      </c>
      <c r="U114" s="1" t="s">
        <v>1170</v>
      </c>
      <c r="V114" s="1" t="s">
        <v>9</v>
      </c>
    </row>
    <row r="115" spans="1:22" x14ac:dyDescent="0.3">
      <c r="A115" s="2">
        <v>230</v>
      </c>
      <c r="B115" s="2" t="s">
        <v>1456</v>
      </c>
      <c r="C115" s="2" t="s">
        <v>1462</v>
      </c>
      <c r="D115" s="2" t="s">
        <v>1333</v>
      </c>
      <c r="E115" s="2" t="s">
        <v>1436</v>
      </c>
      <c r="F115" s="2" t="s">
        <v>1332</v>
      </c>
      <c r="G115" s="2" t="s">
        <v>1430</v>
      </c>
      <c r="H115" s="2" t="s">
        <v>1344</v>
      </c>
      <c r="I115" s="2" t="s">
        <v>1332</v>
      </c>
      <c r="J115" s="1" t="s">
        <v>1171</v>
      </c>
      <c r="K115" s="4">
        <v>0.5</v>
      </c>
      <c r="L115" s="4">
        <v>0.5</v>
      </c>
      <c r="M115" s="5"/>
      <c r="N115" s="5"/>
      <c r="O115" s="1"/>
      <c r="P115" s="1" t="s">
        <v>7</v>
      </c>
      <c r="Q115" s="1">
        <v>2019</v>
      </c>
      <c r="R115" s="3">
        <v>101476970</v>
      </c>
      <c r="S115" s="3" t="s">
        <v>1490</v>
      </c>
      <c r="T115" s="3" t="s">
        <v>1509</v>
      </c>
      <c r="U115" s="6" t="s">
        <v>1172</v>
      </c>
      <c r="V115" s="1" t="s">
        <v>9</v>
      </c>
    </row>
    <row r="116" spans="1:22" x14ac:dyDescent="0.3">
      <c r="A116" s="2">
        <v>232</v>
      </c>
      <c r="B116" s="2" t="s">
        <v>1456</v>
      </c>
      <c r="C116" s="2" t="s">
        <v>1462</v>
      </c>
      <c r="D116" s="2" t="s">
        <v>1436</v>
      </c>
      <c r="E116" s="2" t="s">
        <v>1457</v>
      </c>
      <c r="F116" s="2" t="s">
        <v>1332</v>
      </c>
      <c r="G116" s="2" t="s">
        <v>1430</v>
      </c>
      <c r="H116" s="2" t="s">
        <v>1362</v>
      </c>
      <c r="I116" s="2" t="s">
        <v>1332</v>
      </c>
      <c r="J116" s="1" t="s">
        <v>1179</v>
      </c>
      <c r="K116" s="4"/>
      <c r="L116" s="4"/>
      <c r="M116" s="5"/>
      <c r="N116" s="5"/>
      <c r="O116" s="1"/>
      <c r="P116" s="1" t="s">
        <v>7</v>
      </c>
      <c r="Q116" s="1">
        <v>2019</v>
      </c>
      <c r="R116" s="3">
        <v>3321656</v>
      </c>
      <c r="S116" s="3" t="s">
        <v>1490</v>
      </c>
      <c r="T116" s="3" t="s">
        <v>1548</v>
      </c>
      <c r="U116" s="1" t="s">
        <v>1180</v>
      </c>
      <c r="V116" s="1" t="s">
        <v>9</v>
      </c>
    </row>
    <row r="117" spans="1:22" x14ac:dyDescent="0.3">
      <c r="A117" s="2">
        <v>231</v>
      </c>
      <c r="B117" s="2" t="s">
        <v>1456</v>
      </c>
      <c r="C117" s="2" t="s">
        <v>1462</v>
      </c>
      <c r="D117" s="2" t="s">
        <v>1436</v>
      </c>
      <c r="E117" s="2" t="s">
        <v>1452</v>
      </c>
      <c r="F117" s="2" t="s">
        <v>1332</v>
      </c>
      <c r="G117" s="2" t="s">
        <v>1430</v>
      </c>
      <c r="H117" s="2" t="s">
        <v>1361</v>
      </c>
      <c r="I117" s="2" t="s">
        <v>1332</v>
      </c>
      <c r="J117" s="1" t="s">
        <v>1173</v>
      </c>
      <c r="K117" s="4">
        <v>1</v>
      </c>
      <c r="L117" s="4">
        <v>1</v>
      </c>
      <c r="M117" s="5" t="s">
        <v>1505</v>
      </c>
      <c r="N117" s="5" t="s">
        <v>1512</v>
      </c>
      <c r="O117" s="1"/>
      <c r="P117" s="1" t="s">
        <v>7</v>
      </c>
      <c r="Q117" s="1">
        <v>2019</v>
      </c>
      <c r="R117" s="3">
        <v>21037214</v>
      </c>
      <c r="S117" s="3" t="s">
        <v>1490</v>
      </c>
      <c r="T117" s="3" t="s">
        <v>1521</v>
      </c>
      <c r="U117" s="1" t="s">
        <v>1174</v>
      </c>
      <c r="V117" s="1" t="s">
        <v>9</v>
      </c>
    </row>
    <row r="118" spans="1:22" x14ac:dyDescent="0.3">
      <c r="A118" s="2">
        <v>19</v>
      </c>
      <c r="B118" s="2" t="s">
        <v>1456</v>
      </c>
      <c r="C118" s="2" t="s">
        <v>1462</v>
      </c>
      <c r="D118" s="2" t="s">
        <v>1456</v>
      </c>
      <c r="E118" s="2" t="s">
        <v>1452</v>
      </c>
      <c r="F118" s="2" t="s">
        <v>1332</v>
      </c>
      <c r="G118" s="2" t="s">
        <v>1430</v>
      </c>
      <c r="H118" s="2" t="s">
        <v>1337</v>
      </c>
      <c r="I118" s="2" t="s">
        <v>1332</v>
      </c>
      <c r="J118" s="1" t="s">
        <v>1183</v>
      </c>
      <c r="K118" s="4">
        <v>1</v>
      </c>
      <c r="L118" s="4">
        <v>1</v>
      </c>
      <c r="M118" s="5"/>
      <c r="N118" s="5"/>
      <c r="O118" s="2" t="s">
        <v>1490</v>
      </c>
      <c r="P118" s="1" t="s">
        <v>7</v>
      </c>
      <c r="Q118" s="1">
        <v>2019</v>
      </c>
      <c r="R118" s="3">
        <v>100266080</v>
      </c>
      <c r="S118" s="3" t="s">
        <v>1490</v>
      </c>
      <c r="T118" s="3" t="s">
        <v>1490</v>
      </c>
      <c r="U118" s="1" t="s">
        <v>1184</v>
      </c>
      <c r="V118" s="1" t="s">
        <v>9</v>
      </c>
    </row>
    <row r="119" spans="1:22" x14ac:dyDescent="0.3">
      <c r="A119" s="2">
        <v>233</v>
      </c>
      <c r="B119" s="2" t="s">
        <v>1456</v>
      </c>
      <c r="C119" s="2" t="s">
        <v>1462</v>
      </c>
      <c r="D119" s="2" t="s">
        <v>1456</v>
      </c>
      <c r="E119" s="2" t="s">
        <v>1382</v>
      </c>
      <c r="F119" s="2" t="s">
        <v>1332</v>
      </c>
      <c r="G119" s="2" t="s">
        <v>1430</v>
      </c>
      <c r="H119" s="2" t="s">
        <v>1338</v>
      </c>
      <c r="I119" s="2" t="s">
        <v>1332</v>
      </c>
      <c r="J119" s="1" t="s">
        <v>1196</v>
      </c>
      <c r="K119" s="4">
        <v>1</v>
      </c>
      <c r="L119" s="4">
        <v>1</v>
      </c>
      <c r="M119" s="5"/>
      <c r="N119" s="5"/>
      <c r="O119" s="1"/>
      <c r="P119" s="1" t="s">
        <v>7</v>
      </c>
      <c r="Q119" s="1">
        <v>2019</v>
      </c>
      <c r="R119" s="3">
        <v>100266078</v>
      </c>
      <c r="S119" s="3" t="s">
        <v>1490</v>
      </c>
      <c r="T119" s="3" t="s">
        <v>1537</v>
      </c>
      <c r="U119" s="1" t="s">
        <v>1197</v>
      </c>
      <c r="V119" s="1" t="s">
        <v>9</v>
      </c>
    </row>
    <row r="120" spans="1:22" x14ac:dyDescent="0.3">
      <c r="A120" s="2">
        <v>225</v>
      </c>
      <c r="B120" s="2" t="s">
        <v>1456</v>
      </c>
      <c r="C120" s="2" t="s">
        <v>1462</v>
      </c>
      <c r="D120" s="2" t="s">
        <v>1451</v>
      </c>
      <c r="E120" s="2" t="s">
        <v>1452</v>
      </c>
      <c r="F120" s="2" t="s">
        <v>1332</v>
      </c>
      <c r="G120" s="2" t="s">
        <v>1430</v>
      </c>
      <c r="H120" s="2" t="s">
        <v>1340</v>
      </c>
      <c r="I120" s="2" t="s">
        <v>1332</v>
      </c>
      <c r="J120" s="1" t="s">
        <v>1140</v>
      </c>
      <c r="K120" s="4">
        <v>1</v>
      </c>
      <c r="L120" s="4">
        <v>1</v>
      </c>
      <c r="M120" s="5" t="s">
        <v>1505</v>
      </c>
      <c r="N120" s="5" t="s">
        <v>1506</v>
      </c>
      <c r="O120" s="1"/>
      <c r="P120" s="1" t="s">
        <v>7</v>
      </c>
      <c r="Q120" s="1">
        <v>2019</v>
      </c>
      <c r="R120" s="3">
        <v>28508605</v>
      </c>
      <c r="S120" s="3" t="s">
        <v>1490</v>
      </c>
      <c r="T120" s="3" t="s">
        <v>1522</v>
      </c>
      <c r="U120" s="1" t="s">
        <v>1141</v>
      </c>
      <c r="V120" s="1" t="s">
        <v>9</v>
      </c>
    </row>
    <row r="121" spans="1:22" x14ac:dyDescent="0.3">
      <c r="A121" s="2">
        <v>236</v>
      </c>
      <c r="B121" s="2" t="s">
        <v>1456</v>
      </c>
      <c r="C121" s="2" t="s">
        <v>1454</v>
      </c>
      <c r="D121" s="2" t="s">
        <v>1452</v>
      </c>
      <c r="E121" s="2" t="s">
        <v>1452</v>
      </c>
      <c r="F121" s="2" t="s">
        <v>1332</v>
      </c>
      <c r="G121" s="2" t="s">
        <v>1437</v>
      </c>
      <c r="H121" s="2" t="s">
        <v>1349</v>
      </c>
      <c r="I121" s="2" t="s">
        <v>1332</v>
      </c>
      <c r="J121" s="1" t="s">
        <v>1206</v>
      </c>
      <c r="K121" s="4">
        <v>1</v>
      </c>
      <c r="L121" s="4">
        <v>1</v>
      </c>
      <c r="M121" s="5" t="s">
        <v>1505</v>
      </c>
      <c r="N121" s="5" t="s">
        <v>1507</v>
      </c>
      <c r="O121" s="1"/>
      <c r="P121" s="1" t="s">
        <v>7</v>
      </c>
      <c r="Q121" s="1">
        <v>2019</v>
      </c>
      <c r="R121" s="3">
        <v>9442341</v>
      </c>
      <c r="S121" s="3" t="s">
        <v>1490</v>
      </c>
      <c r="T121" s="3" t="s">
        <v>1523</v>
      </c>
      <c r="U121" s="1" t="s">
        <v>1207</v>
      </c>
      <c r="V121" s="1" t="s">
        <v>9</v>
      </c>
    </row>
    <row r="122" spans="1:22" x14ac:dyDescent="0.3">
      <c r="A122" s="2">
        <v>237</v>
      </c>
      <c r="B122" s="2" t="s">
        <v>1456</v>
      </c>
      <c r="C122" s="2" t="s">
        <v>1454</v>
      </c>
      <c r="D122" s="2" t="s">
        <v>1452</v>
      </c>
      <c r="E122" s="2" t="s">
        <v>1433</v>
      </c>
      <c r="F122" s="2" t="s">
        <v>1332</v>
      </c>
      <c r="G122" s="2" t="s">
        <v>1437</v>
      </c>
      <c r="H122" s="2" t="s">
        <v>1415</v>
      </c>
      <c r="I122" s="2" t="s">
        <v>1332</v>
      </c>
      <c r="J122" s="1" t="s">
        <v>1208</v>
      </c>
      <c r="K122" s="4"/>
      <c r="L122" s="4"/>
      <c r="M122" s="5"/>
      <c r="N122" s="5"/>
      <c r="O122" s="1"/>
      <c r="P122" s="1" t="s">
        <v>7</v>
      </c>
      <c r="Q122" s="1">
        <v>2019</v>
      </c>
      <c r="R122" s="3">
        <v>9279649</v>
      </c>
      <c r="S122" s="3" t="s">
        <v>1490</v>
      </c>
      <c r="T122" s="3" t="s">
        <v>1524</v>
      </c>
      <c r="U122" s="1" t="s">
        <v>1209</v>
      </c>
      <c r="V122" s="1" t="s">
        <v>9</v>
      </c>
    </row>
    <row r="123" spans="1:22" x14ac:dyDescent="0.3">
      <c r="A123" s="2">
        <v>238</v>
      </c>
      <c r="B123" s="2" t="s">
        <v>1456</v>
      </c>
      <c r="C123" s="2" t="s">
        <v>1454</v>
      </c>
      <c r="D123" s="2" t="s">
        <v>1455</v>
      </c>
      <c r="E123" s="2" t="s">
        <v>1452</v>
      </c>
      <c r="F123" s="2" t="s">
        <v>1332</v>
      </c>
      <c r="G123" s="2" t="s">
        <v>1437</v>
      </c>
      <c r="H123" s="2" t="s">
        <v>1331</v>
      </c>
      <c r="I123" s="2" t="s">
        <v>1332</v>
      </c>
      <c r="J123" s="1" t="s">
        <v>1210</v>
      </c>
      <c r="K123" s="4">
        <v>1</v>
      </c>
      <c r="L123" s="4">
        <v>1</v>
      </c>
      <c r="M123" s="5" t="s">
        <v>1505</v>
      </c>
      <c r="N123" s="5" t="s">
        <v>1572</v>
      </c>
      <c r="O123" s="1"/>
      <c r="P123" s="1" t="s">
        <v>7</v>
      </c>
      <c r="Q123" s="1">
        <v>2019</v>
      </c>
      <c r="R123" s="3">
        <v>26336760</v>
      </c>
      <c r="S123" s="3" t="s">
        <v>1490</v>
      </c>
      <c r="T123" s="3" t="s">
        <v>1528</v>
      </c>
      <c r="U123" s="1" t="s">
        <v>1211</v>
      </c>
      <c r="V123" s="1" t="s">
        <v>9</v>
      </c>
    </row>
    <row r="124" spans="1:22" x14ac:dyDescent="0.3">
      <c r="A124" s="2">
        <v>239</v>
      </c>
      <c r="B124" s="2" t="s">
        <v>1456</v>
      </c>
      <c r="C124" s="2" t="s">
        <v>1454</v>
      </c>
      <c r="D124" s="2" t="s">
        <v>1455</v>
      </c>
      <c r="E124" s="2" t="s">
        <v>1433</v>
      </c>
      <c r="F124" s="2" t="s">
        <v>1332</v>
      </c>
      <c r="G124" s="2" t="s">
        <v>1437</v>
      </c>
      <c r="H124" s="2" t="s">
        <v>1357</v>
      </c>
      <c r="I124" s="2" t="s">
        <v>1332</v>
      </c>
      <c r="J124" s="1" t="s">
        <v>1212</v>
      </c>
      <c r="K124" s="4"/>
      <c r="L124" s="4"/>
      <c r="M124" s="5"/>
      <c r="N124" s="5"/>
      <c r="O124" s="1"/>
      <c r="P124" s="1" t="s">
        <v>7</v>
      </c>
      <c r="Q124" s="1">
        <v>2019</v>
      </c>
      <c r="R124" s="3">
        <v>19946206</v>
      </c>
      <c r="S124" s="3" t="s">
        <v>1490</v>
      </c>
      <c r="T124" s="3" t="s">
        <v>1531</v>
      </c>
      <c r="U124" s="1" t="s">
        <v>1213</v>
      </c>
      <c r="V124" s="1" t="s">
        <v>9</v>
      </c>
    </row>
    <row r="125" spans="1:22" x14ac:dyDescent="0.3">
      <c r="A125" s="2">
        <v>240</v>
      </c>
      <c r="B125" s="2" t="s">
        <v>1456</v>
      </c>
      <c r="C125" s="2" t="s">
        <v>1454</v>
      </c>
      <c r="D125" s="2" t="s">
        <v>1436</v>
      </c>
      <c r="E125" s="2" t="s">
        <v>1452</v>
      </c>
      <c r="F125" s="2" t="s">
        <v>1332</v>
      </c>
      <c r="G125" s="2" t="s">
        <v>1437</v>
      </c>
      <c r="H125" s="2" t="s">
        <v>1361</v>
      </c>
      <c r="I125" s="2" t="s">
        <v>1332</v>
      </c>
      <c r="J125" s="1" t="s">
        <v>1214</v>
      </c>
      <c r="K125" s="4">
        <v>1</v>
      </c>
      <c r="L125" s="4">
        <v>1</v>
      </c>
      <c r="M125" s="5" t="s">
        <v>1505</v>
      </c>
      <c r="N125" s="5" t="s">
        <v>1512</v>
      </c>
      <c r="O125" s="1"/>
      <c r="P125" s="1" t="s">
        <v>7</v>
      </c>
      <c r="Q125" s="1">
        <v>2019</v>
      </c>
      <c r="R125" s="3">
        <v>12008193</v>
      </c>
      <c r="S125" s="3" t="s">
        <v>1490</v>
      </c>
      <c r="T125" s="3" t="s">
        <v>1521</v>
      </c>
      <c r="U125" s="1" t="s">
        <v>1215</v>
      </c>
      <c r="V125" s="1" t="s">
        <v>9</v>
      </c>
    </row>
    <row r="126" spans="1:22" x14ac:dyDescent="0.3">
      <c r="A126" s="2">
        <v>241</v>
      </c>
      <c r="B126" s="2" t="s">
        <v>1456</v>
      </c>
      <c r="C126" s="2" t="s">
        <v>1454</v>
      </c>
      <c r="D126" s="2" t="s">
        <v>1436</v>
      </c>
      <c r="E126" s="2" t="s">
        <v>1433</v>
      </c>
      <c r="F126" s="2" t="s">
        <v>1332</v>
      </c>
      <c r="G126" s="2" t="s">
        <v>1437</v>
      </c>
      <c r="H126" s="2" t="s">
        <v>1416</v>
      </c>
      <c r="I126" s="2" t="s">
        <v>1332</v>
      </c>
      <c r="J126" s="1" t="s">
        <v>1216</v>
      </c>
      <c r="K126" s="4"/>
      <c r="L126" s="4"/>
      <c r="M126" s="5"/>
      <c r="N126" s="5"/>
      <c r="O126" s="1"/>
      <c r="P126" s="1" t="s">
        <v>7</v>
      </c>
      <c r="Q126" s="1">
        <v>2019</v>
      </c>
      <c r="R126" s="3">
        <v>11423221</v>
      </c>
      <c r="S126" s="3" t="s">
        <v>1490</v>
      </c>
      <c r="T126" s="3" t="s">
        <v>1535</v>
      </c>
      <c r="U126" s="1" t="s">
        <v>1217</v>
      </c>
      <c r="V126" s="1" t="s">
        <v>9</v>
      </c>
    </row>
    <row r="127" spans="1:22" x14ac:dyDescent="0.3">
      <c r="A127" s="2">
        <v>243</v>
      </c>
      <c r="B127" s="2" t="s">
        <v>1456</v>
      </c>
      <c r="C127" s="2" t="s">
        <v>1454</v>
      </c>
      <c r="D127" s="2" t="s">
        <v>1456</v>
      </c>
      <c r="E127" s="2" t="s">
        <v>1382</v>
      </c>
      <c r="F127" s="2" t="s">
        <v>1332</v>
      </c>
      <c r="G127" s="2" t="s">
        <v>1437</v>
      </c>
      <c r="H127" s="2" t="s">
        <v>1338</v>
      </c>
      <c r="I127" s="2" t="s">
        <v>1332</v>
      </c>
      <c r="J127" s="1" t="s">
        <v>1220</v>
      </c>
      <c r="K127" s="4"/>
      <c r="L127" s="4"/>
      <c r="M127" s="5"/>
      <c r="N127" s="5"/>
      <c r="O127" s="1"/>
      <c r="P127" s="1" t="s">
        <v>7</v>
      </c>
      <c r="Q127" s="1">
        <v>2019</v>
      </c>
      <c r="R127" s="3">
        <v>76248613</v>
      </c>
      <c r="S127" s="3" t="s">
        <v>1490</v>
      </c>
      <c r="T127" s="3" t="s">
        <v>1537</v>
      </c>
      <c r="U127" s="1" t="s">
        <v>1221</v>
      </c>
      <c r="V127" s="1" t="s">
        <v>9</v>
      </c>
    </row>
    <row r="128" spans="1:22" x14ac:dyDescent="0.3">
      <c r="A128" s="2">
        <v>242</v>
      </c>
      <c r="B128" s="2" t="s">
        <v>1456</v>
      </c>
      <c r="C128" s="2" t="s">
        <v>1454</v>
      </c>
      <c r="D128" s="2" t="s">
        <v>1433</v>
      </c>
      <c r="E128" s="2" t="s">
        <v>1452</v>
      </c>
      <c r="F128" s="2" t="s">
        <v>1332</v>
      </c>
      <c r="G128" s="2" t="s">
        <v>1437</v>
      </c>
      <c r="H128" s="2" t="s">
        <v>1363</v>
      </c>
      <c r="I128" s="2" t="s">
        <v>1332</v>
      </c>
      <c r="J128" s="1" t="s">
        <v>1218</v>
      </c>
      <c r="K128" s="4"/>
      <c r="L128" s="4"/>
      <c r="M128" s="5"/>
      <c r="N128" s="5"/>
      <c r="O128" s="1"/>
      <c r="P128" s="1" t="s">
        <v>7</v>
      </c>
      <c r="Q128" s="1">
        <v>2019</v>
      </c>
      <c r="R128" s="3">
        <v>68129663</v>
      </c>
      <c r="S128" s="3" t="s">
        <v>1490</v>
      </c>
      <c r="T128" s="3" t="s">
        <v>1545</v>
      </c>
      <c r="U128" s="1" t="s">
        <v>1219</v>
      </c>
      <c r="V128" s="1" t="s">
        <v>9</v>
      </c>
    </row>
    <row r="129" spans="1:22" x14ac:dyDescent="0.3">
      <c r="A129" s="2">
        <v>234</v>
      </c>
      <c r="B129" s="2" t="s">
        <v>1456</v>
      </c>
      <c r="C129" s="2" t="s">
        <v>1454</v>
      </c>
      <c r="D129" s="2" t="s">
        <v>1451</v>
      </c>
      <c r="E129" s="2" t="s">
        <v>1452</v>
      </c>
      <c r="F129" s="2" t="s">
        <v>1332</v>
      </c>
      <c r="G129" s="2" t="s">
        <v>1437</v>
      </c>
      <c r="H129" s="2" t="s">
        <v>1340</v>
      </c>
      <c r="I129" s="2" t="s">
        <v>1332</v>
      </c>
      <c r="J129" s="1" t="s">
        <v>1202</v>
      </c>
      <c r="K129" s="4">
        <v>1</v>
      </c>
      <c r="L129" s="4">
        <v>1</v>
      </c>
      <c r="M129" s="5" t="s">
        <v>1505</v>
      </c>
      <c r="N129" s="5" t="s">
        <v>1506</v>
      </c>
      <c r="O129" s="1"/>
      <c r="P129" s="1" t="s">
        <v>7</v>
      </c>
      <c r="Q129" s="1">
        <v>2019</v>
      </c>
      <c r="R129" s="3">
        <v>28461319</v>
      </c>
      <c r="S129" s="3" t="s">
        <v>1490</v>
      </c>
      <c r="T129" s="3" t="s">
        <v>1522</v>
      </c>
      <c r="U129" s="1" t="s">
        <v>1203</v>
      </c>
      <c r="V129" s="1" t="s">
        <v>9</v>
      </c>
    </row>
    <row r="130" spans="1:22" x14ac:dyDescent="0.3">
      <c r="A130" s="2">
        <v>235</v>
      </c>
      <c r="B130" s="2" t="s">
        <v>1456</v>
      </c>
      <c r="C130" s="2" t="s">
        <v>1454</v>
      </c>
      <c r="D130" s="2" t="s">
        <v>1451</v>
      </c>
      <c r="E130" s="2" t="s">
        <v>1433</v>
      </c>
      <c r="F130" s="2" t="s">
        <v>1332</v>
      </c>
      <c r="G130" s="2" t="s">
        <v>1437</v>
      </c>
      <c r="H130" s="2" t="s">
        <v>1400</v>
      </c>
      <c r="I130" s="2" t="s">
        <v>1332</v>
      </c>
      <c r="J130" s="1" t="s">
        <v>1204</v>
      </c>
      <c r="K130" s="4"/>
      <c r="L130" s="4"/>
      <c r="M130" s="5"/>
      <c r="N130" s="5"/>
      <c r="O130" s="1"/>
      <c r="P130" s="1" t="s">
        <v>7</v>
      </c>
      <c r="Q130" s="1">
        <v>2019</v>
      </c>
      <c r="R130" s="3">
        <v>27480587</v>
      </c>
      <c r="S130" s="3" t="s">
        <v>1490</v>
      </c>
      <c r="T130" s="3" t="s">
        <v>1544</v>
      </c>
      <c r="U130" s="1" t="s">
        <v>1205</v>
      </c>
      <c r="V130" s="1" t="s">
        <v>9</v>
      </c>
    </row>
    <row r="131" spans="1:22" x14ac:dyDescent="0.3">
      <c r="A131" s="2">
        <v>254</v>
      </c>
      <c r="B131" s="2" t="s">
        <v>1470</v>
      </c>
      <c r="C131" s="2" t="s">
        <v>1433</v>
      </c>
      <c r="D131" s="2" t="s">
        <v>1452</v>
      </c>
      <c r="E131" s="2" t="s">
        <v>1452</v>
      </c>
      <c r="F131" s="2" t="s">
        <v>1332</v>
      </c>
      <c r="G131" s="2" t="s">
        <v>1441</v>
      </c>
      <c r="H131" s="2" t="s">
        <v>1349</v>
      </c>
      <c r="I131" s="2" t="s">
        <v>1332</v>
      </c>
      <c r="J131" s="1" t="s">
        <v>1253</v>
      </c>
      <c r="K131" s="4">
        <v>1</v>
      </c>
      <c r="L131" s="4">
        <v>1</v>
      </c>
      <c r="M131" s="5"/>
      <c r="N131" s="5"/>
      <c r="O131" s="1"/>
      <c r="P131" s="1" t="s">
        <v>7</v>
      </c>
      <c r="Q131" s="1">
        <v>2019</v>
      </c>
      <c r="R131" s="3">
        <v>39040</v>
      </c>
      <c r="S131" s="7" t="s">
        <v>1473</v>
      </c>
      <c r="T131" s="3" t="s">
        <v>1523</v>
      </c>
      <c r="U131" s="1" t="s">
        <v>1254</v>
      </c>
      <c r="V131" s="1" t="s">
        <v>9</v>
      </c>
    </row>
    <row r="132" spans="1:22" x14ac:dyDescent="0.3">
      <c r="A132" s="2">
        <v>255</v>
      </c>
      <c r="B132" s="2" t="s">
        <v>1470</v>
      </c>
      <c r="C132" s="2" t="s">
        <v>1433</v>
      </c>
      <c r="D132" s="2" t="s">
        <v>1462</v>
      </c>
      <c r="E132" s="2" t="s">
        <v>1455</v>
      </c>
      <c r="F132" s="2" t="s">
        <v>1332</v>
      </c>
      <c r="G132" s="2" t="s">
        <v>1441</v>
      </c>
      <c r="H132" s="2" t="s">
        <v>1355</v>
      </c>
      <c r="I132" s="2" t="s">
        <v>1332</v>
      </c>
      <c r="J132" s="1" t="s">
        <v>1255</v>
      </c>
      <c r="K132" s="4">
        <v>1</v>
      </c>
      <c r="L132" s="4">
        <v>1</v>
      </c>
      <c r="M132" s="5"/>
      <c r="N132" s="5"/>
      <c r="O132" s="1"/>
      <c r="P132" s="1" t="s">
        <v>7</v>
      </c>
      <c r="Q132" s="1">
        <v>2019</v>
      </c>
      <c r="R132" s="3">
        <v>247613</v>
      </c>
      <c r="S132" s="7" t="s">
        <v>1473</v>
      </c>
      <c r="T132" s="3" t="s">
        <v>1526</v>
      </c>
      <c r="U132" s="1" t="s">
        <v>1256</v>
      </c>
      <c r="V132" s="1" t="s">
        <v>9</v>
      </c>
    </row>
    <row r="133" spans="1:22" x14ac:dyDescent="0.3">
      <c r="A133" s="2">
        <v>256</v>
      </c>
      <c r="B133" s="2" t="s">
        <v>1470</v>
      </c>
      <c r="C133" s="2" t="s">
        <v>1433</v>
      </c>
      <c r="D133" s="2" t="s">
        <v>1455</v>
      </c>
      <c r="E133" s="2" t="s">
        <v>1452</v>
      </c>
      <c r="F133" s="2" t="s">
        <v>1332</v>
      </c>
      <c r="G133" s="2" t="s">
        <v>1441</v>
      </c>
      <c r="H133" s="2" t="s">
        <v>1331</v>
      </c>
      <c r="I133" s="2" t="s">
        <v>1332</v>
      </c>
      <c r="J133" s="1" t="s">
        <v>1257</v>
      </c>
      <c r="K133" s="4">
        <v>1</v>
      </c>
      <c r="L133" s="4">
        <v>1</v>
      </c>
      <c r="M133" s="5"/>
      <c r="N133" s="5"/>
      <c r="O133" s="1"/>
      <c r="P133" s="1" t="s">
        <v>7</v>
      </c>
      <c r="Q133" s="1">
        <v>2019</v>
      </c>
      <c r="R133" s="3">
        <v>155793</v>
      </c>
      <c r="S133" s="7" t="s">
        <v>1473</v>
      </c>
      <c r="T133" s="3" t="s">
        <v>1528</v>
      </c>
      <c r="U133" s="1" t="s">
        <v>1258</v>
      </c>
      <c r="V133" s="1" t="s">
        <v>9</v>
      </c>
    </row>
    <row r="134" spans="1:22" x14ac:dyDescent="0.3">
      <c r="A134" s="2">
        <v>2</v>
      </c>
      <c r="B134" s="2" t="s">
        <v>1470</v>
      </c>
      <c r="C134" s="2" t="s">
        <v>1433</v>
      </c>
      <c r="D134" s="2" t="s">
        <v>1456</v>
      </c>
      <c r="E134" s="2" t="s">
        <v>1452</v>
      </c>
      <c r="F134" s="2" t="s">
        <v>1332</v>
      </c>
      <c r="G134" s="2" t="s">
        <v>1441</v>
      </c>
      <c r="H134" s="2" t="s">
        <v>1337</v>
      </c>
      <c r="I134" s="2" t="s">
        <v>1332</v>
      </c>
      <c r="J134" s="1" t="s">
        <v>1259</v>
      </c>
      <c r="K134" s="4">
        <v>1</v>
      </c>
      <c r="L134" s="4">
        <v>1</v>
      </c>
      <c r="M134" s="5"/>
      <c r="N134" s="5"/>
      <c r="O134" s="2" t="s">
        <v>1473</v>
      </c>
      <c r="P134" s="1" t="s">
        <v>7</v>
      </c>
      <c r="Q134" s="1">
        <v>2019</v>
      </c>
      <c r="R134" s="3">
        <v>442447</v>
      </c>
      <c r="S134" s="7" t="s">
        <v>1473</v>
      </c>
      <c r="T134" s="3" t="s">
        <v>1490</v>
      </c>
      <c r="U134" s="1" t="s">
        <v>1260</v>
      </c>
      <c r="V134" s="1" t="s">
        <v>9</v>
      </c>
    </row>
    <row r="135" spans="1:22" x14ac:dyDescent="0.3">
      <c r="A135" s="2">
        <v>268</v>
      </c>
      <c r="B135" s="2" t="s">
        <v>1470</v>
      </c>
      <c r="C135" s="2" t="s">
        <v>1461</v>
      </c>
      <c r="D135" s="2" t="s">
        <v>1452</v>
      </c>
      <c r="E135" s="2" t="s">
        <v>1452</v>
      </c>
      <c r="F135" s="2" t="s">
        <v>1332</v>
      </c>
      <c r="G135" s="2" t="s">
        <v>1446</v>
      </c>
      <c r="H135" s="2" t="s">
        <v>1349</v>
      </c>
      <c r="I135" s="2" t="s">
        <v>1332</v>
      </c>
      <c r="J135" s="1" t="s">
        <v>1310</v>
      </c>
      <c r="K135" s="4">
        <v>1</v>
      </c>
      <c r="L135" s="4">
        <v>1</v>
      </c>
      <c r="M135" s="5" t="s">
        <v>1497</v>
      </c>
      <c r="N135" s="5" t="s">
        <v>1500</v>
      </c>
      <c r="O135" s="1"/>
      <c r="P135" s="1" t="s">
        <v>7</v>
      </c>
      <c r="Q135" s="1">
        <v>2019</v>
      </c>
      <c r="R135" s="3">
        <v>1592</v>
      </c>
      <c r="S135" s="7" t="s">
        <v>1477</v>
      </c>
      <c r="T135" s="3" t="s">
        <v>1523</v>
      </c>
      <c r="U135" s="1" t="s">
        <v>1311</v>
      </c>
      <c r="V135" s="1" t="s">
        <v>9</v>
      </c>
    </row>
    <row r="136" spans="1:22" x14ac:dyDescent="0.3">
      <c r="A136" s="2">
        <v>269</v>
      </c>
      <c r="B136" s="2" t="s">
        <v>1470</v>
      </c>
      <c r="C136" s="2" t="s">
        <v>1461</v>
      </c>
      <c r="D136" s="2" t="s">
        <v>1462</v>
      </c>
      <c r="E136" s="2" t="s">
        <v>1465</v>
      </c>
      <c r="F136" s="2" t="s">
        <v>1332</v>
      </c>
      <c r="G136" s="2" t="s">
        <v>1446</v>
      </c>
      <c r="H136" s="2" t="s">
        <v>1384</v>
      </c>
      <c r="I136" s="2" t="s">
        <v>1332</v>
      </c>
      <c r="J136" s="1" t="s">
        <v>1314</v>
      </c>
      <c r="K136" s="4">
        <v>1</v>
      </c>
      <c r="L136" s="4">
        <v>1</v>
      </c>
      <c r="M136" s="5" t="s">
        <v>1497</v>
      </c>
      <c r="N136" s="5" t="s">
        <v>1502</v>
      </c>
      <c r="O136" s="1"/>
      <c r="P136" s="1" t="s">
        <v>7</v>
      </c>
      <c r="Q136" s="1">
        <v>2019</v>
      </c>
      <c r="R136" s="3">
        <v>2632354</v>
      </c>
      <c r="S136" s="7" t="s">
        <v>1477</v>
      </c>
      <c r="T136" s="3" t="s">
        <v>1526</v>
      </c>
      <c r="U136" s="1" t="s">
        <v>1315</v>
      </c>
      <c r="V136" s="1" t="s">
        <v>9</v>
      </c>
    </row>
    <row r="137" spans="1:22" x14ac:dyDescent="0.3">
      <c r="A137" s="2">
        <v>270</v>
      </c>
      <c r="B137" s="2" t="s">
        <v>1470</v>
      </c>
      <c r="C137" s="2" t="s">
        <v>1461</v>
      </c>
      <c r="D137" s="2" t="s">
        <v>1455</v>
      </c>
      <c r="E137" s="2" t="s">
        <v>1452</v>
      </c>
      <c r="F137" s="2" t="s">
        <v>1332</v>
      </c>
      <c r="G137" s="2" t="s">
        <v>1446</v>
      </c>
      <c r="H137" s="2" t="s">
        <v>1331</v>
      </c>
      <c r="I137" s="2" t="s">
        <v>1332</v>
      </c>
      <c r="J137" s="1" t="s">
        <v>1318</v>
      </c>
      <c r="K137" s="4">
        <v>1</v>
      </c>
      <c r="L137" s="4">
        <v>1</v>
      </c>
      <c r="M137" s="5" t="s">
        <v>1497</v>
      </c>
      <c r="N137" s="5" t="s">
        <v>1513</v>
      </c>
      <c r="O137" s="1"/>
      <c r="P137" s="1" t="s">
        <v>7</v>
      </c>
      <c r="Q137" s="1">
        <v>2019</v>
      </c>
      <c r="R137" s="3">
        <v>888</v>
      </c>
      <c r="S137" s="7" t="s">
        <v>1477</v>
      </c>
      <c r="T137" s="3" t="s">
        <v>1528</v>
      </c>
      <c r="U137" s="1" t="s">
        <v>1319</v>
      </c>
      <c r="V137" s="1" t="s">
        <v>9</v>
      </c>
    </row>
    <row r="138" spans="1:22" x14ac:dyDescent="0.3">
      <c r="A138" s="2">
        <v>7</v>
      </c>
      <c r="B138" s="2" t="s">
        <v>1470</v>
      </c>
      <c r="C138" s="2" t="s">
        <v>1461</v>
      </c>
      <c r="D138" s="2" t="s">
        <v>1456</v>
      </c>
      <c r="E138" s="2" t="s">
        <v>1452</v>
      </c>
      <c r="F138" s="2" t="s">
        <v>1332</v>
      </c>
      <c r="G138" s="2" t="s">
        <v>1446</v>
      </c>
      <c r="H138" s="2" t="s">
        <v>1337</v>
      </c>
      <c r="I138" s="2" t="s">
        <v>1332</v>
      </c>
      <c r="J138" s="1" t="s">
        <v>1322</v>
      </c>
      <c r="K138" s="4">
        <v>1</v>
      </c>
      <c r="L138" s="4">
        <v>1</v>
      </c>
      <c r="M138" s="5"/>
      <c r="N138" s="5"/>
      <c r="O138" s="2" t="s">
        <v>1477</v>
      </c>
      <c r="P138" s="1" t="s">
        <v>7</v>
      </c>
      <c r="Q138" s="1">
        <v>2019</v>
      </c>
      <c r="R138" s="3">
        <v>2634834</v>
      </c>
      <c r="S138" s="7" t="s">
        <v>1477</v>
      </c>
      <c r="T138" s="3" t="s">
        <v>1490</v>
      </c>
      <c r="U138" s="1" t="s">
        <v>1323</v>
      </c>
      <c r="V138" s="1" t="s">
        <v>9</v>
      </c>
    </row>
    <row r="139" spans="1:22" x14ac:dyDescent="0.3">
      <c r="A139" s="2">
        <v>271</v>
      </c>
      <c r="B139" s="2" t="s">
        <v>1470</v>
      </c>
      <c r="C139" s="2" t="s">
        <v>1461</v>
      </c>
      <c r="D139" s="2" t="s">
        <v>1456</v>
      </c>
      <c r="E139" s="2" t="s">
        <v>1382</v>
      </c>
      <c r="F139" s="2" t="s">
        <v>1332</v>
      </c>
      <c r="G139" s="2" t="s">
        <v>1446</v>
      </c>
      <c r="H139" s="2" t="s">
        <v>1338</v>
      </c>
      <c r="I139" s="2" t="s">
        <v>1332</v>
      </c>
      <c r="J139" s="1" t="s">
        <v>1326</v>
      </c>
      <c r="K139" s="4">
        <v>1</v>
      </c>
      <c r="L139" s="4">
        <v>1</v>
      </c>
      <c r="M139" s="5"/>
      <c r="N139" s="5"/>
      <c r="O139" s="1"/>
      <c r="P139" s="1" t="s">
        <v>7</v>
      </c>
      <c r="Q139" s="1">
        <v>2019</v>
      </c>
      <c r="R139" s="3">
        <v>2480</v>
      </c>
      <c r="S139" s="7" t="s">
        <v>1477</v>
      </c>
      <c r="T139" s="3" t="s">
        <v>1537</v>
      </c>
      <c r="U139" s="1" t="s">
        <v>1327</v>
      </c>
      <c r="V139" s="1" t="s">
        <v>9</v>
      </c>
    </row>
    <row r="140" spans="1:22" x14ac:dyDescent="0.3">
      <c r="A140" s="2">
        <v>246</v>
      </c>
      <c r="B140" s="2" t="s">
        <v>1470</v>
      </c>
      <c r="C140" s="2" t="s">
        <v>1335</v>
      </c>
      <c r="D140" s="2" t="s">
        <v>1452</v>
      </c>
      <c r="E140" s="2" t="s">
        <v>1452</v>
      </c>
      <c r="F140" s="2" t="s">
        <v>1332</v>
      </c>
      <c r="G140" s="2" t="s">
        <v>1439</v>
      </c>
      <c r="H140" s="2" t="s">
        <v>1349</v>
      </c>
      <c r="I140" s="2" t="s">
        <v>1332</v>
      </c>
      <c r="J140" s="1" t="s">
        <v>1231</v>
      </c>
      <c r="K140" s="4">
        <v>1</v>
      </c>
      <c r="L140" s="4">
        <v>1</v>
      </c>
      <c r="M140" s="5"/>
      <c r="N140" s="5"/>
      <c r="O140" s="1"/>
      <c r="P140" s="1" t="s">
        <v>7</v>
      </c>
      <c r="Q140" s="1">
        <v>2019</v>
      </c>
      <c r="R140" s="3">
        <v>84299</v>
      </c>
      <c r="S140" s="7" t="s">
        <v>1472</v>
      </c>
      <c r="T140" s="3" t="s">
        <v>1523</v>
      </c>
      <c r="U140" s="1" t="s">
        <v>1232</v>
      </c>
      <c r="V140" s="1" t="s">
        <v>9</v>
      </c>
    </row>
    <row r="141" spans="1:22" x14ac:dyDescent="0.3">
      <c r="A141" s="2">
        <v>247</v>
      </c>
      <c r="B141" s="2" t="s">
        <v>1470</v>
      </c>
      <c r="C141" s="2" t="s">
        <v>1335</v>
      </c>
      <c r="D141" s="2" t="s">
        <v>1462</v>
      </c>
      <c r="E141" s="2" t="s">
        <v>1455</v>
      </c>
      <c r="F141" s="2" t="s">
        <v>1332</v>
      </c>
      <c r="G141" s="2" t="s">
        <v>1439</v>
      </c>
      <c r="H141" s="2" t="s">
        <v>1355</v>
      </c>
      <c r="I141" s="2" t="s">
        <v>1332</v>
      </c>
      <c r="J141" s="1" t="s">
        <v>1233</v>
      </c>
      <c r="K141" s="4">
        <v>1</v>
      </c>
      <c r="L141" s="4">
        <v>1</v>
      </c>
      <c r="M141" s="5"/>
      <c r="N141" s="5"/>
      <c r="O141" s="1"/>
      <c r="P141" s="1" t="s">
        <v>7</v>
      </c>
      <c r="Q141" s="1">
        <v>2019</v>
      </c>
      <c r="R141" s="3">
        <v>200524</v>
      </c>
      <c r="S141" s="7" t="s">
        <v>1472</v>
      </c>
      <c r="T141" s="3" t="s">
        <v>1526</v>
      </c>
      <c r="U141" s="1" t="s">
        <v>1234</v>
      </c>
      <c r="V141" s="1" t="s">
        <v>9</v>
      </c>
    </row>
    <row r="142" spans="1:22" x14ac:dyDescent="0.3">
      <c r="A142" s="2">
        <v>248</v>
      </c>
      <c r="B142" s="2" t="s">
        <v>1470</v>
      </c>
      <c r="C142" s="2" t="s">
        <v>1335</v>
      </c>
      <c r="D142" s="2" t="s">
        <v>1462</v>
      </c>
      <c r="E142" s="2" t="s">
        <v>1382</v>
      </c>
      <c r="F142" s="2" t="s">
        <v>1332</v>
      </c>
      <c r="G142" s="2" t="s">
        <v>1439</v>
      </c>
      <c r="H142" s="2" t="s">
        <v>1350</v>
      </c>
      <c r="I142" s="2" t="s">
        <v>1332</v>
      </c>
      <c r="J142" s="1" t="s">
        <v>1235</v>
      </c>
      <c r="K142" s="4">
        <v>1</v>
      </c>
      <c r="L142" s="4">
        <v>1</v>
      </c>
      <c r="M142" s="5"/>
      <c r="N142" s="5"/>
      <c r="O142" s="1"/>
      <c r="P142" s="1" t="s">
        <v>7</v>
      </c>
      <c r="Q142" s="1">
        <v>2019</v>
      </c>
      <c r="R142" s="3">
        <v>103644</v>
      </c>
      <c r="S142" s="7" t="s">
        <v>1472</v>
      </c>
      <c r="T142" s="3" t="s">
        <v>1527</v>
      </c>
      <c r="U142" s="1" t="s">
        <v>1236</v>
      </c>
      <c r="V142" s="1" t="s">
        <v>9</v>
      </c>
    </row>
    <row r="143" spans="1:22" x14ac:dyDescent="0.3">
      <c r="A143" s="2">
        <v>249</v>
      </c>
      <c r="B143" s="2" t="s">
        <v>1470</v>
      </c>
      <c r="C143" s="2" t="s">
        <v>1335</v>
      </c>
      <c r="D143" s="2" t="s">
        <v>1455</v>
      </c>
      <c r="E143" s="2" t="s">
        <v>1452</v>
      </c>
      <c r="F143" s="2" t="s">
        <v>1332</v>
      </c>
      <c r="G143" s="2" t="s">
        <v>1439</v>
      </c>
      <c r="H143" s="2" t="s">
        <v>1331</v>
      </c>
      <c r="I143" s="2" t="s">
        <v>1332</v>
      </c>
      <c r="J143" s="1" t="s">
        <v>1237</v>
      </c>
      <c r="K143" s="4">
        <v>1</v>
      </c>
      <c r="L143" s="4">
        <v>1</v>
      </c>
      <c r="M143" s="5"/>
      <c r="N143" s="5"/>
      <c r="O143" s="1"/>
      <c r="P143" s="1" t="s">
        <v>7</v>
      </c>
      <c r="Q143" s="1">
        <v>2019</v>
      </c>
      <c r="R143" s="3">
        <v>1406983</v>
      </c>
      <c r="S143" s="7" t="s">
        <v>1472</v>
      </c>
      <c r="T143" s="3" t="s">
        <v>1528</v>
      </c>
      <c r="U143" s="1" t="s">
        <v>1238</v>
      </c>
      <c r="V143" s="1" t="s">
        <v>9</v>
      </c>
    </row>
    <row r="144" spans="1:22" x14ac:dyDescent="0.3">
      <c r="A144" s="2">
        <v>250</v>
      </c>
      <c r="B144" s="2" t="s">
        <v>1470</v>
      </c>
      <c r="C144" s="2" t="s">
        <v>1335</v>
      </c>
      <c r="D144" s="2" t="s">
        <v>1333</v>
      </c>
      <c r="E144" s="2" t="s">
        <v>1436</v>
      </c>
      <c r="F144" s="2" t="s">
        <v>1332</v>
      </c>
      <c r="G144" s="2" t="s">
        <v>1439</v>
      </c>
      <c r="H144" s="2" t="s">
        <v>1344</v>
      </c>
      <c r="I144" s="2" t="s">
        <v>1332</v>
      </c>
      <c r="J144" s="1" t="s">
        <v>1239</v>
      </c>
      <c r="K144" s="4">
        <v>1</v>
      </c>
      <c r="L144" s="4">
        <v>1</v>
      </c>
      <c r="M144" s="5"/>
      <c r="N144" s="5"/>
      <c r="O144" s="1"/>
      <c r="P144" s="1" t="s">
        <v>7</v>
      </c>
      <c r="Q144" s="1">
        <v>2019</v>
      </c>
      <c r="R144" s="3">
        <v>2339831</v>
      </c>
      <c r="S144" s="7" t="s">
        <v>1472</v>
      </c>
      <c r="T144" s="3" t="s">
        <v>1509</v>
      </c>
      <c r="U144" s="6" t="s">
        <v>1240</v>
      </c>
      <c r="V144" s="1" t="s">
        <v>9</v>
      </c>
    </row>
    <row r="145" spans="1:22" x14ac:dyDescent="0.3">
      <c r="A145" s="2">
        <v>251</v>
      </c>
      <c r="B145" s="2" t="s">
        <v>1470</v>
      </c>
      <c r="C145" s="2" t="s">
        <v>1335</v>
      </c>
      <c r="D145" s="2" t="s">
        <v>1436</v>
      </c>
      <c r="E145" s="2" t="s">
        <v>1452</v>
      </c>
      <c r="F145" s="2" t="s">
        <v>1332</v>
      </c>
      <c r="G145" s="2" t="s">
        <v>1439</v>
      </c>
      <c r="H145" s="2" t="s">
        <v>1361</v>
      </c>
      <c r="I145" s="2" t="s">
        <v>1332</v>
      </c>
      <c r="J145" s="1" t="s">
        <v>1241</v>
      </c>
      <c r="K145" s="4">
        <v>1</v>
      </c>
      <c r="L145" s="4">
        <v>1</v>
      </c>
      <c r="M145" s="5" t="s">
        <v>1497</v>
      </c>
      <c r="N145" s="5" t="s">
        <v>1510</v>
      </c>
      <c r="O145" s="1"/>
      <c r="P145" s="1" t="s">
        <v>7</v>
      </c>
      <c r="Q145" s="1">
        <v>2019</v>
      </c>
      <c r="R145" s="3">
        <v>544381</v>
      </c>
      <c r="S145" s="7" t="s">
        <v>1472</v>
      </c>
      <c r="T145" s="3" t="s">
        <v>1521</v>
      </c>
      <c r="U145" s="1" t="s">
        <v>1242</v>
      </c>
      <c r="V145" s="1" t="s">
        <v>9</v>
      </c>
    </row>
    <row r="146" spans="1:22" x14ac:dyDescent="0.3">
      <c r="A146" s="2">
        <v>252</v>
      </c>
      <c r="B146" s="2" t="s">
        <v>1470</v>
      </c>
      <c r="C146" s="2" t="s">
        <v>1335</v>
      </c>
      <c r="D146" s="2" t="s">
        <v>1436</v>
      </c>
      <c r="E146" s="2" t="s">
        <v>1433</v>
      </c>
      <c r="F146" s="2" t="s">
        <v>1332</v>
      </c>
      <c r="G146" s="2" t="s">
        <v>1439</v>
      </c>
      <c r="H146" s="2" t="s">
        <v>1416</v>
      </c>
      <c r="I146" s="2" t="s">
        <v>1332</v>
      </c>
      <c r="J146" s="1" t="s">
        <v>1247</v>
      </c>
      <c r="K146" s="4">
        <v>1</v>
      </c>
      <c r="L146" s="4">
        <v>1</v>
      </c>
      <c r="M146" s="5"/>
      <c r="N146" s="5"/>
      <c r="O146" s="3"/>
      <c r="P146" s="1" t="s">
        <v>7</v>
      </c>
      <c r="Q146" s="1">
        <v>2019</v>
      </c>
      <c r="R146" s="3">
        <v>235741</v>
      </c>
      <c r="S146" s="7" t="s">
        <v>1472</v>
      </c>
      <c r="T146" s="3" t="s">
        <v>1534</v>
      </c>
      <c r="U146" s="1" t="s">
        <v>1248</v>
      </c>
      <c r="V146" s="1" t="s">
        <v>9</v>
      </c>
    </row>
    <row r="147" spans="1:22" x14ac:dyDescent="0.3">
      <c r="A147" s="2">
        <v>253</v>
      </c>
      <c r="B147" s="2" t="s">
        <v>1470</v>
      </c>
      <c r="C147" s="2" t="s">
        <v>1335</v>
      </c>
      <c r="D147" s="2" t="s">
        <v>1436</v>
      </c>
      <c r="E147" s="2" t="s">
        <v>1382</v>
      </c>
      <c r="F147" s="2" t="s">
        <v>1332</v>
      </c>
      <c r="G147" s="2" t="s">
        <v>1439</v>
      </c>
      <c r="H147" s="2" t="s">
        <v>1440</v>
      </c>
      <c r="I147" s="2" t="s">
        <v>1332</v>
      </c>
      <c r="J147" s="1" t="s">
        <v>1249</v>
      </c>
      <c r="K147" s="4">
        <v>1</v>
      </c>
      <c r="L147" s="4">
        <v>1</v>
      </c>
      <c r="M147" s="5"/>
      <c r="N147" s="5"/>
      <c r="O147" s="1"/>
      <c r="P147" s="1" t="s">
        <v>7</v>
      </c>
      <c r="Q147" s="1">
        <v>2019</v>
      </c>
      <c r="R147" s="3">
        <v>308640</v>
      </c>
      <c r="S147" s="7" t="s">
        <v>1472</v>
      </c>
      <c r="T147" s="3" t="s">
        <v>1535</v>
      </c>
      <c r="U147" s="1" t="s">
        <v>1250</v>
      </c>
      <c r="V147" s="1" t="s">
        <v>9</v>
      </c>
    </row>
    <row r="148" spans="1:22" x14ac:dyDescent="0.3">
      <c r="A148" s="2">
        <v>1</v>
      </c>
      <c r="B148" s="2" t="s">
        <v>1470</v>
      </c>
      <c r="C148" s="2" t="s">
        <v>1335</v>
      </c>
      <c r="D148" s="2" t="s">
        <v>1456</v>
      </c>
      <c r="E148" s="2" t="s">
        <v>1452</v>
      </c>
      <c r="F148" s="2" t="s">
        <v>1332</v>
      </c>
      <c r="G148" s="2" t="s">
        <v>1439</v>
      </c>
      <c r="H148" s="2" t="s">
        <v>1337</v>
      </c>
      <c r="I148" s="2" t="s">
        <v>1332</v>
      </c>
      <c r="J148" s="1" t="s">
        <v>1251</v>
      </c>
      <c r="K148" s="4">
        <v>1</v>
      </c>
      <c r="L148" s="4">
        <v>1</v>
      </c>
      <c r="M148" s="5"/>
      <c r="N148" s="5"/>
      <c r="O148" s="2" t="s">
        <v>1472</v>
      </c>
      <c r="P148" s="1" t="s">
        <v>7</v>
      </c>
      <c r="Q148" s="1">
        <v>2019</v>
      </c>
      <c r="R148" s="3">
        <v>2236187</v>
      </c>
      <c r="S148" s="7" t="s">
        <v>1472</v>
      </c>
      <c r="T148" s="3" t="s">
        <v>1490</v>
      </c>
      <c r="U148" s="1" t="s">
        <v>1252</v>
      </c>
      <c r="V148" s="1" t="s">
        <v>9</v>
      </c>
    </row>
    <row r="149" spans="1:22" x14ac:dyDescent="0.3">
      <c r="A149" s="2">
        <v>257</v>
      </c>
      <c r="B149" s="2" t="s">
        <v>1470</v>
      </c>
      <c r="C149" s="2" t="s">
        <v>1470</v>
      </c>
      <c r="D149" s="2" t="s">
        <v>1452</v>
      </c>
      <c r="E149" s="2" t="s">
        <v>1452</v>
      </c>
      <c r="F149" s="2" t="s">
        <v>1332</v>
      </c>
      <c r="G149" s="2" t="s">
        <v>1442</v>
      </c>
      <c r="H149" s="2" t="s">
        <v>1349</v>
      </c>
      <c r="I149" s="2" t="s">
        <v>1332</v>
      </c>
      <c r="J149" s="1" t="s">
        <v>1261</v>
      </c>
      <c r="K149" s="4">
        <v>1</v>
      </c>
      <c r="L149" s="4">
        <v>1</v>
      </c>
      <c r="M149" s="5" t="s">
        <v>1497</v>
      </c>
      <c r="N149" s="5" t="s">
        <v>1500</v>
      </c>
      <c r="O149" s="1"/>
      <c r="P149" s="1" t="s">
        <v>7</v>
      </c>
      <c r="Q149" s="1">
        <v>2019</v>
      </c>
      <c r="R149" s="3">
        <v>123339</v>
      </c>
      <c r="S149" s="7" t="s">
        <v>1514</v>
      </c>
      <c r="T149" s="3" t="s">
        <v>1523</v>
      </c>
      <c r="U149" s="1" t="s">
        <v>1262</v>
      </c>
      <c r="V149" s="1" t="s">
        <v>9</v>
      </c>
    </row>
    <row r="150" spans="1:22" x14ac:dyDescent="0.3">
      <c r="A150" s="2">
        <v>258</v>
      </c>
      <c r="B150" s="2" t="s">
        <v>1470</v>
      </c>
      <c r="C150" s="2" t="s">
        <v>1470</v>
      </c>
      <c r="D150" s="2" t="s">
        <v>1452</v>
      </c>
      <c r="E150" s="2" t="s">
        <v>1433</v>
      </c>
      <c r="F150" s="2" t="s">
        <v>1332</v>
      </c>
      <c r="G150" s="2" t="s">
        <v>1442</v>
      </c>
      <c r="H150" s="2" t="s">
        <v>1415</v>
      </c>
      <c r="I150" s="2" t="s">
        <v>1332</v>
      </c>
      <c r="J150" s="1" t="s">
        <v>1267</v>
      </c>
      <c r="K150" s="4">
        <v>1</v>
      </c>
      <c r="L150" s="4">
        <v>1</v>
      </c>
      <c r="M150" s="5"/>
      <c r="N150" s="5"/>
      <c r="O150" s="1"/>
      <c r="P150" s="1" t="s">
        <v>7</v>
      </c>
      <c r="Q150" s="1">
        <v>2019</v>
      </c>
      <c r="R150" s="3">
        <v>78693</v>
      </c>
      <c r="S150" s="7" t="s">
        <v>1514</v>
      </c>
      <c r="T150" s="3" t="s">
        <v>1525</v>
      </c>
      <c r="U150" s="1" t="s">
        <v>1268</v>
      </c>
      <c r="V150" s="1" t="s">
        <v>9</v>
      </c>
    </row>
    <row r="151" spans="1:22" x14ac:dyDescent="0.3">
      <c r="A151" s="2">
        <v>259</v>
      </c>
      <c r="B151" s="2" t="s">
        <v>1470</v>
      </c>
      <c r="C151" s="2" t="s">
        <v>1470</v>
      </c>
      <c r="D151" s="2" t="s">
        <v>1452</v>
      </c>
      <c r="E151" s="2" t="s">
        <v>1382</v>
      </c>
      <c r="F151" s="2" t="s">
        <v>1332</v>
      </c>
      <c r="G151" s="2" t="s">
        <v>1442</v>
      </c>
      <c r="H151" s="2" t="s">
        <v>1443</v>
      </c>
      <c r="I151" s="2" t="s">
        <v>1332</v>
      </c>
      <c r="J151" s="1" t="s">
        <v>1269</v>
      </c>
      <c r="K151" s="4">
        <v>1</v>
      </c>
      <c r="L151" s="4">
        <v>1</v>
      </c>
      <c r="M151" s="5"/>
      <c r="N151" s="5"/>
      <c r="O151" s="1"/>
      <c r="P151" s="1" t="s">
        <v>7</v>
      </c>
      <c r="Q151" s="1">
        <v>2019</v>
      </c>
      <c r="R151" s="3">
        <v>44646</v>
      </c>
      <c r="S151" s="7" t="s">
        <v>1514</v>
      </c>
      <c r="T151" s="3" t="s">
        <v>1524</v>
      </c>
      <c r="U151" s="1" t="s">
        <v>1270</v>
      </c>
      <c r="V151" s="1" t="s">
        <v>9</v>
      </c>
    </row>
    <row r="152" spans="1:22" x14ac:dyDescent="0.3">
      <c r="A152" s="2">
        <v>260</v>
      </c>
      <c r="B152" s="2" t="s">
        <v>1470</v>
      </c>
      <c r="C152" s="2" t="s">
        <v>1470</v>
      </c>
      <c r="D152" s="2" t="s">
        <v>1462</v>
      </c>
      <c r="E152" s="2" t="s">
        <v>1455</v>
      </c>
      <c r="F152" s="2" t="s">
        <v>1332</v>
      </c>
      <c r="G152" s="2" t="s">
        <v>1442</v>
      </c>
      <c r="H152" s="2" t="s">
        <v>1355</v>
      </c>
      <c r="I152" s="2" t="s">
        <v>1332</v>
      </c>
      <c r="J152" s="1" t="s">
        <v>1271</v>
      </c>
      <c r="K152" s="4">
        <v>1</v>
      </c>
      <c r="L152" s="4">
        <v>1</v>
      </c>
      <c r="M152" s="5" t="s">
        <v>1497</v>
      </c>
      <c r="N152" s="5" t="s">
        <v>1503</v>
      </c>
      <c r="O152" s="3">
        <f>SUM(R144:R152,R155)-R153</f>
        <v>5148198</v>
      </c>
      <c r="P152" s="1" t="s">
        <v>7</v>
      </c>
      <c r="Q152" s="1">
        <v>2019</v>
      </c>
      <c r="R152" s="3">
        <v>448137</v>
      </c>
      <c r="S152" s="7" t="s">
        <v>1514</v>
      </c>
      <c r="T152" s="3" t="s">
        <v>1526</v>
      </c>
      <c r="U152" s="1" t="s">
        <v>1272</v>
      </c>
      <c r="V152" s="1" t="s">
        <v>9</v>
      </c>
    </row>
    <row r="153" spans="1:22" x14ac:dyDescent="0.3">
      <c r="A153" s="2">
        <v>261</v>
      </c>
      <c r="B153" s="2" t="s">
        <v>1470</v>
      </c>
      <c r="C153" s="2" t="s">
        <v>1470</v>
      </c>
      <c r="D153" s="2" t="s">
        <v>1455</v>
      </c>
      <c r="E153" s="2" t="s">
        <v>1452</v>
      </c>
      <c r="F153" s="2" t="s">
        <v>1332</v>
      </c>
      <c r="G153" s="2" t="s">
        <v>1442</v>
      </c>
      <c r="H153" s="2" t="s">
        <v>1331</v>
      </c>
      <c r="I153" s="2" t="s">
        <v>1332</v>
      </c>
      <c r="J153" s="1" t="s">
        <v>1277</v>
      </c>
      <c r="K153" s="4">
        <v>1</v>
      </c>
      <c r="L153" s="4">
        <v>1</v>
      </c>
      <c r="M153" s="5" t="s">
        <v>1497</v>
      </c>
      <c r="N153" s="5" t="s">
        <v>1513</v>
      </c>
      <c r="O153" s="1"/>
      <c r="P153" s="1" t="s">
        <v>7</v>
      </c>
      <c r="Q153" s="1">
        <v>2019</v>
      </c>
      <c r="R153" s="3">
        <v>1562776</v>
      </c>
      <c r="S153" s="7" t="s">
        <v>1514</v>
      </c>
      <c r="T153" s="3" t="s">
        <v>1528</v>
      </c>
      <c r="U153" s="1" t="s">
        <v>1278</v>
      </c>
      <c r="V153" s="1" t="s">
        <v>9</v>
      </c>
    </row>
    <row r="154" spans="1:22" x14ac:dyDescent="0.3">
      <c r="A154" s="2">
        <v>262</v>
      </c>
      <c r="B154" s="2" t="s">
        <v>1470</v>
      </c>
      <c r="C154" s="2" t="s">
        <v>1470</v>
      </c>
      <c r="D154" s="2" t="s">
        <v>1455</v>
      </c>
      <c r="E154" s="2" t="s">
        <v>1433</v>
      </c>
      <c r="F154" s="2" t="s">
        <v>1332</v>
      </c>
      <c r="G154" s="2" t="s">
        <v>1442</v>
      </c>
      <c r="H154" s="2" t="s">
        <v>1357</v>
      </c>
      <c r="I154" s="2" t="s">
        <v>1332</v>
      </c>
      <c r="J154" s="1" t="s">
        <v>1283</v>
      </c>
      <c r="K154" s="4">
        <v>1</v>
      </c>
      <c r="L154" s="4">
        <v>1</v>
      </c>
      <c r="M154" s="5"/>
      <c r="N154" s="5"/>
      <c r="O154" s="3"/>
      <c r="P154" s="1" t="s">
        <v>7</v>
      </c>
      <c r="Q154" s="1">
        <v>2019</v>
      </c>
      <c r="R154" s="3">
        <v>1211398</v>
      </c>
      <c r="S154" s="7" t="s">
        <v>1514</v>
      </c>
      <c r="T154" s="3" t="s">
        <v>1532</v>
      </c>
      <c r="U154" s="1" t="s">
        <v>1284</v>
      </c>
      <c r="V154" s="1" t="s">
        <v>9</v>
      </c>
    </row>
    <row r="155" spans="1:22" x14ac:dyDescent="0.3">
      <c r="A155" s="2">
        <v>263</v>
      </c>
      <c r="B155" s="2" t="s">
        <v>1470</v>
      </c>
      <c r="C155" s="2" t="s">
        <v>1470</v>
      </c>
      <c r="D155" s="2" t="s">
        <v>1455</v>
      </c>
      <c r="E155" s="2" t="s">
        <v>1382</v>
      </c>
      <c r="F155" s="2" t="s">
        <v>1332</v>
      </c>
      <c r="G155" s="2" t="s">
        <v>1442</v>
      </c>
      <c r="H155" s="2" t="s">
        <v>1444</v>
      </c>
      <c r="I155" s="2" t="s">
        <v>1332</v>
      </c>
      <c r="J155" s="1" t="s">
        <v>1285</v>
      </c>
      <c r="K155" s="4">
        <v>1</v>
      </c>
      <c r="L155" s="4">
        <v>1</v>
      </c>
      <c r="M155" s="5"/>
      <c r="N155" s="5"/>
      <c r="O155" s="1"/>
      <c r="P155" s="1" t="s">
        <v>7</v>
      </c>
      <c r="Q155" s="1">
        <v>2019</v>
      </c>
      <c r="R155" s="3">
        <v>351379</v>
      </c>
      <c r="S155" s="7" t="s">
        <v>1514</v>
      </c>
      <c r="T155" s="3" t="s">
        <v>1531</v>
      </c>
      <c r="U155" s="1" t="s">
        <v>1286</v>
      </c>
      <c r="V155" s="1" t="s">
        <v>9</v>
      </c>
    </row>
    <row r="156" spans="1:22" x14ac:dyDescent="0.3">
      <c r="A156" s="2">
        <v>264</v>
      </c>
      <c r="B156" s="2" t="s">
        <v>1470</v>
      </c>
      <c r="C156" s="2" t="s">
        <v>1470</v>
      </c>
      <c r="D156" s="2" t="s">
        <v>1333</v>
      </c>
      <c r="E156" s="2" t="s">
        <v>1436</v>
      </c>
      <c r="F156" s="2" t="s">
        <v>1332</v>
      </c>
      <c r="G156" s="2" t="s">
        <v>1442</v>
      </c>
      <c r="H156" s="2" t="s">
        <v>1344</v>
      </c>
      <c r="I156" s="2" t="s">
        <v>1332</v>
      </c>
      <c r="J156" s="1" t="s">
        <v>1287</v>
      </c>
      <c r="K156" s="4">
        <v>0.5</v>
      </c>
      <c r="L156" s="4">
        <v>0.5</v>
      </c>
      <c r="M156" s="5"/>
      <c r="N156" s="5"/>
      <c r="O156" s="1"/>
      <c r="P156" s="1" t="s">
        <v>7</v>
      </c>
      <c r="Q156" s="1">
        <v>2019</v>
      </c>
      <c r="R156" s="3">
        <v>2782277</v>
      </c>
      <c r="S156" s="7" t="s">
        <v>1514</v>
      </c>
      <c r="T156" s="3" t="s">
        <v>1509</v>
      </c>
      <c r="U156" s="6" t="s">
        <v>1288</v>
      </c>
      <c r="V156" s="1" t="s">
        <v>9</v>
      </c>
    </row>
    <row r="157" spans="1:22" x14ac:dyDescent="0.3">
      <c r="A157" s="2">
        <v>3</v>
      </c>
      <c r="B157" s="2" t="s">
        <v>1470</v>
      </c>
      <c r="C157" s="2" t="s">
        <v>1470</v>
      </c>
      <c r="D157" s="2" t="s">
        <v>1456</v>
      </c>
      <c r="E157" s="2" t="s">
        <v>1452</v>
      </c>
      <c r="F157" s="2" t="s">
        <v>1332</v>
      </c>
      <c r="G157" s="2" t="s">
        <v>1442</v>
      </c>
      <c r="H157" s="2" t="s">
        <v>1337</v>
      </c>
      <c r="I157" s="2" t="s">
        <v>1332</v>
      </c>
      <c r="J157" s="1" t="s">
        <v>1291</v>
      </c>
      <c r="K157" s="4">
        <v>1</v>
      </c>
      <c r="L157" s="4">
        <v>1</v>
      </c>
      <c r="M157" s="5"/>
      <c r="N157" s="5"/>
      <c r="O157" s="2" t="s">
        <v>1482</v>
      </c>
      <c r="P157" s="1" t="s">
        <v>7</v>
      </c>
      <c r="Q157" s="1">
        <v>2019</v>
      </c>
      <c r="R157" s="3">
        <v>2678634</v>
      </c>
      <c r="S157" s="7" t="s">
        <v>1514</v>
      </c>
      <c r="T157" s="3" t="s">
        <v>1490</v>
      </c>
      <c r="U157" s="1" t="s">
        <v>1292</v>
      </c>
      <c r="V157" s="1" t="s">
        <v>9</v>
      </c>
    </row>
    <row r="158" spans="1:22" x14ac:dyDescent="0.3">
      <c r="A158" s="2">
        <v>265</v>
      </c>
      <c r="B158" s="2" t="s">
        <v>1470</v>
      </c>
      <c r="C158" s="2" t="s">
        <v>1470</v>
      </c>
      <c r="D158" s="2" t="s">
        <v>1433</v>
      </c>
      <c r="E158" s="2" t="s">
        <v>1452</v>
      </c>
      <c r="F158" s="2" t="s">
        <v>1332</v>
      </c>
      <c r="G158" s="2" t="s">
        <v>1442</v>
      </c>
      <c r="H158" s="2" t="s">
        <v>1363</v>
      </c>
      <c r="I158" s="2" t="s">
        <v>1332</v>
      </c>
      <c r="J158" s="1" t="s">
        <v>1289</v>
      </c>
      <c r="K158" s="4">
        <v>1</v>
      </c>
      <c r="L158" s="4">
        <v>1</v>
      </c>
      <c r="M158" s="5"/>
      <c r="N158" s="5"/>
      <c r="O158" s="1"/>
      <c r="P158" s="1" t="s">
        <v>7</v>
      </c>
      <c r="Q158" s="1">
        <v>2019</v>
      </c>
      <c r="R158" s="3">
        <v>1973968</v>
      </c>
      <c r="S158" s="7" t="s">
        <v>1514</v>
      </c>
      <c r="T158" s="3" t="s">
        <v>1536</v>
      </c>
      <c r="U158" s="1" t="s">
        <v>1290</v>
      </c>
      <c r="V158" s="1" t="s">
        <v>9</v>
      </c>
    </row>
    <row r="159" spans="1:22" x14ac:dyDescent="0.3">
      <c r="A159" s="2">
        <v>266</v>
      </c>
      <c r="B159" s="2" t="s">
        <v>1470</v>
      </c>
      <c r="C159" s="2" t="s">
        <v>1470</v>
      </c>
      <c r="D159" s="2" t="s">
        <v>1456</v>
      </c>
      <c r="E159" s="2" t="s">
        <v>1382</v>
      </c>
      <c r="F159" s="2" t="s">
        <v>1332</v>
      </c>
      <c r="G159" s="2" t="s">
        <v>1442</v>
      </c>
      <c r="H159" s="2" t="s">
        <v>1338</v>
      </c>
      <c r="I159" s="2" t="s">
        <v>1332</v>
      </c>
      <c r="J159" s="1" t="s">
        <v>1297</v>
      </c>
      <c r="K159" s="4">
        <v>1</v>
      </c>
      <c r="L159" s="4">
        <v>1</v>
      </c>
      <c r="M159" s="5"/>
      <c r="N159" s="5"/>
      <c r="O159" s="1"/>
      <c r="P159" s="1" t="s">
        <v>7</v>
      </c>
      <c r="Q159" s="1">
        <v>2019</v>
      </c>
      <c r="R159" s="3">
        <v>2230497</v>
      </c>
      <c r="S159" s="7" t="s">
        <v>1514</v>
      </c>
      <c r="T159" s="3" t="s">
        <v>1537</v>
      </c>
      <c r="U159" s="1" t="s">
        <v>1298</v>
      </c>
      <c r="V159" s="1" t="s">
        <v>9</v>
      </c>
    </row>
  </sheetData>
  <phoneticPr fontId="18" type="noConversion"/>
  <conditionalFormatting sqref="O2:O20">
    <cfRule type="duplicateValues" dxfId="83" priority="3"/>
  </conditionalFormatting>
  <conditionalFormatting sqref="O2:O20">
    <cfRule type="duplicateValues" dxfId="82" priority="4"/>
  </conditionalFormatting>
  <conditionalFormatting sqref="J2:J159">
    <cfRule type="duplicateValues" dxfId="81" priority="164"/>
  </conditionalFormatting>
  <conditionalFormatting sqref="R2:R159">
    <cfRule type="duplicateValues" dxfId="80" priority="166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896C2-1910-4EDC-9C7B-31C4D9E300B0}">
  <dimension ref="A1:Y122"/>
  <sheetViews>
    <sheetView topLeftCell="G1" workbookViewId="0">
      <pane xSplit="4" ySplit="1" topLeftCell="K2" activePane="bottomRight" state="frozen"/>
      <selection activeCell="G1" sqref="G1"/>
      <selection pane="topRight" activeCell="K1" sqref="K1"/>
      <selection pane="bottomLeft" activeCell="G2" sqref="G2"/>
      <selection pane="bottomRight" activeCell="T10" sqref="T10"/>
    </sheetView>
  </sheetViews>
  <sheetFormatPr defaultColWidth="4.33203125" defaultRowHeight="14.4" x14ac:dyDescent="0.3"/>
  <cols>
    <col min="1" max="6" width="4.21875" bestFit="1" customWidth="1"/>
    <col min="7" max="9" width="5.21875" bestFit="1" customWidth="1"/>
    <col min="10" max="10" width="8" bestFit="1" customWidth="1"/>
    <col min="11" max="11" width="4.33203125" bestFit="1" customWidth="1"/>
    <col min="12" max="14" width="4.33203125" customWidth="1"/>
    <col min="15" max="15" width="17.5546875" bestFit="1" customWidth="1"/>
    <col min="16" max="16" width="11.88671875" bestFit="1" customWidth="1"/>
    <col min="17" max="17" width="6.88671875" bestFit="1" customWidth="1"/>
    <col min="18" max="19" width="6.88671875" customWidth="1"/>
    <col min="20" max="20" width="10.88671875" bestFit="1" customWidth="1"/>
    <col min="21" max="21" width="16.109375" bestFit="1" customWidth="1"/>
    <col min="22" max="22" width="16.109375" customWidth="1"/>
    <col min="23" max="23" width="24.6640625" bestFit="1" customWidth="1"/>
    <col min="24" max="24" width="146.21875" bestFit="1" customWidth="1"/>
    <col min="25" max="25" width="33.21875" bestFit="1" customWidth="1"/>
  </cols>
  <sheetData>
    <row r="1" spans="1:25" x14ac:dyDescent="0.3">
      <c r="A1" t="s">
        <v>1471</v>
      </c>
      <c r="B1" t="s">
        <v>1447</v>
      </c>
      <c r="C1" t="s">
        <v>1448</v>
      </c>
      <c r="D1" t="s">
        <v>1449</v>
      </c>
      <c r="E1" t="s">
        <v>1450</v>
      </c>
      <c r="F1" t="s">
        <v>1453</v>
      </c>
      <c r="G1" t="s">
        <v>1492</v>
      </c>
      <c r="H1" t="s">
        <v>1493</v>
      </c>
      <c r="I1" t="s">
        <v>1494</v>
      </c>
      <c r="J1" t="s">
        <v>0</v>
      </c>
      <c r="K1" t="s">
        <v>1452</v>
      </c>
      <c r="L1" t="s">
        <v>1335</v>
      </c>
      <c r="M1" t="s">
        <v>1497</v>
      </c>
      <c r="N1" t="s">
        <v>1505</v>
      </c>
      <c r="O1" t="s">
        <v>1491</v>
      </c>
      <c r="P1" t="s">
        <v>1</v>
      </c>
      <c r="Q1" t="s">
        <v>2</v>
      </c>
      <c r="R1" t="s">
        <v>1581</v>
      </c>
      <c r="S1" t="s">
        <v>1582</v>
      </c>
      <c r="T1" t="s">
        <v>3</v>
      </c>
      <c r="U1" t="s">
        <v>1519</v>
      </c>
      <c r="V1" t="s">
        <v>1590</v>
      </c>
      <c r="W1" t="s">
        <v>1520</v>
      </c>
      <c r="X1" t="s">
        <v>4</v>
      </c>
      <c r="Y1" t="s">
        <v>5</v>
      </c>
    </row>
    <row r="2" spans="1:25" x14ac:dyDescent="0.3">
      <c r="A2" s="2">
        <v>45</v>
      </c>
      <c r="B2" s="2" t="s">
        <v>1452</v>
      </c>
      <c r="C2" s="2" t="s">
        <v>1458</v>
      </c>
      <c r="D2" s="2" t="s">
        <v>1452</v>
      </c>
      <c r="E2" s="2" t="s">
        <v>1452</v>
      </c>
      <c r="F2" s="2" t="s">
        <v>1332</v>
      </c>
      <c r="G2" s="10" t="s">
        <v>1353</v>
      </c>
      <c r="H2" s="2" t="s">
        <v>1349</v>
      </c>
      <c r="I2" s="2" t="s">
        <v>1332</v>
      </c>
      <c r="J2" s="1" t="s">
        <v>120</v>
      </c>
      <c r="K2" s="4">
        <v>1</v>
      </c>
      <c r="L2" s="4">
        <v>1</v>
      </c>
      <c r="M2" s="5" t="s">
        <v>1497</v>
      </c>
      <c r="N2" s="5" t="s">
        <v>1500</v>
      </c>
      <c r="O2" s="1"/>
      <c r="P2" s="1" t="s">
        <v>7</v>
      </c>
      <c r="Q2" s="1">
        <v>2019</v>
      </c>
      <c r="R2" s="1"/>
      <c r="S2" s="1"/>
      <c r="T2" s="3">
        <v>16714</v>
      </c>
      <c r="U2" s="7" t="s">
        <v>1480</v>
      </c>
      <c r="V2" s="3">
        <v>1</v>
      </c>
      <c r="W2" s="3" t="s">
        <v>1523</v>
      </c>
      <c r="X2" s="1" t="s">
        <v>121</v>
      </c>
      <c r="Y2" s="1" t="s">
        <v>9</v>
      </c>
    </row>
    <row r="3" spans="1:25" x14ac:dyDescent="0.3">
      <c r="A3" s="2">
        <v>80</v>
      </c>
      <c r="B3" s="2" t="s">
        <v>1462</v>
      </c>
      <c r="C3" s="2" t="s">
        <v>1433</v>
      </c>
      <c r="D3" s="2" t="s">
        <v>1452</v>
      </c>
      <c r="E3" s="2" t="s">
        <v>1452</v>
      </c>
      <c r="F3" s="2" t="s">
        <v>1332</v>
      </c>
      <c r="G3" s="2" t="s">
        <v>1372</v>
      </c>
      <c r="H3" s="2" t="s">
        <v>1349</v>
      </c>
      <c r="I3" s="2" t="s">
        <v>1332</v>
      </c>
      <c r="J3" s="1" t="s">
        <v>329</v>
      </c>
      <c r="K3" s="4">
        <v>1</v>
      </c>
      <c r="L3" s="4">
        <v>1</v>
      </c>
      <c r="M3" s="5" t="s">
        <v>1497</v>
      </c>
      <c r="N3" s="5" t="s">
        <v>1500</v>
      </c>
      <c r="O3" s="1"/>
      <c r="P3" s="1" t="s">
        <v>7</v>
      </c>
      <c r="Q3" s="1">
        <v>2019</v>
      </c>
      <c r="R3" s="1"/>
      <c r="S3" s="1"/>
      <c r="T3" s="3">
        <v>4643311</v>
      </c>
      <c r="U3" s="7" t="s">
        <v>1538</v>
      </c>
      <c r="V3" s="3">
        <v>1</v>
      </c>
      <c r="W3" s="3" t="s">
        <v>1523</v>
      </c>
      <c r="X3" s="1" t="s">
        <v>330</v>
      </c>
      <c r="Y3" s="1" t="s">
        <v>9</v>
      </c>
    </row>
    <row r="4" spans="1:25" x14ac:dyDescent="0.3">
      <c r="A4" s="2">
        <v>124</v>
      </c>
      <c r="B4" s="2" t="s">
        <v>1458</v>
      </c>
      <c r="C4" s="2" t="s">
        <v>1463</v>
      </c>
      <c r="D4" s="2" t="s">
        <v>1452</v>
      </c>
      <c r="E4" s="2" t="s">
        <v>1452</v>
      </c>
      <c r="F4" s="2" t="s">
        <v>1332</v>
      </c>
      <c r="G4" s="2" t="s">
        <v>1391</v>
      </c>
      <c r="H4" s="2" t="s">
        <v>1349</v>
      </c>
      <c r="I4" s="2" t="s">
        <v>1332</v>
      </c>
      <c r="J4" s="1" t="s">
        <v>570</v>
      </c>
      <c r="K4" s="4">
        <v>1</v>
      </c>
      <c r="L4" s="4">
        <v>1</v>
      </c>
      <c r="M4" s="5" t="s">
        <v>1497</v>
      </c>
      <c r="N4" s="5" t="s">
        <v>1500</v>
      </c>
      <c r="O4" s="1"/>
      <c r="P4" s="1" t="s">
        <v>7</v>
      </c>
      <c r="Q4" s="1">
        <v>2019</v>
      </c>
      <c r="R4" s="1"/>
      <c r="S4" s="1"/>
      <c r="T4" s="3">
        <v>8539148</v>
      </c>
      <c r="U4" s="7" t="s">
        <v>1579</v>
      </c>
      <c r="V4" s="3">
        <v>1</v>
      </c>
      <c r="W4" s="3" t="s">
        <v>1523</v>
      </c>
      <c r="X4" s="1" t="s">
        <v>571</v>
      </c>
      <c r="Y4" s="1" t="s">
        <v>9</v>
      </c>
    </row>
    <row r="5" spans="1:25" x14ac:dyDescent="0.3">
      <c r="A5" s="2">
        <v>73</v>
      </c>
      <c r="B5" s="2" t="s">
        <v>1462</v>
      </c>
      <c r="C5" s="2" t="s">
        <v>1459</v>
      </c>
      <c r="D5" s="2" t="s">
        <v>1452</v>
      </c>
      <c r="E5" s="2" t="s">
        <v>1452</v>
      </c>
      <c r="F5" s="2" t="s">
        <v>1332</v>
      </c>
      <c r="G5" s="2" t="s">
        <v>1369</v>
      </c>
      <c r="H5" s="2" t="s">
        <v>1349</v>
      </c>
      <c r="I5" s="2" t="s">
        <v>1332</v>
      </c>
      <c r="J5" s="1" t="s">
        <v>294</v>
      </c>
      <c r="K5" s="4">
        <v>1</v>
      </c>
      <c r="L5" s="4">
        <v>1</v>
      </c>
      <c r="M5" s="5"/>
      <c r="N5" s="5"/>
      <c r="O5" s="1"/>
      <c r="P5" s="1" t="s">
        <v>7</v>
      </c>
      <c r="Q5" s="1">
        <v>2019</v>
      </c>
      <c r="R5" s="1"/>
      <c r="S5" s="1"/>
      <c r="T5" s="3">
        <v>25960</v>
      </c>
      <c r="U5" s="7" t="s">
        <v>1516</v>
      </c>
      <c r="V5" s="3">
        <v>1</v>
      </c>
      <c r="W5" s="3" t="s">
        <v>1523</v>
      </c>
      <c r="X5" s="1" t="s">
        <v>295</v>
      </c>
      <c r="Y5" s="1" t="s">
        <v>9</v>
      </c>
    </row>
    <row r="6" spans="1:25" x14ac:dyDescent="0.3">
      <c r="A6" s="2">
        <v>93</v>
      </c>
      <c r="B6" s="2" t="s">
        <v>1465</v>
      </c>
      <c r="C6" s="2" t="s">
        <v>1462</v>
      </c>
      <c r="D6" s="2" t="s">
        <v>1452</v>
      </c>
      <c r="E6" s="2" t="s">
        <v>1452</v>
      </c>
      <c r="F6" s="2" t="s">
        <v>1332</v>
      </c>
      <c r="G6" s="2" t="s">
        <v>1383</v>
      </c>
      <c r="H6" s="2" t="s">
        <v>1349</v>
      </c>
      <c r="I6" s="2" t="s">
        <v>1332</v>
      </c>
      <c r="J6" s="1" t="s">
        <v>414</v>
      </c>
      <c r="K6" s="4">
        <v>1</v>
      </c>
      <c r="L6" s="4">
        <v>1</v>
      </c>
      <c r="M6" s="5" t="s">
        <v>1497</v>
      </c>
      <c r="N6" s="5" t="s">
        <v>1500</v>
      </c>
      <c r="O6" s="1"/>
      <c r="P6" s="1" t="s">
        <v>7</v>
      </c>
      <c r="Q6" s="1">
        <v>2019</v>
      </c>
      <c r="R6" s="1"/>
      <c r="S6" s="1"/>
      <c r="T6" s="3">
        <v>23634</v>
      </c>
      <c r="U6" s="7" t="s">
        <v>1478</v>
      </c>
      <c r="V6" s="3">
        <v>1</v>
      </c>
      <c r="W6" s="3" t="s">
        <v>1523</v>
      </c>
      <c r="X6" s="1" t="s">
        <v>415</v>
      </c>
      <c r="Y6" s="1" t="s">
        <v>9</v>
      </c>
    </row>
    <row r="7" spans="1:25" x14ac:dyDescent="0.3">
      <c r="A7" s="2">
        <v>107</v>
      </c>
      <c r="B7" s="2" t="s">
        <v>1464</v>
      </c>
      <c r="C7" s="2" t="s">
        <v>1461</v>
      </c>
      <c r="D7" s="2" t="s">
        <v>1452</v>
      </c>
      <c r="E7" s="2" t="s">
        <v>1452</v>
      </c>
      <c r="F7" s="2" t="s">
        <v>1332</v>
      </c>
      <c r="G7" s="2" t="s">
        <v>1386</v>
      </c>
      <c r="H7" s="2" t="s">
        <v>1349</v>
      </c>
      <c r="I7" s="2" t="s">
        <v>1332</v>
      </c>
      <c r="J7" s="1" t="s">
        <v>480</v>
      </c>
      <c r="K7" s="4">
        <v>1</v>
      </c>
      <c r="L7" s="4">
        <v>1</v>
      </c>
      <c r="M7" s="5" t="s">
        <v>1497</v>
      </c>
      <c r="N7" s="5" t="s">
        <v>1500</v>
      </c>
      <c r="O7" s="1"/>
      <c r="P7" s="1" t="s">
        <v>7</v>
      </c>
      <c r="Q7" s="1">
        <v>2019</v>
      </c>
      <c r="R7" s="1"/>
      <c r="S7" s="1"/>
      <c r="T7" s="3">
        <v>1677</v>
      </c>
      <c r="U7" s="7" t="s">
        <v>1479</v>
      </c>
      <c r="V7" s="3">
        <v>1</v>
      </c>
      <c r="W7" s="3" t="s">
        <v>1523</v>
      </c>
      <c r="X7" s="1" t="s">
        <v>481</v>
      </c>
      <c r="Y7" s="1" t="s">
        <v>9</v>
      </c>
    </row>
    <row r="8" spans="1:25" x14ac:dyDescent="0.3">
      <c r="A8" s="2">
        <v>145</v>
      </c>
      <c r="B8" s="2" t="s">
        <v>1454</v>
      </c>
      <c r="C8" s="2" t="s">
        <v>1465</v>
      </c>
      <c r="D8" s="2" t="s">
        <v>1452</v>
      </c>
      <c r="E8" s="2" t="s">
        <v>1452</v>
      </c>
      <c r="F8" s="2" t="s">
        <v>1332</v>
      </c>
      <c r="G8" s="2" t="s">
        <v>1399</v>
      </c>
      <c r="H8" s="2" t="s">
        <v>1349</v>
      </c>
      <c r="I8" s="2" t="s">
        <v>1332</v>
      </c>
      <c r="J8" s="1" t="s">
        <v>678</v>
      </c>
      <c r="K8" s="4">
        <v>1</v>
      </c>
      <c r="L8" s="4">
        <v>1</v>
      </c>
      <c r="M8" s="5" t="s">
        <v>1497</v>
      </c>
      <c r="N8" s="5" t="s">
        <v>1500</v>
      </c>
      <c r="O8" s="1"/>
      <c r="P8" s="1" t="s">
        <v>7</v>
      </c>
      <c r="Q8" s="1">
        <v>2019</v>
      </c>
      <c r="R8" s="1"/>
      <c r="S8" s="1"/>
      <c r="T8" s="3">
        <v>3658938</v>
      </c>
      <c r="U8" s="7" t="s">
        <v>1485</v>
      </c>
      <c r="V8" s="3">
        <v>1</v>
      </c>
      <c r="W8" s="3" t="s">
        <v>1523</v>
      </c>
      <c r="X8" s="1" t="s">
        <v>679</v>
      </c>
      <c r="Y8" s="1" t="s">
        <v>9</v>
      </c>
    </row>
    <row r="9" spans="1:25" x14ac:dyDescent="0.3">
      <c r="A9" s="2">
        <v>168</v>
      </c>
      <c r="B9" s="2" t="s">
        <v>1333</v>
      </c>
      <c r="C9" s="2" t="s">
        <v>1451</v>
      </c>
      <c r="D9" s="2" t="s">
        <v>1452</v>
      </c>
      <c r="E9" s="2" t="s">
        <v>1452</v>
      </c>
      <c r="F9" s="2" t="s">
        <v>1332</v>
      </c>
      <c r="G9" s="2" t="s">
        <v>1410</v>
      </c>
      <c r="H9" s="2" t="s">
        <v>1349</v>
      </c>
      <c r="I9" s="2" t="s">
        <v>1332</v>
      </c>
      <c r="J9" s="1" t="s">
        <v>835</v>
      </c>
      <c r="K9" s="4">
        <v>1</v>
      </c>
      <c r="L9" s="4">
        <v>1</v>
      </c>
      <c r="M9" s="5" t="s">
        <v>1497</v>
      </c>
      <c r="N9" s="5" t="s">
        <v>1500</v>
      </c>
      <c r="O9" s="1"/>
      <c r="P9" s="1" t="s">
        <v>7</v>
      </c>
      <c r="Q9" s="1">
        <v>2019</v>
      </c>
      <c r="R9" s="1"/>
      <c r="S9" s="1"/>
      <c r="T9" s="3">
        <v>881993</v>
      </c>
      <c r="U9" s="7" t="s">
        <v>1484</v>
      </c>
      <c r="V9" s="3">
        <v>1</v>
      </c>
      <c r="W9" s="3" t="s">
        <v>1523</v>
      </c>
      <c r="X9" s="1" t="s">
        <v>836</v>
      </c>
      <c r="Y9" s="1" t="s">
        <v>9</v>
      </c>
    </row>
    <row r="10" spans="1:25" x14ac:dyDescent="0.3">
      <c r="A10" s="2">
        <v>220</v>
      </c>
      <c r="B10" s="2" t="s">
        <v>1433</v>
      </c>
      <c r="C10" s="2" t="s">
        <v>1463</v>
      </c>
      <c r="D10" s="2" t="s">
        <v>1452</v>
      </c>
      <c r="E10" s="2" t="s">
        <v>1452</v>
      </c>
      <c r="F10" s="2" t="s">
        <v>1332</v>
      </c>
      <c r="G10" s="2" t="s">
        <v>1427</v>
      </c>
      <c r="H10" s="2" t="s">
        <v>1349</v>
      </c>
      <c r="I10" s="2" t="s">
        <v>1332</v>
      </c>
      <c r="J10" s="1" t="s">
        <v>1118</v>
      </c>
      <c r="K10" s="4">
        <v>1</v>
      </c>
      <c r="L10" s="4">
        <v>1</v>
      </c>
      <c r="M10" s="5" t="s">
        <v>1497</v>
      </c>
      <c r="N10" s="5" t="s">
        <v>1500</v>
      </c>
      <c r="O10" s="3">
        <f>SUM(T7:T12)-T13</f>
        <v>13197003</v>
      </c>
      <c r="P10" s="1" t="s">
        <v>7</v>
      </c>
      <c r="Q10" s="1">
        <v>2019</v>
      </c>
      <c r="R10" s="1"/>
      <c r="S10" s="1"/>
      <c r="T10" s="3">
        <v>103195</v>
      </c>
      <c r="U10" s="7" t="s">
        <v>1476</v>
      </c>
      <c r="V10" s="3">
        <v>1</v>
      </c>
      <c r="W10" s="3" t="s">
        <v>1523</v>
      </c>
      <c r="X10" s="1" t="s">
        <v>1119</v>
      </c>
      <c r="Y10" s="1" t="s">
        <v>9</v>
      </c>
    </row>
    <row r="11" spans="1:25" x14ac:dyDescent="0.3">
      <c r="A11" s="2">
        <v>213</v>
      </c>
      <c r="B11" s="2" t="s">
        <v>1433</v>
      </c>
      <c r="C11" s="2" t="s">
        <v>1457</v>
      </c>
      <c r="D11" s="2" t="s">
        <v>1452</v>
      </c>
      <c r="E11" s="2" t="s">
        <v>1452</v>
      </c>
      <c r="F11" s="2" t="s">
        <v>1332</v>
      </c>
      <c r="G11" s="2" t="s">
        <v>1423</v>
      </c>
      <c r="H11" s="2" t="s">
        <v>1349</v>
      </c>
      <c r="I11" s="2" t="s">
        <v>1332</v>
      </c>
      <c r="J11" s="1" t="s">
        <v>1098</v>
      </c>
      <c r="K11" s="4">
        <v>1</v>
      </c>
      <c r="L11" s="4">
        <v>1</v>
      </c>
      <c r="M11" s="5" t="s">
        <v>1498</v>
      </c>
      <c r="N11" s="5" t="s">
        <v>1501</v>
      </c>
      <c r="O11" s="3">
        <f>SUM(T6:T10)-Table173[[#This Row],[Data]]</f>
        <v>4657385</v>
      </c>
      <c r="P11" s="1" t="s">
        <v>7</v>
      </c>
      <c r="Q11" s="1">
        <v>2019</v>
      </c>
      <c r="R11" s="1"/>
      <c r="S11" s="1"/>
      <c r="T11" s="3">
        <v>12052</v>
      </c>
      <c r="U11" s="7" t="s">
        <v>1515</v>
      </c>
      <c r="V11" s="3">
        <v>1</v>
      </c>
      <c r="W11" s="3" t="s">
        <v>1523</v>
      </c>
      <c r="X11" s="1" t="s">
        <v>1099</v>
      </c>
      <c r="Y11" s="1" t="s">
        <v>9</v>
      </c>
    </row>
    <row r="12" spans="1:25" x14ac:dyDescent="0.3">
      <c r="A12" s="2">
        <v>226</v>
      </c>
      <c r="B12" s="2" t="s">
        <v>1456</v>
      </c>
      <c r="C12" s="2" t="s">
        <v>1462</v>
      </c>
      <c r="D12" s="2" t="s">
        <v>1452</v>
      </c>
      <c r="E12" s="2" t="s">
        <v>1452</v>
      </c>
      <c r="F12" s="2" t="s">
        <v>1332</v>
      </c>
      <c r="G12" s="2" t="s">
        <v>1430</v>
      </c>
      <c r="H12" s="2" t="s">
        <v>1349</v>
      </c>
      <c r="I12" s="2" t="s">
        <v>1332</v>
      </c>
      <c r="J12" s="1" t="s">
        <v>1148</v>
      </c>
      <c r="K12" s="4">
        <v>1</v>
      </c>
      <c r="L12" s="4">
        <v>1</v>
      </c>
      <c r="M12" s="5" t="s">
        <v>1505</v>
      </c>
      <c r="N12" s="5" t="s">
        <v>1507</v>
      </c>
      <c r="O12" s="1"/>
      <c r="P12" s="1" t="s">
        <v>7</v>
      </c>
      <c r="Q12" s="1">
        <v>2019</v>
      </c>
      <c r="R12" s="1"/>
      <c r="S12" s="1"/>
      <c r="T12" s="3">
        <v>17981489</v>
      </c>
      <c r="U12" s="7" t="s">
        <v>1490</v>
      </c>
      <c r="V12" s="3">
        <v>1</v>
      </c>
      <c r="W12" s="3" t="s">
        <v>1523</v>
      </c>
      <c r="X12" s="1" t="s">
        <v>1149</v>
      </c>
      <c r="Y12" s="1" t="s">
        <v>9</v>
      </c>
    </row>
    <row r="13" spans="1:25" x14ac:dyDescent="0.3">
      <c r="A13" s="2">
        <v>236</v>
      </c>
      <c r="B13" s="2" t="s">
        <v>1456</v>
      </c>
      <c r="C13" s="2" t="s">
        <v>1454</v>
      </c>
      <c r="D13" s="2" t="s">
        <v>1452</v>
      </c>
      <c r="E13" s="2" t="s">
        <v>1452</v>
      </c>
      <c r="F13" s="2" t="s">
        <v>1332</v>
      </c>
      <c r="G13" s="2" t="s">
        <v>1437</v>
      </c>
      <c r="H13" s="2" t="s">
        <v>1349</v>
      </c>
      <c r="I13" s="2" t="s">
        <v>1332</v>
      </c>
      <c r="J13" s="1" t="s">
        <v>1206</v>
      </c>
      <c r="K13" s="4">
        <v>1</v>
      </c>
      <c r="L13" s="4">
        <v>1</v>
      </c>
      <c r="M13" s="5" t="s">
        <v>1505</v>
      </c>
      <c r="N13" s="5" t="s">
        <v>1507</v>
      </c>
      <c r="O13" s="1"/>
      <c r="P13" s="1" t="s">
        <v>7</v>
      </c>
      <c r="Q13" s="1">
        <v>2019</v>
      </c>
      <c r="R13" s="1"/>
      <c r="S13" s="1"/>
      <c r="T13" s="3">
        <v>9442341</v>
      </c>
      <c r="U13" s="7" t="s">
        <v>1490</v>
      </c>
      <c r="V13" s="3">
        <v>1</v>
      </c>
      <c r="W13" s="3" t="s">
        <v>1523</v>
      </c>
      <c r="X13" s="1" t="s">
        <v>1207</v>
      </c>
      <c r="Y13" s="1" t="s">
        <v>9</v>
      </c>
    </row>
    <row r="14" spans="1:25" x14ac:dyDescent="0.3">
      <c r="A14" s="2">
        <v>254</v>
      </c>
      <c r="B14" s="2" t="s">
        <v>1470</v>
      </c>
      <c r="C14" s="2" t="s">
        <v>1433</v>
      </c>
      <c r="D14" s="2" t="s">
        <v>1452</v>
      </c>
      <c r="E14" s="2" t="s">
        <v>1452</v>
      </c>
      <c r="F14" s="2" t="s">
        <v>1332</v>
      </c>
      <c r="G14" s="2" t="s">
        <v>1441</v>
      </c>
      <c r="H14" s="2" t="s">
        <v>1349</v>
      </c>
      <c r="I14" s="2" t="s">
        <v>1332</v>
      </c>
      <c r="J14" s="1" t="s">
        <v>1253</v>
      </c>
      <c r="K14" s="4">
        <v>1</v>
      </c>
      <c r="L14" s="4">
        <v>1</v>
      </c>
      <c r="M14" s="5"/>
      <c r="N14" s="5"/>
      <c r="O14" s="1"/>
      <c r="P14" s="1" t="s">
        <v>7</v>
      </c>
      <c r="Q14" s="1">
        <v>2019</v>
      </c>
      <c r="R14" s="1"/>
      <c r="S14" s="1"/>
      <c r="T14" s="3">
        <v>39040</v>
      </c>
      <c r="U14" s="7" t="s">
        <v>1473</v>
      </c>
      <c r="V14" s="3">
        <v>1</v>
      </c>
      <c r="W14" s="3" t="s">
        <v>1523</v>
      </c>
      <c r="X14" s="1" t="s">
        <v>1254</v>
      </c>
      <c r="Y14" s="1" t="s">
        <v>9</v>
      </c>
    </row>
    <row r="15" spans="1:25" x14ac:dyDescent="0.3">
      <c r="A15" s="2">
        <v>268</v>
      </c>
      <c r="B15" s="2" t="s">
        <v>1470</v>
      </c>
      <c r="C15" s="2" t="s">
        <v>1461</v>
      </c>
      <c r="D15" s="2" t="s">
        <v>1452</v>
      </c>
      <c r="E15" s="2" t="s">
        <v>1452</v>
      </c>
      <c r="F15" s="2" t="s">
        <v>1332</v>
      </c>
      <c r="G15" s="2" t="s">
        <v>1446</v>
      </c>
      <c r="H15" s="2" t="s">
        <v>1349</v>
      </c>
      <c r="I15" s="2" t="s">
        <v>1332</v>
      </c>
      <c r="J15" s="1" t="s">
        <v>1310</v>
      </c>
      <c r="K15" s="4">
        <v>1</v>
      </c>
      <c r="L15" s="4">
        <v>1</v>
      </c>
      <c r="M15" s="5" t="s">
        <v>1497</v>
      </c>
      <c r="N15" s="5" t="s">
        <v>1500</v>
      </c>
      <c r="O15" s="1"/>
      <c r="P15" s="1" t="s">
        <v>7</v>
      </c>
      <c r="Q15" s="1">
        <v>2019</v>
      </c>
      <c r="R15" s="1"/>
      <c r="S15" s="1"/>
      <c r="T15" s="3">
        <v>1592</v>
      </c>
      <c r="U15" s="7" t="s">
        <v>1477</v>
      </c>
      <c r="V15" s="3">
        <v>1</v>
      </c>
      <c r="W15" s="3" t="s">
        <v>1523</v>
      </c>
      <c r="X15" s="1" t="s">
        <v>1311</v>
      </c>
      <c r="Y15" s="1" t="s">
        <v>9</v>
      </c>
    </row>
    <row r="16" spans="1:25" x14ac:dyDescent="0.3">
      <c r="A16" s="2">
        <v>246</v>
      </c>
      <c r="B16" s="2" t="s">
        <v>1470</v>
      </c>
      <c r="C16" s="2" t="s">
        <v>1335</v>
      </c>
      <c r="D16" s="2" t="s">
        <v>1452</v>
      </c>
      <c r="E16" s="2" t="s">
        <v>1452</v>
      </c>
      <c r="F16" s="2" t="s">
        <v>1332</v>
      </c>
      <c r="G16" s="2" t="s">
        <v>1439</v>
      </c>
      <c r="H16" s="2" t="s">
        <v>1349</v>
      </c>
      <c r="I16" s="2" t="s">
        <v>1332</v>
      </c>
      <c r="J16" s="1" t="s">
        <v>1231</v>
      </c>
      <c r="K16" s="4">
        <v>1</v>
      </c>
      <c r="L16" s="4">
        <v>1</v>
      </c>
      <c r="M16" s="5"/>
      <c r="N16" s="5"/>
      <c r="O16" s="1"/>
      <c r="P16" s="1" t="s">
        <v>7</v>
      </c>
      <c r="Q16" s="1">
        <v>2019</v>
      </c>
      <c r="R16" s="1"/>
      <c r="S16" s="1"/>
      <c r="T16" s="3">
        <v>84299</v>
      </c>
      <c r="U16" s="7" t="s">
        <v>1472</v>
      </c>
      <c r="V16" s="3">
        <v>1</v>
      </c>
      <c r="W16" s="3" t="s">
        <v>1523</v>
      </c>
      <c r="X16" s="1" t="s">
        <v>1232</v>
      </c>
      <c r="Y16" s="1" t="s">
        <v>9</v>
      </c>
    </row>
    <row r="17" spans="1:25" x14ac:dyDescent="0.3">
      <c r="A17" s="2">
        <v>46</v>
      </c>
      <c r="B17" s="2" t="s">
        <v>1452</v>
      </c>
      <c r="C17" s="2" t="s">
        <v>1458</v>
      </c>
      <c r="D17" s="2" t="s">
        <v>1462</v>
      </c>
      <c r="E17" s="2" t="s">
        <v>1455</v>
      </c>
      <c r="F17" s="2" t="s">
        <v>1332</v>
      </c>
      <c r="G17" s="10" t="s">
        <v>1353</v>
      </c>
      <c r="H17" s="2" t="s">
        <v>1355</v>
      </c>
      <c r="I17" s="2" t="s">
        <v>1332</v>
      </c>
      <c r="J17" s="1" t="s">
        <v>127</v>
      </c>
      <c r="K17" s="4">
        <v>1</v>
      </c>
      <c r="L17" s="4">
        <v>1</v>
      </c>
      <c r="M17" s="5" t="s">
        <v>1497</v>
      </c>
      <c r="N17" s="5" t="s">
        <v>1503</v>
      </c>
      <c r="O17" s="1"/>
      <c r="P17" s="1" t="s">
        <v>7</v>
      </c>
      <c r="Q17" s="1">
        <v>2019</v>
      </c>
      <c r="R17" s="1"/>
      <c r="S17" s="1"/>
      <c r="T17" s="3">
        <v>10181385</v>
      </c>
      <c r="U17" s="7" t="s">
        <v>1480</v>
      </c>
      <c r="V17" s="3">
        <v>1</v>
      </c>
      <c r="W17" s="3" t="s">
        <v>1526</v>
      </c>
      <c r="X17" s="1" t="s">
        <v>128</v>
      </c>
      <c r="Y17" s="1" t="s">
        <v>9</v>
      </c>
    </row>
    <row r="18" spans="1:25" x14ac:dyDescent="0.3">
      <c r="A18" s="2">
        <v>94</v>
      </c>
      <c r="B18" s="2" t="s">
        <v>1465</v>
      </c>
      <c r="C18" s="2" t="s">
        <v>1462</v>
      </c>
      <c r="D18" s="2" t="s">
        <v>1462</v>
      </c>
      <c r="E18" s="2" t="s">
        <v>1465</v>
      </c>
      <c r="F18" s="2" t="s">
        <v>1332</v>
      </c>
      <c r="G18" s="2" t="s">
        <v>1383</v>
      </c>
      <c r="H18" s="2" t="s">
        <v>1384</v>
      </c>
      <c r="I18" s="2" t="s">
        <v>1332</v>
      </c>
      <c r="J18" s="1" t="s">
        <v>416</v>
      </c>
      <c r="K18" s="4">
        <v>1</v>
      </c>
      <c r="L18" s="4">
        <v>1</v>
      </c>
      <c r="M18" s="5" t="s">
        <v>1497</v>
      </c>
      <c r="N18" s="5" t="s">
        <v>1502</v>
      </c>
      <c r="O18" s="1"/>
      <c r="P18" s="1" t="s">
        <v>7</v>
      </c>
      <c r="Q18" s="1">
        <v>2019</v>
      </c>
      <c r="R18" s="1"/>
      <c r="S18" s="1"/>
      <c r="T18" s="3">
        <v>133851</v>
      </c>
      <c r="U18" s="7" t="s">
        <v>1478</v>
      </c>
      <c r="V18" s="3">
        <v>1</v>
      </c>
      <c r="W18" s="3" t="s">
        <v>1526</v>
      </c>
      <c r="X18" s="1" t="s">
        <v>417</v>
      </c>
      <c r="Y18" s="1" t="s">
        <v>9</v>
      </c>
    </row>
    <row r="19" spans="1:25" x14ac:dyDescent="0.3">
      <c r="A19" s="2">
        <v>108</v>
      </c>
      <c r="B19" s="2" t="s">
        <v>1464</v>
      </c>
      <c r="C19" s="2" t="s">
        <v>1461</v>
      </c>
      <c r="D19" s="2" t="s">
        <v>1462</v>
      </c>
      <c r="E19" s="2" t="s">
        <v>1465</v>
      </c>
      <c r="F19" s="2" t="s">
        <v>1332</v>
      </c>
      <c r="G19" s="2" t="s">
        <v>1386</v>
      </c>
      <c r="H19" s="2" t="s">
        <v>1384</v>
      </c>
      <c r="I19" s="2" t="s">
        <v>1332</v>
      </c>
      <c r="J19" s="1" t="s">
        <v>484</v>
      </c>
      <c r="K19" s="4">
        <v>1</v>
      </c>
      <c r="L19" s="4">
        <v>1</v>
      </c>
      <c r="M19" s="5" t="s">
        <v>1497</v>
      </c>
      <c r="N19" s="5" t="s">
        <v>1502</v>
      </c>
      <c r="O19" s="1"/>
      <c r="P19" s="1" t="s">
        <v>7</v>
      </c>
      <c r="Q19" s="1">
        <v>2019</v>
      </c>
      <c r="R19" s="1"/>
      <c r="S19" s="1"/>
      <c r="T19" s="3">
        <v>2552636</v>
      </c>
      <c r="U19" s="7" t="s">
        <v>1479</v>
      </c>
      <c r="V19" s="3">
        <v>1</v>
      </c>
      <c r="W19" s="3" t="s">
        <v>1526</v>
      </c>
      <c r="X19" s="1" t="s">
        <v>485</v>
      </c>
      <c r="Y19" s="1" t="s">
        <v>9</v>
      </c>
    </row>
    <row r="20" spans="1:25" x14ac:dyDescent="0.3">
      <c r="A20" s="2">
        <v>146</v>
      </c>
      <c r="B20" s="2" t="s">
        <v>1454</v>
      </c>
      <c r="C20" s="2" t="s">
        <v>1465</v>
      </c>
      <c r="D20" s="2" t="s">
        <v>1462</v>
      </c>
      <c r="E20" s="2" t="s">
        <v>1455</v>
      </c>
      <c r="F20" s="2" t="s">
        <v>1332</v>
      </c>
      <c r="G20" s="2" t="s">
        <v>1399</v>
      </c>
      <c r="H20" s="2" t="s">
        <v>1355</v>
      </c>
      <c r="I20" s="2" t="s">
        <v>1332</v>
      </c>
      <c r="J20" s="1" t="s">
        <v>685</v>
      </c>
      <c r="K20" s="4">
        <v>1</v>
      </c>
      <c r="L20" s="4">
        <v>1</v>
      </c>
      <c r="M20" s="5" t="s">
        <v>1497</v>
      </c>
      <c r="N20" s="5" t="s">
        <v>1503</v>
      </c>
      <c r="O20" s="1"/>
      <c r="P20" s="1" t="s">
        <v>7</v>
      </c>
      <c r="Q20" s="1">
        <v>2019</v>
      </c>
      <c r="R20" s="1"/>
      <c r="S20" s="1"/>
      <c r="T20" s="3">
        <v>11674502</v>
      </c>
      <c r="U20" s="7" t="s">
        <v>1485</v>
      </c>
      <c r="V20" s="3">
        <v>1</v>
      </c>
      <c r="W20" s="3" t="s">
        <v>1526</v>
      </c>
      <c r="X20" s="1" t="s">
        <v>686</v>
      </c>
      <c r="Y20" s="1" t="s">
        <v>9</v>
      </c>
    </row>
    <row r="21" spans="1:25" x14ac:dyDescent="0.3">
      <c r="A21" s="2">
        <v>29</v>
      </c>
      <c r="B21" s="2" t="s">
        <v>1454</v>
      </c>
      <c r="C21" s="2" t="s">
        <v>1467</v>
      </c>
      <c r="D21" s="2" t="s">
        <v>1462</v>
      </c>
      <c r="E21" s="2" t="s">
        <v>1465</v>
      </c>
      <c r="F21" s="2" t="s">
        <v>1332</v>
      </c>
      <c r="G21" s="2" t="s">
        <v>1405</v>
      </c>
      <c r="H21" s="2" t="s">
        <v>1384</v>
      </c>
      <c r="I21" s="2" t="s">
        <v>1332</v>
      </c>
      <c r="J21" s="1" t="s">
        <v>750</v>
      </c>
      <c r="K21" s="4">
        <v>1</v>
      </c>
      <c r="L21" s="4">
        <v>1</v>
      </c>
      <c r="M21" s="5" t="s">
        <v>1497</v>
      </c>
      <c r="N21" s="5" t="s">
        <v>1502</v>
      </c>
      <c r="O21" s="1"/>
      <c r="P21" s="1" t="s">
        <v>7</v>
      </c>
      <c r="Q21" s="1">
        <v>2019</v>
      </c>
      <c r="R21" s="1"/>
      <c r="S21" s="1"/>
      <c r="T21" s="3">
        <v>8451852</v>
      </c>
      <c r="U21" s="7" t="s">
        <v>1481</v>
      </c>
      <c r="V21" s="3">
        <v>1</v>
      </c>
      <c r="W21" s="3" t="s">
        <v>1526</v>
      </c>
      <c r="X21" s="1" t="s">
        <v>751</v>
      </c>
      <c r="Y21" s="1" t="s">
        <v>9</v>
      </c>
    </row>
    <row r="22" spans="1:25" x14ac:dyDescent="0.3">
      <c r="A22" s="2">
        <v>169</v>
      </c>
      <c r="B22" s="2" t="s">
        <v>1333</v>
      </c>
      <c r="C22" s="2" t="s">
        <v>1451</v>
      </c>
      <c r="D22" s="2" t="s">
        <v>1462</v>
      </c>
      <c r="E22" s="2" t="s">
        <v>1455</v>
      </c>
      <c r="F22" s="2" t="s">
        <v>1332</v>
      </c>
      <c r="G22" s="2" t="s">
        <v>1410</v>
      </c>
      <c r="H22" s="2" t="s">
        <v>1355</v>
      </c>
      <c r="I22" s="2" t="s">
        <v>1332</v>
      </c>
      <c r="J22" s="1" t="s">
        <v>844</v>
      </c>
      <c r="K22" s="4">
        <v>1</v>
      </c>
      <c r="L22" s="4">
        <v>1</v>
      </c>
      <c r="M22" s="5" t="s">
        <v>1497</v>
      </c>
      <c r="N22" s="5" t="s">
        <v>1503</v>
      </c>
      <c r="O22" s="1"/>
      <c r="P22" s="1" t="s">
        <v>7</v>
      </c>
      <c r="Q22" s="1">
        <v>2019</v>
      </c>
      <c r="R22" s="1"/>
      <c r="S22" s="1"/>
      <c r="T22" s="3">
        <v>188474</v>
      </c>
      <c r="U22" s="7" t="s">
        <v>1484</v>
      </c>
      <c r="V22" s="3">
        <v>1</v>
      </c>
      <c r="W22" s="3" t="s">
        <v>1526</v>
      </c>
      <c r="X22" s="1" t="s">
        <v>845</v>
      </c>
      <c r="Y22" s="1" t="s">
        <v>9</v>
      </c>
    </row>
    <row r="23" spans="1:25" x14ac:dyDescent="0.3">
      <c r="A23" s="2">
        <v>221</v>
      </c>
      <c r="B23" s="2" t="s">
        <v>1433</v>
      </c>
      <c r="C23" s="2" t="s">
        <v>1463</v>
      </c>
      <c r="D23" s="2" t="s">
        <v>1462</v>
      </c>
      <c r="E23" s="2" t="s">
        <v>1465</v>
      </c>
      <c r="F23" s="2" t="s">
        <v>1332</v>
      </c>
      <c r="G23" s="2" t="s">
        <v>1427</v>
      </c>
      <c r="H23" s="2" t="s">
        <v>1384</v>
      </c>
      <c r="I23" s="2" t="s">
        <v>1332</v>
      </c>
      <c r="J23" s="1" t="s">
        <v>1122</v>
      </c>
      <c r="K23" s="4">
        <v>1</v>
      </c>
      <c r="L23" s="4">
        <v>1</v>
      </c>
      <c r="M23" s="5" t="s">
        <v>1497</v>
      </c>
      <c r="N23" s="5" t="s">
        <v>1502</v>
      </c>
      <c r="O23" s="1"/>
      <c r="P23" s="1" t="s">
        <v>7</v>
      </c>
      <c r="Q23" s="1">
        <v>2019</v>
      </c>
      <c r="R23" s="1"/>
      <c r="S23" s="1"/>
      <c r="T23" s="3">
        <v>634613</v>
      </c>
      <c r="U23" s="7" t="s">
        <v>1476</v>
      </c>
      <c r="V23" s="3">
        <v>1</v>
      </c>
      <c r="W23" s="3" t="s">
        <v>1526</v>
      </c>
      <c r="X23" s="1" t="s">
        <v>1123</v>
      </c>
      <c r="Y23" s="1" t="s">
        <v>9</v>
      </c>
    </row>
    <row r="24" spans="1:25" x14ac:dyDescent="0.3">
      <c r="A24" s="2">
        <v>214</v>
      </c>
      <c r="B24" s="2" t="s">
        <v>1433</v>
      </c>
      <c r="C24" s="2" t="s">
        <v>1457</v>
      </c>
      <c r="D24" s="2" t="s">
        <v>1462</v>
      </c>
      <c r="E24" s="2" t="s">
        <v>1455</v>
      </c>
      <c r="F24" s="2" t="s">
        <v>1332</v>
      </c>
      <c r="G24" s="2" t="s">
        <v>1423</v>
      </c>
      <c r="H24" s="2" t="s">
        <v>1355</v>
      </c>
      <c r="I24" s="2" t="s">
        <v>1332</v>
      </c>
      <c r="J24" s="1" t="s">
        <v>1100</v>
      </c>
      <c r="K24" s="4">
        <v>1</v>
      </c>
      <c r="L24" s="4">
        <v>1</v>
      </c>
      <c r="M24" s="5" t="s">
        <v>1498</v>
      </c>
      <c r="N24" s="5" t="s">
        <v>1504</v>
      </c>
      <c r="O24" s="1"/>
      <c r="P24" s="1" t="s">
        <v>7</v>
      </c>
      <c r="Q24" s="1">
        <v>2019</v>
      </c>
      <c r="R24" s="1"/>
      <c r="S24" s="1"/>
      <c r="T24" s="3">
        <v>9912</v>
      </c>
      <c r="U24" s="7" t="s">
        <v>1515</v>
      </c>
      <c r="V24" s="3">
        <v>1</v>
      </c>
      <c r="W24" s="3" t="s">
        <v>1526</v>
      </c>
      <c r="X24" s="1" t="s">
        <v>1101</v>
      </c>
      <c r="Y24" s="1" t="s">
        <v>9</v>
      </c>
    </row>
    <row r="25" spans="1:25" x14ac:dyDescent="0.3">
      <c r="A25" s="2">
        <v>227</v>
      </c>
      <c r="B25" s="2" t="s">
        <v>1456</v>
      </c>
      <c r="C25" s="2" t="s">
        <v>1462</v>
      </c>
      <c r="D25" s="2" t="s">
        <v>1462</v>
      </c>
      <c r="E25" s="2" t="s">
        <v>1455</v>
      </c>
      <c r="F25" s="2" t="s">
        <v>1332</v>
      </c>
      <c r="G25" s="2" t="s">
        <v>1430</v>
      </c>
      <c r="H25" s="2" t="s">
        <v>1355</v>
      </c>
      <c r="I25" s="2" t="s">
        <v>1332</v>
      </c>
      <c r="J25" s="1" t="s">
        <v>1156</v>
      </c>
      <c r="K25" s="4">
        <v>1</v>
      </c>
      <c r="L25" s="4">
        <v>1</v>
      </c>
      <c r="M25" s="5" t="s">
        <v>1505</v>
      </c>
      <c r="N25" s="5" t="s">
        <v>1508</v>
      </c>
      <c r="O25" s="1"/>
      <c r="P25" s="1" t="s">
        <v>7</v>
      </c>
      <c r="Q25" s="1">
        <v>2019</v>
      </c>
      <c r="R25" s="1"/>
      <c r="S25" s="1"/>
      <c r="T25" s="3">
        <v>37021110</v>
      </c>
      <c r="U25" s="7" t="s">
        <v>1490</v>
      </c>
      <c r="V25" s="3">
        <v>1</v>
      </c>
      <c r="W25" s="3" t="s">
        <v>1526</v>
      </c>
      <c r="X25" s="1" t="s">
        <v>1157</v>
      </c>
      <c r="Y25" s="1" t="s">
        <v>9</v>
      </c>
    </row>
    <row r="26" spans="1:25" x14ac:dyDescent="0.3">
      <c r="A26" s="2">
        <v>255</v>
      </c>
      <c r="B26" s="2" t="s">
        <v>1470</v>
      </c>
      <c r="C26" s="2" t="s">
        <v>1433</v>
      </c>
      <c r="D26" s="2" t="s">
        <v>1462</v>
      </c>
      <c r="E26" s="2" t="s">
        <v>1455</v>
      </c>
      <c r="F26" s="2" t="s">
        <v>1332</v>
      </c>
      <c r="G26" s="2" t="s">
        <v>1441</v>
      </c>
      <c r="H26" s="2" t="s">
        <v>1355</v>
      </c>
      <c r="I26" s="2" t="s">
        <v>1332</v>
      </c>
      <c r="J26" s="1" t="s">
        <v>1255</v>
      </c>
      <c r="K26" s="4">
        <v>1</v>
      </c>
      <c r="L26" s="4">
        <v>1</v>
      </c>
      <c r="M26" s="5"/>
      <c r="N26" s="5"/>
      <c r="O26" s="1"/>
      <c r="P26" s="1" t="s">
        <v>7</v>
      </c>
      <c r="Q26" s="1">
        <v>2019</v>
      </c>
      <c r="R26" s="1"/>
      <c r="S26" s="1"/>
      <c r="T26" s="3">
        <v>247613</v>
      </c>
      <c r="U26" s="7" t="s">
        <v>1473</v>
      </c>
      <c r="V26" s="3">
        <v>1</v>
      </c>
      <c r="W26" s="3" t="s">
        <v>1526</v>
      </c>
      <c r="X26" s="1" t="s">
        <v>1256</v>
      </c>
      <c r="Y26" s="1" t="s">
        <v>9</v>
      </c>
    </row>
    <row r="27" spans="1:25" x14ac:dyDescent="0.3">
      <c r="A27" s="2">
        <v>269</v>
      </c>
      <c r="B27" s="2" t="s">
        <v>1470</v>
      </c>
      <c r="C27" s="2" t="s">
        <v>1461</v>
      </c>
      <c r="D27" s="2" t="s">
        <v>1462</v>
      </c>
      <c r="E27" s="2" t="s">
        <v>1465</v>
      </c>
      <c r="F27" s="2" t="s">
        <v>1332</v>
      </c>
      <c r="G27" s="2" t="s">
        <v>1446</v>
      </c>
      <c r="H27" s="2" t="s">
        <v>1384</v>
      </c>
      <c r="I27" s="2" t="s">
        <v>1332</v>
      </c>
      <c r="J27" s="1" t="s">
        <v>1314</v>
      </c>
      <c r="K27" s="4">
        <v>1</v>
      </c>
      <c r="L27" s="4">
        <v>1</v>
      </c>
      <c r="M27" s="5" t="s">
        <v>1497</v>
      </c>
      <c r="N27" s="5" t="s">
        <v>1502</v>
      </c>
      <c r="O27" s="1"/>
      <c r="P27" s="1" t="s">
        <v>7</v>
      </c>
      <c r="Q27" s="1">
        <v>2019</v>
      </c>
      <c r="R27" s="1"/>
      <c r="S27" s="1"/>
      <c r="T27" s="3">
        <v>2632354</v>
      </c>
      <c r="U27" s="7" t="s">
        <v>1477</v>
      </c>
      <c r="V27" s="3">
        <v>1</v>
      </c>
      <c r="W27" s="3" t="s">
        <v>1526</v>
      </c>
      <c r="X27" s="1" t="s">
        <v>1315</v>
      </c>
      <c r="Y27" s="1" t="s">
        <v>9</v>
      </c>
    </row>
    <row r="28" spans="1:25" x14ac:dyDescent="0.3">
      <c r="A28" s="2">
        <v>247</v>
      </c>
      <c r="B28" s="2" t="s">
        <v>1470</v>
      </c>
      <c r="C28" s="2" t="s">
        <v>1335</v>
      </c>
      <c r="D28" s="2" t="s">
        <v>1462</v>
      </c>
      <c r="E28" s="2" t="s">
        <v>1455</v>
      </c>
      <c r="F28" s="2" t="s">
        <v>1332</v>
      </c>
      <c r="G28" s="2" t="s">
        <v>1439</v>
      </c>
      <c r="H28" s="2" t="s">
        <v>1355</v>
      </c>
      <c r="I28" s="2" t="s">
        <v>1332</v>
      </c>
      <c r="J28" s="1" t="s">
        <v>1233</v>
      </c>
      <c r="K28" s="4">
        <v>1</v>
      </c>
      <c r="L28" s="4">
        <v>1</v>
      </c>
      <c r="M28" s="5"/>
      <c r="N28" s="5"/>
      <c r="O28" s="1"/>
      <c r="P28" s="1" t="s">
        <v>7</v>
      </c>
      <c r="Q28" s="1">
        <v>2019</v>
      </c>
      <c r="R28" s="1"/>
      <c r="S28" s="1"/>
      <c r="T28" s="3">
        <v>200524</v>
      </c>
      <c r="U28" s="7" t="s">
        <v>1472</v>
      </c>
      <c r="V28" s="3">
        <v>1</v>
      </c>
      <c r="W28" s="3" t="s">
        <v>1526</v>
      </c>
      <c r="X28" s="1" t="s">
        <v>1234</v>
      </c>
      <c r="Y28" s="1" t="s">
        <v>9</v>
      </c>
    </row>
    <row r="29" spans="1:25" x14ac:dyDescent="0.3">
      <c r="A29" s="2">
        <v>20</v>
      </c>
      <c r="B29" s="2" t="s">
        <v>1452</v>
      </c>
      <c r="C29" s="2" t="s">
        <v>1452</v>
      </c>
      <c r="D29" s="2" t="s">
        <v>1462</v>
      </c>
      <c r="E29" s="2" t="s">
        <v>1382</v>
      </c>
      <c r="F29" s="2" t="s">
        <v>1332</v>
      </c>
      <c r="G29" s="10" t="s">
        <v>1349</v>
      </c>
      <c r="H29" s="2" t="s">
        <v>1350</v>
      </c>
      <c r="I29" s="2" t="s">
        <v>1332</v>
      </c>
      <c r="J29" s="1" t="s">
        <v>90</v>
      </c>
      <c r="K29" s="4">
        <v>1</v>
      </c>
      <c r="L29" s="4">
        <v>1</v>
      </c>
      <c r="M29" s="5"/>
      <c r="N29" s="5"/>
      <c r="O29" s="1" t="s">
        <v>1495</v>
      </c>
      <c r="P29" s="1" t="s">
        <v>7</v>
      </c>
      <c r="Q29" s="1">
        <v>2019</v>
      </c>
      <c r="R29" s="1"/>
      <c r="S29" s="1"/>
      <c r="T29" s="3">
        <v>23990</v>
      </c>
      <c r="U29" s="7" t="s">
        <v>1480</v>
      </c>
      <c r="V29" s="3">
        <v>1</v>
      </c>
      <c r="W29" s="3" t="s">
        <v>1527</v>
      </c>
      <c r="X29" s="1" t="s">
        <v>91</v>
      </c>
      <c r="Y29" s="1" t="s">
        <v>9</v>
      </c>
    </row>
    <row r="30" spans="1:25" x14ac:dyDescent="0.3">
      <c r="A30" s="2">
        <v>17</v>
      </c>
      <c r="B30" s="2" t="s">
        <v>1462</v>
      </c>
      <c r="C30" s="2" t="s">
        <v>1458</v>
      </c>
      <c r="D30" s="2" t="s">
        <v>1462</v>
      </c>
      <c r="E30" s="2" t="s">
        <v>1382</v>
      </c>
      <c r="F30" s="2" t="s">
        <v>1332</v>
      </c>
      <c r="G30" s="2" t="s">
        <v>1368</v>
      </c>
      <c r="H30" s="2" t="s">
        <v>1350</v>
      </c>
      <c r="I30" s="2" t="s">
        <v>1332</v>
      </c>
      <c r="J30" s="1" t="s">
        <v>270</v>
      </c>
      <c r="K30" s="4">
        <v>1</v>
      </c>
      <c r="L30" s="4">
        <v>1</v>
      </c>
      <c r="M30" s="5"/>
      <c r="N30" s="5"/>
      <c r="O30" s="2" t="s">
        <v>1489</v>
      </c>
      <c r="P30" s="1" t="s">
        <v>7</v>
      </c>
      <c r="Q30" s="1">
        <v>2019</v>
      </c>
      <c r="R30" s="1"/>
      <c r="S30" s="1"/>
      <c r="T30" s="3">
        <v>68267</v>
      </c>
      <c r="U30" s="7" t="s">
        <v>1538</v>
      </c>
      <c r="V30" s="3">
        <v>1</v>
      </c>
      <c r="W30" s="3" t="s">
        <v>1527</v>
      </c>
      <c r="X30" s="1" t="s">
        <v>271</v>
      </c>
      <c r="Y30" s="1" t="s">
        <v>9</v>
      </c>
    </row>
    <row r="31" spans="1:25" x14ac:dyDescent="0.3">
      <c r="A31" s="2">
        <v>248</v>
      </c>
      <c r="B31" s="2" t="s">
        <v>1470</v>
      </c>
      <c r="C31" s="2" t="s">
        <v>1335</v>
      </c>
      <c r="D31" s="2" t="s">
        <v>1462</v>
      </c>
      <c r="E31" s="2" t="s">
        <v>1382</v>
      </c>
      <c r="F31" s="2" t="s">
        <v>1332</v>
      </c>
      <c r="G31" s="2" t="s">
        <v>1439</v>
      </c>
      <c r="H31" s="2" t="s">
        <v>1350</v>
      </c>
      <c r="I31" s="2" t="s">
        <v>1332</v>
      </c>
      <c r="J31" s="1" t="s">
        <v>1235</v>
      </c>
      <c r="K31" s="4">
        <v>1</v>
      </c>
      <c r="L31" s="4">
        <v>1</v>
      </c>
      <c r="M31" s="5"/>
      <c r="N31" s="5"/>
      <c r="O31" s="1"/>
      <c r="P31" s="1" t="s">
        <v>7</v>
      </c>
      <c r="Q31" s="1">
        <v>2019</v>
      </c>
      <c r="R31" s="1"/>
      <c r="S31" s="1"/>
      <c r="T31" s="3">
        <v>103644</v>
      </c>
      <c r="U31" s="7" t="s">
        <v>1472</v>
      </c>
      <c r="V31" s="3">
        <v>1</v>
      </c>
      <c r="W31" s="3" t="s">
        <v>1527</v>
      </c>
      <c r="X31" s="1" t="s">
        <v>1236</v>
      </c>
      <c r="Y31" s="1" t="s">
        <v>9</v>
      </c>
    </row>
    <row r="32" spans="1:25" x14ac:dyDescent="0.3">
      <c r="A32" s="2">
        <v>21</v>
      </c>
      <c r="B32" s="2" t="s">
        <v>1452</v>
      </c>
      <c r="C32" s="2" t="s">
        <v>1452</v>
      </c>
      <c r="D32" s="2" t="s">
        <v>1455</v>
      </c>
      <c r="E32" s="2" t="s">
        <v>1459</v>
      </c>
      <c r="F32" s="2" t="s">
        <v>1332</v>
      </c>
      <c r="G32" s="10" t="s">
        <v>1349</v>
      </c>
      <c r="H32" s="2" t="s">
        <v>1351</v>
      </c>
      <c r="I32" s="2" t="s">
        <v>1332</v>
      </c>
      <c r="J32" s="1" t="s">
        <v>98</v>
      </c>
      <c r="K32" s="4">
        <v>1</v>
      </c>
      <c r="L32" s="4">
        <v>1</v>
      </c>
      <c r="M32" s="5"/>
      <c r="N32" s="5"/>
      <c r="O32" s="1" t="s">
        <v>1496</v>
      </c>
      <c r="P32" s="1" t="s">
        <v>7</v>
      </c>
      <c r="Q32" s="1">
        <v>2019</v>
      </c>
      <c r="R32" s="1"/>
      <c r="S32" s="1"/>
      <c r="T32" s="3">
        <v>2868</v>
      </c>
      <c r="U32" s="7" t="s">
        <v>1480</v>
      </c>
      <c r="V32" s="3">
        <v>1</v>
      </c>
      <c r="W32" s="3" t="s">
        <v>1529</v>
      </c>
      <c r="X32" s="1" t="s">
        <v>99</v>
      </c>
      <c r="Y32" s="1" t="s">
        <v>9</v>
      </c>
    </row>
    <row r="33" spans="1:25" x14ac:dyDescent="0.3">
      <c r="A33" s="2">
        <v>18</v>
      </c>
      <c r="B33" s="2" t="s">
        <v>1462</v>
      </c>
      <c r="C33" s="2" t="s">
        <v>1458</v>
      </c>
      <c r="D33" s="2" t="s">
        <v>1455</v>
      </c>
      <c r="E33" s="2" t="s">
        <v>1459</v>
      </c>
      <c r="F33" s="2" t="s">
        <v>1332</v>
      </c>
      <c r="G33" s="2" t="s">
        <v>1368</v>
      </c>
      <c r="H33" s="2" t="s">
        <v>1351</v>
      </c>
      <c r="I33" s="2" t="s">
        <v>1332</v>
      </c>
      <c r="J33" s="1" t="s">
        <v>278</v>
      </c>
      <c r="K33" s="4">
        <v>1</v>
      </c>
      <c r="L33" s="4">
        <v>1</v>
      </c>
      <c r="M33" s="5"/>
      <c r="N33" s="5"/>
      <c r="O33" s="2" t="s">
        <v>1488</v>
      </c>
      <c r="P33" s="1" t="s">
        <v>7</v>
      </c>
      <c r="Q33" s="1">
        <v>2019</v>
      </c>
      <c r="R33" s="1"/>
      <c r="S33" s="1"/>
      <c r="T33" s="3">
        <v>201487</v>
      </c>
      <c r="U33" s="7" t="s">
        <v>1538</v>
      </c>
      <c r="V33" s="3">
        <v>1</v>
      </c>
      <c r="W33" s="3" t="s">
        <v>1529</v>
      </c>
      <c r="X33" s="1" t="s">
        <v>279</v>
      </c>
      <c r="Y33" s="1" t="s">
        <v>9</v>
      </c>
    </row>
    <row r="34" spans="1:25" x14ac:dyDescent="0.3">
      <c r="A34" s="2">
        <v>47</v>
      </c>
      <c r="B34" s="2" t="s">
        <v>1452</v>
      </c>
      <c r="C34" s="2" t="s">
        <v>1458</v>
      </c>
      <c r="D34" s="2" t="s">
        <v>1455</v>
      </c>
      <c r="E34" s="2" t="s">
        <v>1452</v>
      </c>
      <c r="F34" s="2" t="s">
        <v>1332</v>
      </c>
      <c r="G34" s="10" t="s">
        <v>1353</v>
      </c>
      <c r="H34" s="2" t="s">
        <v>1331</v>
      </c>
      <c r="I34" s="2" t="s">
        <v>1332</v>
      </c>
      <c r="J34" s="1" t="s">
        <v>138</v>
      </c>
      <c r="K34" s="4">
        <v>1</v>
      </c>
      <c r="L34" s="4">
        <v>1</v>
      </c>
      <c r="M34" s="5" t="s">
        <v>1497</v>
      </c>
      <c r="N34" s="5" t="s">
        <v>1513</v>
      </c>
      <c r="O34" s="1"/>
      <c r="P34" s="1" t="s">
        <v>7</v>
      </c>
      <c r="Q34" s="1">
        <v>2019</v>
      </c>
      <c r="R34" s="1"/>
      <c r="S34" s="1"/>
      <c r="T34" s="3">
        <v>1116741</v>
      </c>
      <c r="U34" s="7" t="s">
        <v>1480</v>
      </c>
      <c r="V34" s="3">
        <v>1</v>
      </c>
      <c r="W34" s="3" t="s">
        <v>1528</v>
      </c>
      <c r="X34" s="1" t="s">
        <v>139</v>
      </c>
      <c r="Y34" s="1" t="s">
        <v>9</v>
      </c>
    </row>
    <row r="35" spans="1:25" x14ac:dyDescent="0.3">
      <c r="A35" s="2">
        <v>81</v>
      </c>
      <c r="B35" s="2" t="s">
        <v>1462</v>
      </c>
      <c r="C35" s="2" t="s">
        <v>1433</v>
      </c>
      <c r="D35" s="2" t="s">
        <v>1455</v>
      </c>
      <c r="E35" s="2" t="s">
        <v>1452</v>
      </c>
      <c r="F35" s="2" t="s">
        <v>1332</v>
      </c>
      <c r="G35" s="2" t="s">
        <v>1372</v>
      </c>
      <c r="H35" s="2" t="s">
        <v>1331</v>
      </c>
      <c r="I35" s="2" t="s">
        <v>1332</v>
      </c>
      <c r="J35" s="1" t="s">
        <v>336</v>
      </c>
      <c r="K35" s="4">
        <v>1</v>
      </c>
      <c r="L35" s="4">
        <v>1</v>
      </c>
      <c r="M35" s="5" t="s">
        <v>1497</v>
      </c>
      <c r="N35" s="5" t="s">
        <v>1513</v>
      </c>
      <c r="O35" s="1"/>
      <c r="P35" s="1" t="s">
        <v>7</v>
      </c>
      <c r="Q35" s="1">
        <v>2019</v>
      </c>
      <c r="R35" s="1"/>
      <c r="S35" s="1"/>
      <c r="T35" s="3">
        <v>3420028</v>
      </c>
      <c r="U35" s="7" t="s">
        <v>1538</v>
      </c>
      <c r="V35" s="3">
        <v>1</v>
      </c>
      <c r="W35" s="3" t="s">
        <v>1528</v>
      </c>
      <c r="X35" s="1" t="s">
        <v>337</v>
      </c>
      <c r="Y35" s="1" t="s">
        <v>9</v>
      </c>
    </row>
    <row r="36" spans="1:25" x14ac:dyDescent="0.3">
      <c r="A36" s="2">
        <v>125</v>
      </c>
      <c r="B36" s="2" t="s">
        <v>1458</v>
      </c>
      <c r="C36" s="2" t="s">
        <v>1463</v>
      </c>
      <c r="D36" s="2" t="s">
        <v>1455</v>
      </c>
      <c r="E36" s="2" t="s">
        <v>1452</v>
      </c>
      <c r="F36" s="2" t="s">
        <v>1332</v>
      </c>
      <c r="G36" s="2" t="s">
        <v>1391</v>
      </c>
      <c r="H36" s="2" t="s">
        <v>1331</v>
      </c>
      <c r="I36" s="2" t="s">
        <v>1332</v>
      </c>
      <c r="J36" s="1" t="s">
        <v>572</v>
      </c>
      <c r="K36" s="4">
        <v>1</v>
      </c>
      <c r="L36" s="4">
        <v>1</v>
      </c>
      <c r="M36" s="5" t="s">
        <v>1497</v>
      </c>
      <c r="N36" s="5" t="s">
        <v>1513</v>
      </c>
      <c r="O36" s="1"/>
      <c r="P36" s="1" t="s">
        <v>7</v>
      </c>
      <c r="Q36" s="1">
        <v>2019</v>
      </c>
      <c r="R36" s="1"/>
      <c r="S36" s="1"/>
      <c r="T36" s="3">
        <v>6402010</v>
      </c>
      <c r="U36" s="7" t="s">
        <v>1579</v>
      </c>
      <c r="V36" s="3">
        <v>1</v>
      </c>
      <c r="W36" s="3" t="s">
        <v>1528</v>
      </c>
      <c r="X36" s="1" t="s">
        <v>573</v>
      </c>
      <c r="Y36" s="1" t="s">
        <v>9</v>
      </c>
    </row>
    <row r="37" spans="1:25" x14ac:dyDescent="0.3">
      <c r="A37" s="2">
        <v>74</v>
      </c>
      <c r="B37" s="2" t="s">
        <v>1462</v>
      </c>
      <c r="C37" s="2" t="s">
        <v>1459</v>
      </c>
      <c r="D37" s="2" t="s">
        <v>1455</v>
      </c>
      <c r="E37" s="2" t="s">
        <v>1452</v>
      </c>
      <c r="F37" s="2" t="s">
        <v>1332</v>
      </c>
      <c r="G37" s="2" t="s">
        <v>1369</v>
      </c>
      <c r="H37" s="2" t="s">
        <v>1331</v>
      </c>
      <c r="I37" s="2" t="s">
        <v>1332</v>
      </c>
      <c r="J37" s="1" t="s">
        <v>298</v>
      </c>
      <c r="K37" s="4">
        <v>1</v>
      </c>
      <c r="L37" s="4">
        <v>1</v>
      </c>
      <c r="M37" s="5"/>
      <c r="N37" s="5"/>
      <c r="O37" s="1"/>
      <c r="P37" s="1" t="s">
        <v>7</v>
      </c>
      <c r="Q37" s="1">
        <v>2019</v>
      </c>
      <c r="R37" s="1"/>
      <c r="S37" s="1"/>
      <c r="T37" s="3">
        <v>18774</v>
      </c>
      <c r="U37" s="7" t="s">
        <v>1516</v>
      </c>
      <c r="V37" s="3">
        <v>1</v>
      </c>
      <c r="W37" s="3" t="s">
        <v>1528</v>
      </c>
      <c r="X37" s="1" t="s">
        <v>299</v>
      </c>
      <c r="Y37" s="1" t="s">
        <v>9</v>
      </c>
    </row>
    <row r="38" spans="1:25" x14ac:dyDescent="0.3">
      <c r="A38" s="2">
        <v>95</v>
      </c>
      <c r="B38" s="2" t="s">
        <v>1465</v>
      </c>
      <c r="C38" s="2" t="s">
        <v>1462</v>
      </c>
      <c r="D38" s="2" t="s">
        <v>1455</v>
      </c>
      <c r="E38" s="2" t="s">
        <v>1452</v>
      </c>
      <c r="F38" s="2" t="s">
        <v>1332</v>
      </c>
      <c r="G38" s="2" t="s">
        <v>1383</v>
      </c>
      <c r="H38" s="2" t="s">
        <v>1331</v>
      </c>
      <c r="I38" s="2" t="s">
        <v>1332</v>
      </c>
      <c r="J38" s="1" t="s">
        <v>420</v>
      </c>
      <c r="K38" s="4">
        <v>1</v>
      </c>
      <c r="L38" s="4">
        <v>1</v>
      </c>
      <c r="M38" s="5" t="s">
        <v>1497</v>
      </c>
      <c r="N38" s="5" t="s">
        <v>1513</v>
      </c>
      <c r="O38" s="1"/>
      <c r="P38" s="1" t="s">
        <v>7</v>
      </c>
      <c r="Q38" s="1">
        <v>2019</v>
      </c>
      <c r="R38" s="1"/>
      <c r="S38" s="1"/>
      <c r="T38" s="3">
        <v>4200</v>
      </c>
      <c r="U38" s="7" t="s">
        <v>1478</v>
      </c>
      <c r="V38" s="3">
        <v>1</v>
      </c>
      <c r="W38" s="3" t="s">
        <v>1528</v>
      </c>
      <c r="X38" s="1" t="s">
        <v>421</v>
      </c>
      <c r="Y38" s="1" t="s">
        <v>9</v>
      </c>
    </row>
    <row r="39" spans="1:25" x14ac:dyDescent="0.3">
      <c r="A39" s="2">
        <v>109</v>
      </c>
      <c r="B39" s="2" t="s">
        <v>1464</v>
      </c>
      <c r="C39" s="2" t="s">
        <v>1461</v>
      </c>
      <c r="D39" s="2" t="s">
        <v>1455</v>
      </c>
      <c r="E39" s="2" t="s">
        <v>1452</v>
      </c>
      <c r="F39" s="2" t="s">
        <v>1332</v>
      </c>
      <c r="G39" s="2" t="s">
        <v>1386</v>
      </c>
      <c r="H39" s="2" t="s">
        <v>1331</v>
      </c>
      <c r="I39" s="2" t="s">
        <v>1332</v>
      </c>
      <c r="J39" s="1" t="s">
        <v>488</v>
      </c>
      <c r="K39" s="4">
        <v>1</v>
      </c>
      <c r="L39" s="4">
        <v>1</v>
      </c>
      <c r="M39" s="5" t="s">
        <v>1497</v>
      </c>
      <c r="N39" s="5" t="s">
        <v>1513</v>
      </c>
      <c r="O39" s="1"/>
      <c r="P39" s="1" t="s">
        <v>7</v>
      </c>
      <c r="Q39" s="1">
        <v>2019</v>
      </c>
      <c r="R39" s="1"/>
      <c r="S39" s="1"/>
      <c r="T39" s="3">
        <v>9203</v>
      </c>
      <c r="U39" s="7" t="s">
        <v>1479</v>
      </c>
      <c r="V39" s="3">
        <v>1</v>
      </c>
      <c r="W39" s="3" t="s">
        <v>1528</v>
      </c>
      <c r="X39" s="1" t="s">
        <v>489</v>
      </c>
      <c r="Y39" s="1" t="s">
        <v>9</v>
      </c>
    </row>
    <row r="40" spans="1:25" x14ac:dyDescent="0.3">
      <c r="A40" s="2">
        <v>147</v>
      </c>
      <c r="B40" s="2" t="s">
        <v>1454</v>
      </c>
      <c r="C40" s="2" t="s">
        <v>1465</v>
      </c>
      <c r="D40" s="2" t="s">
        <v>1455</v>
      </c>
      <c r="E40" s="2" t="s">
        <v>1452</v>
      </c>
      <c r="F40" s="2" t="s">
        <v>1332</v>
      </c>
      <c r="G40" s="2" t="s">
        <v>1399</v>
      </c>
      <c r="H40" s="2" t="s">
        <v>1331</v>
      </c>
      <c r="I40" s="2" t="s">
        <v>1332</v>
      </c>
      <c r="J40" s="1" t="s">
        <v>695</v>
      </c>
      <c r="K40" s="4">
        <v>1</v>
      </c>
      <c r="L40" s="4">
        <v>1</v>
      </c>
      <c r="M40" s="5" t="s">
        <v>1497</v>
      </c>
      <c r="N40" s="5" t="s">
        <v>1513</v>
      </c>
      <c r="O40" s="1"/>
      <c r="P40" s="1" t="s">
        <v>7</v>
      </c>
      <c r="Q40" s="1">
        <v>2019</v>
      </c>
      <c r="R40" s="1"/>
      <c r="S40" s="1"/>
      <c r="T40" s="3">
        <v>10638407</v>
      </c>
      <c r="U40" s="7" t="s">
        <v>1485</v>
      </c>
      <c r="V40" s="3">
        <v>1</v>
      </c>
      <c r="W40" s="3" t="s">
        <v>1528</v>
      </c>
      <c r="X40" s="1" t="s">
        <v>696</v>
      </c>
      <c r="Y40" s="1" t="s">
        <v>9</v>
      </c>
    </row>
    <row r="41" spans="1:25" x14ac:dyDescent="0.3">
      <c r="A41" s="2">
        <v>170</v>
      </c>
      <c r="B41" s="2" t="s">
        <v>1333</v>
      </c>
      <c r="C41" s="2" t="s">
        <v>1451</v>
      </c>
      <c r="D41" s="2" t="s">
        <v>1455</v>
      </c>
      <c r="E41" s="2" t="s">
        <v>1452</v>
      </c>
      <c r="F41" s="2" t="s">
        <v>1332</v>
      </c>
      <c r="G41" s="2" t="s">
        <v>1410</v>
      </c>
      <c r="H41" s="2" t="s">
        <v>1331</v>
      </c>
      <c r="I41" s="2" t="s">
        <v>1332</v>
      </c>
      <c r="J41" s="1" t="s">
        <v>853</v>
      </c>
      <c r="K41" s="4">
        <v>1</v>
      </c>
      <c r="L41" s="4">
        <v>1</v>
      </c>
      <c r="M41" s="5" t="s">
        <v>1497</v>
      </c>
      <c r="N41" s="5" t="s">
        <v>1513</v>
      </c>
      <c r="O41" s="3">
        <f>SUM(T35:T44)-T45-T37</f>
        <v>35738966</v>
      </c>
      <c r="P41" s="1" t="s">
        <v>7</v>
      </c>
      <c r="Q41" s="1">
        <v>2019</v>
      </c>
      <c r="R41" s="1"/>
      <c r="S41" s="1"/>
      <c r="T41" s="3">
        <v>8806780</v>
      </c>
      <c r="U41" s="7" t="s">
        <v>1484</v>
      </c>
      <c r="V41" s="3">
        <v>1</v>
      </c>
      <c r="W41" s="3" t="s">
        <v>1528</v>
      </c>
      <c r="X41" s="1" t="s">
        <v>854</v>
      </c>
      <c r="Y41" s="1" t="s">
        <v>9</v>
      </c>
    </row>
    <row r="42" spans="1:25" x14ac:dyDescent="0.3">
      <c r="A42" s="2">
        <v>222</v>
      </c>
      <c r="B42" s="2" t="s">
        <v>1433</v>
      </c>
      <c r="C42" s="2" t="s">
        <v>1463</v>
      </c>
      <c r="D42" s="2" t="s">
        <v>1455</v>
      </c>
      <c r="E42" s="2" t="s">
        <v>1452</v>
      </c>
      <c r="F42" s="2" t="s">
        <v>1332</v>
      </c>
      <c r="G42" s="2" t="s">
        <v>1427</v>
      </c>
      <c r="H42" s="2" t="s">
        <v>1331</v>
      </c>
      <c r="I42" s="2" t="s">
        <v>1332</v>
      </c>
      <c r="J42" s="1" t="s">
        <v>1126</v>
      </c>
      <c r="K42" s="4">
        <v>1</v>
      </c>
      <c r="L42" s="4">
        <v>1</v>
      </c>
      <c r="M42" s="5" t="s">
        <v>1497</v>
      </c>
      <c r="N42" s="5" t="s">
        <v>1513</v>
      </c>
      <c r="O42" s="3"/>
      <c r="P42" s="1" t="s">
        <v>7</v>
      </c>
      <c r="Q42" s="1">
        <v>2019</v>
      </c>
      <c r="R42" s="1"/>
      <c r="S42" s="1"/>
      <c r="T42" s="3">
        <v>27843</v>
      </c>
      <c r="U42" s="7" t="s">
        <v>1476</v>
      </c>
      <c r="V42" s="3">
        <v>1</v>
      </c>
      <c r="W42" s="3" t="s">
        <v>1528</v>
      </c>
      <c r="X42" s="1" t="s">
        <v>1127</v>
      </c>
      <c r="Y42" s="1" t="s">
        <v>9</v>
      </c>
    </row>
    <row r="43" spans="1:25" x14ac:dyDescent="0.3">
      <c r="A43" s="2">
        <v>215</v>
      </c>
      <c r="B43" s="2" t="s">
        <v>1433</v>
      </c>
      <c r="C43" s="2" t="s">
        <v>1457</v>
      </c>
      <c r="D43" s="2" t="s">
        <v>1455</v>
      </c>
      <c r="E43" s="2" t="s">
        <v>1454</v>
      </c>
      <c r="F43" s="2" t="s">
        <v>1332</v>
      </c>
      <c r="G43" s="2" t="s">
        <v>1423</v>
      </c>
      <c r="H43" s="2" t="s">
        <v>1424</v>
      </c>
      <c r="I43" s="2" t="s">
        <v>1332</v>
      </c>
      <c r="J43" s="1" t="s">
        <v>1102</v>
      </c>
      <c r="K43" s="4">
        <v>1</v>
      </c>
      <c r="L43" s="4">
        <v>1</v>
      </c>
      <c r="M43" s="5" t="s">
        <v>1498</v>
      </c>
      <c r="N43" s="5" t="s">
        <v>1571</v>
      </c>
      <c r="O43" s="1"/>
      <c r="P43" s="1" t="s">
        <v>7</v>
      </c>
      <c r="Q43" s="1">
        <v>2019</v>
      </c>
      <c r="R43" s="1"/>
      <c r="S43" s="1"/>
      <c r="T43" s="3">
        <v>28485</v>
      </c>
      <c r="U43" s="7" t="s">
        <v>1515</v>
      </c>
      <c r="V43" s="3">
        <v>1</v>
      </c>
      <c r="W43" s="3" t="s">
        <v>1528</v>
      </c>
      <c r="X43" s="1" t="s">
        <v>1103</v>
      </c>
      <c r="Y43" s="1" t="s">
        <v>9</v>
      </c>
    </row>
    <row r="44" spans="1:25" x14ac:dyDescent="0.3">
      <c r="A44" s="2">
        <v>228</v>
      </c>
      <c r="B44" s="2" t="s">
        <v>1456</v>
      </c>
      <c r="C44" s="2" t="s">
        <v>1462</v>
      </c>
      <c r="D44" s="2" t="s">
        <v>1455</v>
      </c>
      <c r="E44" s="2" t="s">
        <v>1452</v>
      </c>
      <c r="F44" s="2" t="s">
        <v>1332</v>
      </c>
      <c r="G44" s="2" t="s">
        <v>1430</v>
      </c>
      <c r="H44" s="2" t="s">
        <v>1331</v>
      </c>
      <c r="I44" s="2" t="s">
        <v>1332</v>
      </c>
      <c r="J44" s="1" t="s">
        <v>1161</v>
      </c>
      <c r="K44" s="4">
        <v>1</v>
      </c>
      <c r="L44" s="4">
        <v>1</v>
      </c>
      <c r="M44" s="5" t="s">
        <v>1505</v>
      </c>
      <c r="N44" s="5" t="s">
        <v>1572</v>
      </c>
      <c r="O44" s="1"/>
      <c r="P44" s="1" t="s">
        <v>7</v>
      </c>
      <c r="Q44" s="1">
        <v>2019</v>
      </c>
      <c r="R44" s="1"/>
      <c r="S44" s="1"/>
      <c r="T44" s="3">
        <v>32738770</v>
      </c>
      <c r="U44" s="7" t="s">
        <v>1490</v>
      </c>
      <c r="V44" s="3">
        <v>1</v>
      </c>
      <c r="W44" s="3" t="s">
        <v>1528</v>
      </c>
      <c r="X44" s="1" t="s">
        <v>1162</v>
      </c>
      <c r="Y44" s="1" t="s">
        <v>9</v>
      </c>
    </row>
    <row r="45" spans="1:25" x14ac:dyDescent="0.3">
      <c r="A45" s="2">
        <v>238</v>
      </c>
      <c r="B45" s="2" t="s">
        <v>1456</v>
      </c>
      <c r="C45" s="2" t="s">
        <v>1454</v>
      </c>
      <c r="D45" s="2" t="s">
        <v>1455</v>
      </c>
      <c r="E45" s="2" t="s">
        <v>1452</v>
      </c>
      <c r="F45" s="2" t="s">
        <v>1332</v>
      </c>
      <c r="G45" s="2" t="s">
        <v>1437</v>
      </c>
      <c r="H45" s="2" t="s">
        <v>1331</v>
      </c>
      <c r="I45" s="2" t="s">
        <v>1332</v>
      </c>
      <c r="J45" s="1" t="s">
        <v>1210</v>
      </c>
      <c r="K45" s="4">
        <v>1</v>
      </c>
      <c r="L45" s="4">
        <v>1</v>
      </c>
      <c r="M45" s="5" t="s">
        <v>1505</v>
      </c>
      <c r="N45" s="5" t="s">
        <v>1572</v>
      </c>
      <c r="O45" s="1"/>
      <c r="P45" s="1" t="s">
        <v>7</v>
      </c>
      <c r="Q45" s="1">
        <v>2019</v>
      </c>
      <c r="R45" s="1"/>
      <c r="S45" s="1"/>
      <c r="T45" s="3">
        <v>26336760</v>
      </c>
      <c r="U45" s="7" t="s">
        <v>1490</v>
      </c>
      <c r="V45" s="3">
        <v>1</v>
      </c>
      <c r="W45" s="3" t="s">
        <v>1528</v>
      </c>
      <c r="X45" s="1" t="s">
        <v>1211</v>
      </c>
      <c r="Y45" s="1" t="s">
        <v>9</v>
      </c>
    </row>
    <row r="46" spans="1:25" x14ac:dyDescent="0.3">
      <c r="A46" s="2">
        <v>256</v>
      </c>
      <c r="B46" s="2" t="s">
        <v>1470</v>
      </c>
      <c r="C46" s="2" t="s">
        <v>1433</v>
      </c>
      <c r="D46" s="2" t="s">
        <v>1455</v>
      </c>
      <c r="E46" s="2" t="s">
        <v>1452</v>
      </c>
      <c r="F46" s="2" t="s">
        <v>1332</v>
      </c>
      <c r="G46" s="2" t="s">
        <v>1441</v>
      </c>
      <c r="H46" s="2" t="s">
        <v>1331</v>
      </c>
      <c r="I46" s="2" t="s">
        <v>1332</v>
      </c>
      <c r="J46" s="1" t="s">
        <v>1257</v>
      </c>
      <c r="K46" s="4">
        <v>1</v>
      </c>
      <c r="L46" s="4">
        <v>1</v>
      </c>
      <c r="M46" s="5"/>
      <c r="N46" s="5"/>
      <c r="O46" s="1"/>
      <c r="P46" s="1" t="s">
        <v>7</v>
      </c>
      <c r="Q46" s="1">
        <v>2019</v>
      </c>
      <c r="R46" s="1"/>
      <c r="S46" s="1"/>
      <c r="T46" s="3">
        <v>155793</v>
      </c>
      <c r="U46" s="7" t="s">
        <v>1473</v>
      </c>
      <c r="V46" s="3">
        <v>1</v>
      </c>
      <c r="W46" s="3" t="s">
        <v>1528</v>
      </c>
      <c r="X46" s="1" t="s">
        <v>1258</v>
      </c>
      <c r="Y46" s="1" t="s">
        <v>9</v>
      </c>
    </row>
    <row r="47" spans="1:25" x14ac:dyDescent="0.3">
      <c r="A47" s="2">
        <v>270</v>
      </c>
      <c r="B47" s="2" t="s">
        <v>1470</v>
      </c>
      <c r="C47" s="2" t="s">
        <v>1461</v>
      </c>
      <c r="D47" s="2" t="s">
        <v>1455</v>
      </c>
      <c r="E47" s="2" t="s">
        <v>1452</v>
      </c>
      <c r="F47" s="2" t="s">
        <v>1332</v>
      </c>
      <c r="G47" s="2" t="s">
        <v>1446</v>
      </c>
      <c r="H47" s="2" t="s">
        <v>1331</v>
      </c>
      <c r="I47" s="2" t="s">
        <v>1332</v>
      </c>
      <c r="J47" s="1" t="s">
        <v>1318</v>
      </c>
      <c r="K47" s="4">
        <v>1</v>
      </c>
      <c r="L47" s="4">
        <v>1</v>
      </c>
      <c r="M47" s="5" t="s">
        <v>1497</v>
      </c>
      <c r="N47" s="5" t="s">
        <v>1513</v>
      </c>
      <c r="O47" s="1"/>
      <c r="P47" s="1" t="s">
        <v>7</v>
      </c>
      <c r="Q47" s="1">
        <v>2019</v>
      </c>
      <c r="R47" s="1"/>
      <c r="S47" s="1"/>
      <c r="T47" s="3">
        <v>888</v>
      </c>
      <c r="U47" s="7" t="s">
        <v>1477</v>
      </c>
      <c r="V47" s="3">
        <v>1</v>
      </c>
      <c r="W47" s="3" t="s">
        <v>1528</v>
      </c>
      <c r="X47" s="1" t="s">
        <v>1319</v>
      </c>
      <c r="Y47" s="1" t="s">
        <v>9</v>
      </c>
    </row>
    <row r="48" spans="1:25" x14ac:dyDescent="0.3">
      <c r="A48" s="2">
        <v>249</v>
      </c>
      <c r="B48" s="2" t="s">
        <v>1470</v>
      </c>
      <c r="C48" s="2" t="s">
        <v>1335</v>
      </c>
      <c r="D48" s="2" t="s">
        <v>1455</v>
      </c>
      <c r="E48" s="2" t="s">
        <v>1452</v>
      </c>
      <c r="F48" s="2" t="s">
        <v>1332</v>
      </c>
      <c r="G48" s="2" t="s">
        <v>1439</v>
      </c>
      <c r="H48" s="2" t="s">
        <v>1331</v>
      </c>
      <c r="I48" s="2" t="s">
        <v>1332</v>
      </c>
      <c r="J48" s="1" t="s">
        <v>1237</v>
      </c>
      <c r="K48" s="4">
        <v>1</v>
      </c>
      <c r="L48" s="4">
        <v>1</v>
      </c>
      <c r="M48" s="5"/>
      <c r="N48" s="5"/>
      <c r="O48" s="1"/>
      <c r="P48" s="1" t="s">
        <v>7</v>
      </c>
      <c r="Q48" s="1">
        <v>2019</v>
      </c>
      <c r="R48" s="1"/>
      <c r="S48" s="1"/>
      <c r="T48" s="3">
        <v>1406983</v>
      </c>
      <c r="U48" s="7" t="s">
        <v>1472</v>
      </c>
      <c r="V48" s="3">
        <v>1</v>
      </c>
      <c r="W48" s="3" t="s">
        <v>1528</v>
      </c>
      <c r="X48" s="1" t="s">
        <v>1238</v>
      </c>
      <c r="Y48" s="1" t="s">
        <v>9</v>
      </c>
    </row>
    <row r="49" spans="1:25" x14ac:dyDescent="0.3">
      <c r="A49" s="2">
        <v>38</v>
      </c>
      <c r="B49" s="2" t="s">
        <v>1332</v>
      </c>
      <c r="C49" s="2" t="s">
        <v>1335</v>
      </c>
      <c r="D49" s="2" t="s">
        <v>1458</v>
      </c>
      <c r="E49" s="2" t="s">
        <v>1452</v>
      </c>
      <c r="F49" s="2" t="s">
        <v>1332</v>
      </c>
      <c r="G49" s="10" t="s">
        <v>1341</v>
      </c>
      <c r="H49" s="2" t="s">
        <v>1343</v>
      </c>
      <c r="I49" s="2" t="s">
        <v>1332</v>
      </c>
      <c r="J49" s="1" t="s">
        <v>61</v>
      </c>
      <c r="K49" s="4">
        <v>1</v>
      </c>
      <c r="L49" s="4">
        <v>1</v>
      </c>
      <c r="M49" s="5"/>
      <c r="N49" s="5"/>
      <c r="O49" s="1"/>
      <c r="P49" s="1" t="s">
        <v>7</v>
      </c>
      <c r="Q49" s="1">
        <v>2019</v>
      </c>
      <c r="R49" s="1"/>
      <c r="S49" s="1"/>
      <c r="T49" s="3">
        <v>3038</v>
      </c>
      <c r="U49" s="7" t="s">
        <v>1518</v>
      </c>
      <c r="V49" s="3">
        <v>1</v>
      </c>
      <c r="W49" s="3" t="s">
        <v>1533</v>
      </c>
      <c r="X49" s="1" t="s">
        <v>62</v>
      </c>
      <c r="Y49" s="1" t="s">
        <v>9</v>
      </c>
    </row>
    <row r="50" spans="1:25" x14ac:dyDescent="0.3">
      <c r="A50" s="2">
        <v>75</v>
      </c>
      <c r="B50" s="2" t="s">
        <v>1462</v>
      </c>
      <c r="C50" s="2" t="s">
        <v>1459</v>
      </c>
      <c r="D50" s="2" t="s">
        <v>1458</v>
      </c>
      <c r="E50" s="2" t="s">
        <v>1452</v>
      </c>
      <c r="F50" s="2" t="s">
        <v>1332</v>
      </c>
      <c r="G50" s="2" t="s">
        <v>1369</v>
      </c>
      <c r="H50" s="2" t="s">
        <v>1343</v>
      </c>
      <c r="I50" s="2" t="s">
        <v>1332</v>
      </c>
      <c r="J50" s="1" t="s">
        <v>300</v>
      </c>
      <c r="K50" s="4">
        <v>1</v>
      </c>
      <c r="L50" s="4">
        <v>1</v>
      </c>
      <c r="M50" s="5"/>
      <c r="N50" s="5"/>
      <c r="O50" s="1"/>
      <c r="P50" s="1" t="s">
        <v>7</v>
      </c>
      <c r="Q50" s="1">
        <v>2019</v>
      </c>
      <c r="R50" s="1"/>
      <c r="S50" s="1"/>
      <c r="T50" s="3">
        <v>796464</v>
      </c>
      <c r="U50" s="7" t="s">
        <v>1516</v>
      </c>
      <c r="V50" s="3">
        <v>1</v>
      </c>
      <c r="W50" s="3" t="s">
        <v>1533</v>
      </c>
      <c r="X50" s="1" t="s">
        <v>301</v>
      </c>
      <c r="Y50" s="1" t="s">
        <v>9</v>
      </c>
    </row>
    <row r="51" spans="1:25" x14ac:dyDescent="0.3">
      <c r="A51" s="2">
        <v>14</v>
      </c>
      <c r="B51" s="2" t="s">
        <v>1452</v>
      </c>
      <c r="C51" s="2" t="s">
        <v>1452</v>
      </c>
      <c r="D51" s="2" t="s">
        <v>1454</v>
      </c>
      <c r="E51" s="2" t="s">
        <v>1455</v>
      </c>
      <c r="F51" s="2" t="s">
        <v>1332</v>
      </c>
      <c r="G51" s="10" t="s">
        <v>1349</v>
      </c>
      <c r="H51" s="2" t="s">
        <v>1352</v>
      </c>
      <c r="I51" s="2" t="s">
        <v>1332</v>
      </c>
      <c r="J51" s="1" t="s">
        <v>105</v>
      </c>
      <c r="K51" s="4">
        <v>1</v>
      </c>
      <c r="L51" s="4">
        <v>1</v>
      </c>
      <c r="M51" s="5" t="s">
        <v>1497</v>
      </c>
      <c r="N51" s="5" t="s">
        <v>1513</v>
      </c>
      <c r="O51" s="2" t="s">
        <v>1486</v>
      </c>
      <c r="P51" s="1" t="s">
        <v>7</v>
      </c>
      <c r="Q51" s="1">
        <v>2019</v>
      </c>
      <c r="R51" s="1"/>
      <c r="S51" s="1"/>
      <c r="T51" s="3">
        <v>-21122</v>
      </c>
      <c r="U51" s="7" t="s">
        <v>1480</v>
      </c>
      <c r="V51" s="3">
        <v>1</v>
      </c>
      <c r="W51" s="3" t="s">
        <v>1530</v>
      </c>
      <c r="X51" s="1" t="s">
        <v>106</v>
      </c>
      <c r="Y51" s="1" t="s">
        <v>9</v>
      </c>
    </row>
    <row r="52" spans="1:25" x14ac:dyDescent="0.3">
      <c r="A52" s="2">
        <v>70</v>
      </c>
      <c r="B52" s="2" t="s">
        <v>1462</v>
      </c>
      <c r="C52" s="2" t="s">
        <v>1458</v>
      </c>
      <c r="D52" s="2" t="s">
        <v>1455</v>
      </c>
      <c r="E52" s="2" t="s">
        <v>1433</v>
      </c>
      <c r="F52" s="2" t="s">
        <v>1332</v>
      </c>
      <c r="G52" s="2" t="s">
        <v>1368</v>
      </c>
      <c r="H52" s="2" t="s">
        <v>1357</v>
      </c>
      <c r="I52" s="2" t="s">
        <v>1332</v>
      </c>
      <c r="J52" s="1" t="s">
        <v>285</v>
      </c>
      <c r="K52" s="4">
        <v>1</v>
      </c>
      <c r="L52" s="4">
        <v>1</v>
      </c>
      <c r="M52" s="5"/>
      <c r="N52" s="5"/>
      <c r="O52" s="1"/>
      <c r="P52" s="1" t="s">
        <v>7</v>
      </c>
      <c r="Q52" s="1">
        <v>2019</v>
      </c>
      <c r="R52" s="1"/>
      <c r="S52" s="1"/>
      <c r="T52" s="3">
        <v>0</v>
      </c>
      <c r="U52" s="7" t="s">
        <v>1538</v>
      </c>
      <c r="V52" s="3">
        <v>1</v>
      </c>
      <c r="W52" s="3" t="s">
        <v>1530</v>
      </c>
      <c r="X52" s="1" t="s">
        <v>286</v>
      </c>
      <c r="Y52" s="1" t="s">
        <v>9</v>
      </c>
    </row>
    <row r="53" spans="1:25" x14ac:dyDescent="0.3">
      <c r="A53" s="2">
        <v>71</v>
      </c>
      <c r="B53" s="2" t="s">
        <v>1462</v>
      </c>
      <c r="C53" s="2" t="s">
        <v>1458</v>
      </c>
      <c r="D53" s="2" t="s">
        <v>1454</v>
      </c>
      <c r="E53" s="2" t="s">
        <v>1455</v>
      </c>
      <c r="F53" s="2" t="s">
        <v>1332</v>
      </c>
      <c r="G53" s="2" t="s">
        <v>1368</v>
      </c>
      <c r="H53" s="2" t="s">
        <v>1352</v>
      </c>
      <c r="I53" s="2" t="s">
        <v>1332</v>
      </c>
      <c r="J53" s="1" t="s">
        <v>289</v>
      </c>
      <c r="K53" s="4">
        <v>1</v>
      </c>
      <c r="L53" s="4">
        <v>1</v>
      </c>
      <c r="M53" s="5" t="s">
        <v>1497</v>
      </c>
      <c r="N53" s="5" t="s">
        <v>1503</v>
      </c>
      <c r="O53" s="1"/>
      <c r="P53" s="1" t="s">
        <v>7</v>
      </c>
      <c r="Q53" s="1">
        <v>2019</v>
      </c>
      <c r="R53" s="1"/>
      <c r="S53" s="1"/>
      <c r="T53" s="3">
        <v>133220</v>
      </c>
      <c r="U53" s="7" t="s">
        <v>1538</v>
      </c>
      <c r="V53" s="3">
        <v>1</v>
      </c>
      <c r="W53" s="3" t="s">
        <v>1530</v>
      </c>
      <c r="X53" s="1" t="s">
        <v>290</v>
      </c>
      <c r="Y53" s="1" t="s">
        <v>9</v>
      </c>
    </row>
    <row r="54" spans="1:25" x14ac:dyDescent="0.3">
      <c r="A54" s="2">
        <v>26</v>
      </c>
      <c r="B54" s="2" t="s">
        <v>1332</v>
      </c>
      <c r="C54" s="2" t="s">
        <v>1335</v>
      </c>
      <c r="D54" s="2" t="s">
        <v>1457</v>
      </c>
      <c r="E54" s="2" t="s">
        <v>1335</v>
      </c>
      <c r="F54" s="2" t="s">
        <v>1332</v>
      </c>
      <c r="G54" s="10" t="s">
        <v>1341</v>
      </c>
      <c r="H54" s="2" t="s">
        <v>1342</v>
      </c>
      <c r="I54" s="2" t="s">
        <v>1332</v>
      </c>
      <c r="J54" s="1" t="s">
        <v>59</v>
      </c>
      <c r="K54" s="4">
        <v>1</v>
      </c>
      <c r="L54" s="4">
        <v>1</v>
      </c>
      <c r="M54" s="5"/>
      <c r="N54" s="5"/>
      <c r="O54" s="1"/>
      <c r="P54" s="1" t="s">
        <v>7</v>
      </c>
      <c r="Q54" s="1">
        <v>2019</v>
      </c>
      <c r="R54" s="1"/>
      <c r="S54" s="1"/>
      <c r="T54" s="3">
        <v>223077</v>
      </c>
      <c r="U54" s="7" t="s">
        <v>1518</v>
      </c>
      <c r="V54" s="3">
        <v>1</v>
      </c>
      <c r="W54" s="3" t="s">
        <v>1509</v>
      </c>
      <c r="X54" s="1" t="s">
        <v>60</v>
      </c>
      <c r="Y54" s="1" t="s">
        <v>9</v>
      </c>
    </row>
    <row r="55" spans="1:25" x14ac:dyDescent="0.3">
      <c r="A55" s="2">
        <v>24</v>
      </c>
      <c r="B55" s="2" t="s">
        <v>1462</v>
      </c>
      <c r="C55" s="2" t="s">
        <v>1459</v>
      </c>
      <c r="D55" s="2" t="s">
        <v>1457</v>
      </c>
      <c r="E55" s="2" t="s">
        <v>1335</v>
      </c>
      <c r="F55" s="2" t="s">
        <v>1332</v>
      </c>
      <c r="G55" s="2" t="s">
        <v>1369</v>
      </c>
      <c r="H55" s="2" t="s">
        <v>1342</v>
      </c>
      <c r="I55" s="2" t="s">
        <v>1332</v>
      </c>
      <c r="J55" s="1" t="s">
        <v>296</v>
      </c>
      <c r="K55" s="4">
        <v>1</v>
      </c>
      <c r="L55" s="4">
        <v>1</v>
      </c>
      <c r="M55" s="5"/>
      <c r="N55" s="5"/>
      <c r="O55" s="1"/>
      <c r="P55" s="1" t="s">
        <v>7</v>
      </c>
      <c r="Q55" s="1">
        <v>2019</v>
      </c>
      <c r="R55" s="1"/>
      <c r="S55" s="1"/>
      <c r="T55" s="3">
        <v>2104440</v>
      </c>
      <c r="U55" s="7" t="s">
        <v>1516</v>
      </c>
      <c r="V55" s="3">
        <v>1</v>
      </c>
      <c r="W55" s="3" t="s">
        <v>1509</v>
      </c>
      <c r="X55" s="1" t="s">
        <v>297</v>
      </c>
      <c r="Y55" s="1" t="s">
        <v>9</v>
      </c>
    </row>
    <row r="56" spans="1:25" x14ac:dyDescent="0.3">
      <c r="A56" s="2">
        <v>250</v>
      </c>
      <c r="B56" s="2" t="s">
        <v>1470</v>
      </c>
      <c r="C56" s="2" t="s">
        <v>1335</v>
      </c>
      <c r="D56" s="2" t="s">
        <v>1333</v>
      </c>
      <c r="E56" s="2" t="s">
        <v>1436</v>
      </c>
      <c r="F56" s="2" t="s">
        <v>1332</v>
      </c>
      <c r="G56" s="2" t="s">
        <v>1439</v>
      </c>
      <c r="H56" s="2" t="s">
        <v>1344</v>
      </c>
      <c r="I56" s="2" t="s">
        <v>1332</v>
      </c>
      <c r="J56" s="1" t="s">
        <v>1239</v>
      </c>
      <c r="K56" s="4">
        <v>1</v>
      </c>
      <c r="L56" s="4">
        <v>1</v>
      </c>
      <c r="M56" s="5"/>
      <c r="N56" s="5"/>
      <c r="O56" s="1"/>
      <c r="P56" s="1" t="s">
        <v>7</v>
      </c>
      <c r="Q56" s="1">
        <v>2019</v>
      </c>
      <c r="R56" s="1"/>
      <c r="S56" s="1"/>
      <c r="T56" s="3">
        <v>2339831</v>
      </c>
      <c r="U56" s="7" t="s">
        <v>1472</v>
      </c>
      <c r="V56" s="3">
        <v>1</v>
      </c>
      <c r="W56" s="3" t="s">
        <v>1509</v>
      </c>
      <c r="X56" s="6" t="s">
        <v>1240</v>
      </c>
      <c r="Y56" s="1" t="s">
        <v>9</v>
      </c>
    </row>
    <row r="57" spans="1:25" x14ac:dyDescent="0.3">
      <c r="A57" s="2">
        <v>264</v>
      </c>
      <c r="B57" s="2" t="s">
        <v>1470</v>
      </c>
      <c r="C57" s="2" t="s">
        <v>1470</v>
      </c>
      <c r="D57" s="2" t="s">
        <v>1333</v>
      </c>
      <c r="E57" s="2" t="s">
        <v>1436</v>
      </c>
      <c r="F57" s="2" t="s">
        <v>1332</v>
      </c>
      <c r="G57" s="2" t="s">
        <v>1442</v>
      </c>
      <c r="H57" s="2" t="s">
        <v>1344</v>
      </c>
      <c r="I57" s="2" t="s">
        <v>1332</v>
      </c>
      <c r="J57" s="1" t="s">
        <v>1287</v>
      </c>
      <c r="K57" s="4">
        <v>0.5</v>
      </c>
      <c r="L57" s="4">
        <v>0.5</v>
      </c>
      <c r="M57" s="5"/>
      <c r="N57" s="5"/>
      <c r="O57" s="1"/>
      <c r="P57" s="1" t="s">
        <v>7</v>
      </c>
      <c r="Q57" s="1">
        <v>2019</v>
      </c>
      <c r="R57" s="1"/>
      <c r="S57" s="1"/>
      <c r="T57" s="3">
        <v>2782277</v>
      </c>
      <c r="U57" s="7" t="s">
        <v>1514</v>
      </c>
      <c r="V57" s="3">
        <v>1</v>
      </c>
      <c r="W57" s="3" t="s">
        <v>1509</v>
      </c>
      <c r="X57" s="6" t="s">
        <v>1288</v>
      </c>
      <c r="Y57" s="1" t="s">
        <v>9</v>
      </c>
    </row>
    <row r="58" spans="1:25" x14ac:dyDescent="0.3">
      <c r="A58" s="2">
        <v>53</v>
      </c>
      <c r="B58" s="2" t="s">
        <v>1452</v>
      </c>
      <c r="C58" s="2" t="s">
        <v>1458</v>
      </c>
      <c r="D58" s="2" t="s">
        <v>1436</v>
      </c>
      <c r="E58" s="2" t="s">
        <v>1452</v>
      </c>
      <c r="F58" s="2" t="s">
        <v>1332</v>
      </c>
      <c r="G58" s="10" t="s">
        <v>1353</v>
      </c>
      <c r="H58" s="2" t="s">
        <v>1361</v>
      </c>
      <c r="I58" s="2" t="s">
        <v>1332</v>
      </c>
      <c r="J58" s="1" t="s">
        <v>173</v>
      </c>
      <c r="K58" s="4">
        <v>1</v>
      </c>
      <c r="L58" s="4">
        <v>1</v>
      </c>
      <c r="M58" s="5" t="s">
        <v>1497</v>
      </c>
      <c r="N58" s="5" t="s">
        <v>1510</v>
      </c>
      <c r="O58" s="3"/>
      <c r="P58" s="1" t="s">
        <v>7</v>
      </c>
      <c r="Q58" s="1">
        <v>2019</v>
      </c>
      <c r="R58" s="1"/>
      <c r="S58" s="1"/>
      <c r="T58" s="3">
        <v>0</v>
      </c>
      <c r="U58" s="7" t="s">
        <v>1480</v>
      </c>
      <c r="V58" s="3">
        <v>1</v>
      </c>
      <c r="W58" s="3" t="s">
        <v>1521</v>
      </c>
      <c r="X58" s="1" t="s">
        <v>174</v>
      </c>
      <c r="Y58" s="1" t="s">
        <v>9</v>
      </c>
    </row>
    <row r="59" spans="1:25" x14ac:dyDescent="0.3">
      <c r="A59" s="2">
        <v>83</v>
      </c>
      <c r="B59" s="2" t="s">
        <v>1462</v>
      </c>
      <c r="C59" s="2" t="s">
        <v>1433</v>
      </c>
      <c r="D59" s="2" t="s">
        <v>1436</v>
      </c>
      <c r="E59" s="2" t="s">
        <v>1452</v>
      </c>
      <c r="F59" s="2" t="s">
        <v>1332</v>
      </c>
      <c r="G59" s="2" t="s">
        <v>1372</v>
      </c>
      <c r="H59" s="2" t="s">
        <v>1361</v>
      </c>
      <c r="I59" s="2" t="s">
        <v>1332</v>
      </c>
      <c r="J59" s="1" t="s">
        <v>345</v>
      </c>
      <c r="K59" s="4">
        <v>1</v>
      </c>
      <c r="L59" s="4">
        <v>1</v>
      </c>
      <c r="M59" s="5" t="s">
        <v>1497</v>
      </c>
      <c r="N59" s="5" t="s">
        <v>1510</v>
      </c>
      <c r="O59" s="1"/>
      <c r="P59" s="1" t="s">
        <v>7</v>
      </c>
      <c r="Q59" s="1">
        <v>2019</v>
      </c>
      <c r="R59" s="1"/>
      <c r="S59" s="1"/>
      <c r="T59" s="3">
        <v>4914266</v>
      </c>
      <c r="U59" s="7" t="s">
        <v>1538</v>
      </c>
      <c r="V59" s="3">
        <v>1</v>
      </c>
      <c r="W59" s="3" t="s">
        <v>1521</v>
      </c>
      <c r="X59" s="1" t="s">
        <v>346</v>
      </c>
      <c r="Y59" s="1" t="s">
        <v>9</v>
      </c>
    </row>
    <row r="60" spans="1:25" x14ac:dyDescent="0.3">
      <c r="A60" s="2">
        <v>126</v>
      </c>
      <c r="B60" s="2" t="s">
        <v>1458</v>
      </c>
      <c r="C60" s="2" t="s">
        <v>1463</v>
      </c>
      <c r="D60" s="2" t="s">
        <v>1436</v>
      </c>
      <c r="E60" s="2" t="s">
        <v>1452</v>
      </c>
      <c r="F60" s="2" t="s">
        <v>1332</v>
      </c>
      <c r="G60" s="2" t="s">
        <v>1391</v>
      </c>
      <c r="H60" s="2" t="s">
        <v>1361</v>
      </c>
      <c r="I60" s="2" t="s">
        <v>1332</v>
      </c>
      <c r="J60" s="1" t="s">
        <v>574</v>
      </c>
      <c r="K60" s="4">
        <v>1</v>
      </c>
      <c r="L60" s="4">
        <v>1</v>
      </c>
      <c r="M60" s="5" t="s">
        <v>1497</v>
      </c>
      <c r="N60" s="5" t="s">
        <v>1510</v>
      </c>
      <c r="O60" s="1"/>
      <c r="P60" s="1" t="s">
        <v>7</v>
      </c>
      <c r="Q60" s="1">
        <v>2019</v>
      </c>
      <c r="R60" s="1"/>
      <c r="S60" s="1"/>
      <c r="T60" s="3">
        <v>9029021</v>
      </c>
      <c r="U60" s="7" t="s">
        <v>1579</v>
      </c>
      <c r="V60" s="3">
        <v>1</v>
      </c>
      <c r="W60" s="3" t="s">
        <v>1521</v>
      </c>
      <c r="X60" s="1" t="s">
        <v>575</v>
      </c>
      <c r="Y60" s="1" t="s">
        <v>9</v>
      </c>
    </row>
    <row r="61" spans="1:25" x14ac:dyDescent="0.3">
      <c r="A61" s="2">
        <v>96</v>
      </c>
      <c r="B61" s="2" t="s">
        <v>1465</v>
      </c>
      <c r="C61" s="2" t="s">
        <v>1462</v>
      </c>
      <c r="D61" s="2" t="s">
        <v>1436</v>
      </c>
      <c r="E61" s="2" t="s">
        <v>1452</v>
      </c>
      <c r="F61" s="2" t="s">
        <v>1332</v>
      </c>
      <c r="G61" s="2" t="s">
        <v>1383</v>
      </c>
      <c r="H61" s="2" t="s">
        <v>1361</v>
      </c>
      <c r="I61" s="2" t="s">
        <v>1332</v>
      </c>
      <c r="J61" s="1" t="s">
        <v>422</v>
      </c>
      <c r="K61" s="4">
        <v>1</v>
      </c>
      <c r="L61" s="4">
        <v>1</v>
      </c>
      <c r="M61" s="5" t="s">
        <v>1497</v>
      </c>
      <c r="N61" s="5" t="s">
        <v>1510</v>
      </c>
      <c r="O61" s="1"/>
      <c r="P61" s="1" t="s">
        <v>7</v>
      </c>
      <c r="Q61" s="1">
        <v>2019</v>
      </c>
      <c r="R61" s="1"/>
      <c r="S61" s="1"/>
      <c r="T61" s="3">
        <v>39600</v>
      </c>
      <c r="U61" s="7" t="s">
        <v>1478</v>
      </c>
      <c r="V61" s="3">
        <v>1</v>
      </c>
      <c r="W61" s="3" t="s">
        <v>1521</v>
      </c>
      <c r="X61" s="1" t="s">
        <v>423</v>
      </c>
      <c r="Y61" s="1" t="s">
        <v>9</v>
      </c>
    </row>
    <row r="62" spans="1:25" x14ac:dyDescent="0.3">
      <c r="A62" s="2">
        <v>151</v>
      </c>
      <c r="B62" s="2" t="s">
        <v>1454</v>
      </c>
      <c r="C62" s="2" t="s">
        <v>1465</v>
      </c>
      <c r="D62" s="2" t="s">
        <v>1436</v>
      </c>
      <c r="E62" s="2" t="s">
        <v>1452</v>
      </c>
      <c r="F62" s="2" t="s">
        <v>1332</v>
      </c>
      <c r="G62" s="2" t="s">
        <v>1399</v>
      </c>
      <c r="H62" s="2" t="s">
        <v>1361</v>
      </c>
      <c r="I62" s="2" t="s">
        <v>1332</v>
      </c>
      <c r="J62" s="1" t="s">
        <v>714</v>
      </c>
      <c r="K62" s="4">
        <v>1</v>
      </c>
      <c r="L62" s="4">
        <v>1</v>
      </c>
      <c r="M62" s="5" t="s">
        <v>1497</v>
      </c>
      <c r="N62" s="5" t="s">
        <v>1510</v>
      </c>
      <c r="O62" s="1"/>
      <c r="P62" s="1" t="s">
        <v>7</v>
      </c>
      <c r="Q62" s="1">
        <v>2019</v>
      </c>
      <c r="R62" s="1"/>
      <c r="S62" s="1"/>
      <c r="T62" s="3">
        <v>5229448</v>
      </c>
      <c r="U62" s="7" t="s">
        <v>1485</v>
      </c>
      <c r="V62" s="3">
        <v>1</v>
      </c>
      <c r="W62" s="3" t="s">
        <v>1521</v>
      </c>
      <c r="X62" s="1" t="s">
        <v>715</v>
      </c>
      <c r="Y62" s="1" t="s">
        <v>9</v>
      </c>
    </row>
    <row r="63" spans="1:25" x14ac:dyDescent="0.3">
      <c r="A63" s="2">
        <v>173</v>
      </c>
      <c r="B63" s="2" t="s">
        <v>1333</v>
      </c>
      <c r="C63" s="2" t="s">
        <v>1451</v>
      </c>
      <c r="D63" s="2" t="s">
        <v>1436</v>
      </c>
      <c r="E63" s="2" t="s">
        <v>1452</v>
      </c>
      <c r="F63" s="2" t="s">
        <v>1332</v>
      </c>
      <c r="G63" s="2" t="s">
        <v>1410</v>
      </c>
      <c r="H63" s="2" t="s">
        <v>1361</v>
      </c>
      <c r="I63" s="2" t="s">
        <v>1332</v>
      </c>
      <c r="J63" s="1" t="s">
        <v>867</v>
      </c>
      <c r="K63" s="4">
        <v>1</v>
      </c>
      <c r="L63" s="4">
        <v>1</v>
      </c>
      <c r="M63" s="5" t="s">
        <v>1497</v>
      </c>
      <c r="N63" s="5" t="s">
        <v>1510</v>
      </c>
      <c r="O63" s="1"/>
      <c r="P63" s="1" t="s">
        <v>7</v>
      </c>
      <c r="Q63" s="1">
        <v>2019</v>
      </c>
      <c r="R63" s="1"/>
      <c r="S63" s="1"/>
      <c r="T63" s="3">
        <v>1043766</v>
      </c>
      <c r="U63" s="7" t="s">
        <v>1484</v>
      </c>
      <c r="V63" s="3">
        <v>1</v>
      </c>
      <c r="W63" s="3" t="s">
        <v>1521</v>
      </c>
      <c r="X63" s="1" t="s">
        <v>868</v>
      </c>
      <c r="Y63" s="1" t="s">
        <v>9</v>
      </c>
    </row>
    <row r="64" spans="1:25" x14ac:dyDescent="0.3">
      <c r="A64" s="2">
        <v>223</v>
      </c>
      <c r="B64" s="2" t="s">
        <v>1433</v>
      </c>
      <c r="C64" s="2" t="s">
        <v>1463</v>
      </c>
      <c r="D64" s="2" t="s">
        <v>1436</v>
      </c>
      <c r="E64" s="2" t="s">
        <v>1452</v>
      </c>
      <c r="F64" s="2" t="s">
        <v>1332</v>
      </c>
      <c r="G64" s="2" t="s">
        <v>1427</v>
      </c>
      <c r="H64" s="2" t="s">
        <v>1361</v>
      </c>
      <c r="I64" s="2" t="s">
        <v>1332</v>
      </c>
      <c r="J64" s="1" t="s">
        <v>1132</v>
      </c>
      <c r="K64" s="4">
        <v>1</v>
      </c>
      <c r="L64" s="4">
        <v>1</v>
      </c>
      <c r="M64" s="5" t="s">
        <v>1497</v>
      </c>
      <c r="N64" s="5" t="s">
        <v>1510</v>
      </c>
      <c r="O64" s="1"/>
      <c r="P64" s="1" t="s">
        <v>7</v>
      </c>
      <c r="Q64" s="1">
        <v>2019</v>
      </c>
      <c r="R64" s="1"/>
      <c r="S64" s="1"/>
      <c r="T64" s="3">
        <v>251461</v>
      </c>
      <c r="U64" s="7" t="s">
        <v>1476</v>
      </c>
      <c r="V64" s="3">
        <v>1</v>
      </c>
      <c r="W64" s="3" t="s">
        <v>1521</v>
      </c>
      <c r="X64" s="1" t="s">
        <v>1133</v>
      </c>
      <c r="Y64" s="1" t="s">
        <v>9</v>
      </c>
    </row>
    <row r="65" spans="1:25" x14ac:dyDescent="0.3">
      <c r="A65" s="2">
        <v>216</v>
      </c>
      <c r="B65" s="2" t="s">
        <v>1433</v>
      </c>
      <c r="C65" s="2" t="s">
        <v>1457</v>
      </c>
      <c r="D65" s="2" t="s">
        <v>1436</v>
      </c>
      <c r="E65" s="2" t="s">
        <v>1452</v>
      </c>
      <c r="F65" s="2" t="s">
        <v>1332</v>
      </c>
      <c r="G65" s="2" t="s">
        <v>1423</v>
      </c>
      <c r="H65" s="2" t="s">
        <v>1361</v>
      </c>
      <c r="I65" s="2" t="s">
        <v>1332</v>
      </c>
      <c r="J65" s="1" t="s">
        <v>1104</v>
      </c>
      <c r="K65" s="4">
        <v>1</v>
      </c>
      <c r="L65" s="4">
        <v>1</v>
      </c>
      <c r="M65" s="5" t="s">
        <v>1498</v>
      </c>
      <c r="N65" s="5" t="s">
        <v>1511</v>
      </c>
      <c r="O65" s="1"/>
      <c r="P65" s="1" t="s">
        <v>7</v>
      </c>
      <c r="Q65" s="1">
        <v>2019</v>
      </c>
      <c r="R65" s="1"/>
      <c r="S65" s="1"/>
      <c r="T65" s="3">
        <v>14729</v>
      </c>
      <c r="U65" s="7" t="s">
        <v>1515</v>
      </c>
      <c r="V65" s="3">
        <v>1</v>
      </c>
      <c r="W65" s="3" t="s">
        <v>1521</v>
      </c>
      <c r="X65" s="1" t="s">
        <v>1105</v>
      </c>
      <c r="Y65" s="1" t="s">
        <v>9</v>
      </c>
    </row>
    <row r="66" spans="1:25" x14ac:dyDescent="0.3">
      <c r="A66" s="2">
        <v>231</v>
      </c>
      <c r="B66" s="2" t="s">
        <v>1456</v>
      </c>
      <c r="C66" s="2" t="s">
        <v>1462</v>
      </c>
      <c r="D66" s="2" t="s">
        <v>1436</v>
      </c>
      <c r="E66" s="2" t="s">
        <v>1452</v>
      </c>
      <c r="F66" s="2" t="s">
        <v>1332</v>
      </c>
      <c r="G66" s="2" t="s">
        <v>1430</v>
      </c>
      <c r="H66" s="2" t="s">
        <v>1361</v>
      </c>
      <c r="I66" s="2" t="s">
        <v>1332</v>
      </c>
      <c r="J66" s="1" t="s">
        <v>1173</v>
      </c>
      <c r="K66" s="4">
        <v>1</v>
      </c>
      <c r="L66" s="4">
        <v>1</v>
      </c>
      <c r="M66" s="5" t="s">
        <v>1505</v>
      </c>
      <c r="N66" s="5" t="s">
        <v>1512</v>
      </c>
      <c r="O66" s="1"/>
      <c r="P66" s="1" t="s">
        <v>7</v>
      </c>
      <c r="Q66" s="1">
        <v>2019</v>
      </c>
      <c r="R66" s="1"/>
      <c r="S66" s="1"/>
      <c r="T66" s="3">
        <v>21037214</v>
      </c>
      <c r="U66" s="7" t="s">
        <v>1490</v>
      </c>
      <c r="V66" s="3">
        <v>1</v>
      </c>
      <c r="W66" s="3" t="s">
        <v>1521</v>
      </c>
      <c r="X66" s="1" t="s">
        <v>1174</v>
      </c>
      <c r="Y66" s="1" t="s">
        <v>9</v>
      </c>
    </row>
    <row r="67" spans="1:25" x14ac:dyDescent="0.3">
      <c r="A67" s="2">
        <v>240</v>
      </c>
      <c r="B67" s="2" t="s">
        <v>1456</v>
      </c>
      <c r="C67" s="2" t="s">
        <v>1454</v>
      </c>
      <c r="D67" s="2" t="s">
        <v>1436</v>
      </c>
      <c r="E67" s="2" t="s">
        <v>1452</v>
      </c>
      <c r="F67" s="2" t="s">
        <v>1332</v>
      </c>
      <c r="G67" s="2" t="s">
        <v>1437</v>
      </c>
      <c r="H67" s="2" t="s">
        <v>1361</v>
      </c>
      <c r="I67" s="2" t="s">
        <v>1332</v>
      </c>
      <c r="J67" s="1" t="s">
        <v>1214</v>
      </c>
      <c r="K67" s="4">
        <v>1</v>
      </c>
      <c r="L67" s="4">
        <v>1</v>
      </c>
      <c r="M67" s="5" t="s">
        <v>1505</v>
      </c>
      <c r="N67" s="5" t="s">
        <v>1512</v>
      </c>
      <c r="O67" s="1"/>
      <c r="P67" s="1" t="s">
        <v>7</v>
      </c>
      <c r="Q67" s="1">
        <v>2019</v>
      </c>
      <c r="R67" s="1"/>
      <c r="S67" s="1"/>
      <c r="T67" s="3">
        <v>12008193</v>
      </c>
      <c r="U67" s="7" t="s">
        <v>1490</v>
      </c>
      <c r="V67" s="3">
        <v>1</v>
      </c>
      <c r="W67" s="3" t="s">
        <v>1521</v>
      </c>
      <c r="X67" s="1" t="s">
        <v>1215</v>
      </c>
      <c r="Y67" s="1" t="s">
        <v>9</v>
      </c>
    </row>
    <row r="68" spans="1:25" x14ac:dyDescent="0.3">
      <c r="A68" s="2">
        <v>251</v>
      </c>
      <c r="B68" s="2" t="s">
        <v>1470</v>
      </c>
      <c r="C68" s="2" t="s">
        <v>1335</v>
      </c>
      <c r="D68" s="2" t="s">
        <v>1436</v>
      </c>
      <c r="E68" s="2" t="s">
        <v>1452</v>
      </c>
      <c r="F68" s="2" t="s">
        <v>1332</v>
      </c>
      <c r="G68" s="2" t="s">
        <v>1439</v>
      </c>
      <c r="H68" s="2" t="s">
        <v>1361</v>
      </c>
      <c r="I68" s="2" t="s">
        <v>1332</v>
      </c>
      <c r="J68" s="1" t="s">
        <v>1241</v>
      </c>
      <c r="K68" s="4">
        <v>1</v>
      </c>
      <c r="L68" s="4">
        <v>1</v>
      </c>
      <c r="M68" s="5" t="s">
        <v>1497</v>
      </c>
      <c r="N68" s="5" t="s">
        <v>1510</v>
      </c>
      <c r="O68" s="1"/>
      <c r="P68" s="1" t="s">
        <v>7</v>
      </c>
      <c r="Q68" s="1">
        <v>2019</v>
      </c>
      <c r="R68" s="1"/>
      <c r="S68" s="1"/>
      <c r="T68" s="3">
        <v>544381</v>
      </c>
      <c r="U68" s="7" t="s">
        <v>1472</v>
      </c>
      <c r="V68" s="3">
        <v>1</v>
      </c>
      <c r="W68" s="3" t="s">
        <v>1521</v>
      </c>
      <c r="X68" s="1" t="s">
        <v>1242</v>
      </c>
      <c r="Y68" s="1" t="s">
        <v>9</v>
      </c>
    </row>
    <row r="69" spans="1:25" x14ac:dyDescent="0.3">
      <c r="A69" s="2">
        <v>27</v>
      </c>
      <c r="B69" s="2" t="s">
        <v>1332</v>
      </c>
      <c r="C69" s="2" t="s">
        <v>1335</v>
      </c>
      <c r="D69" s="2" t="s">
        <v>1456</v>
      </c>
      <c r="E69" s="2" t="s">
        <v>1452</v>
      </c>
      <c r="F69" s="2" t="s">
        <v>1332</v>
      </c>
      <c r="G69" s="10" t="s">
        <v>1341</v>
      </c>
      <c r="H69" s="2" t="s">
        <v>1337</v>
      </c>
      <c r="I69" s="2" t="s">
        <v>1332</v>
      </c>
      <c r="J69" s="1" t="s">
        <v>65</v>
      </c>
      <c r="K69" s="4">
        <v>1</v>
      </c>
      <c r="L69" s="4">
        <v>1</v>
      </c>
      <c r="M69" s="5"/>
      <c r="N69" s="5"/>
      <c r="O69" s="1"/>
      <c r="P69" s="1" t="s">
        <v>7</v>
      </c>
      <c r="Q69" s="1">
        <v>2019</v>
      </c>
      <c r="R69" s="1"/>
      <c r="S69" s="1"/>
      <c r="T69" s="3">
        <v>231310</v>
      </c>
      <c r="U69" s="7" t="s">
        <v>1518</v>
      </c>
      <c r="V69" s="3">
        <v>1</v>
      </c>
      <c r="W69" s="3" t="s">
        <v>1490</v>
      </c>
      <c r="X69" s="1" t="s">
        <v>66</v>
      </c>
      <c r="Y69" s="1" t="s">
        <v>9</v>
      </c>
    </row>
    <row r="70" spans="1:25" x14ac:dyDescent="0.3">
      <c r="A70" s="2">
        <v>13</v>
      </c>
      <c r="B70" s="2" t="s">
        <v>1452</v>
      </c>
      <c r="C70" s="2" t="s">
        <v>1458</v>
      </c>
      <c r="D70" s="2" t="s">
        <v>1456</v>
      </c>
      <c r="E70" s="2" t="s">
        <v>1452</v>
      </c>
      <c r="F70" s="2" t="s">
        <v>1332</v>
      </c>
      <c r="G70" s="10" t="s">
        <v>1353</v>
      </c>
      <c r="H70" s="2" t="s">
        <v>1337</v>
      </c>
      <c r="I70" s="2" t="s">
        <v>1332</v>
      </c>
      <c r="J70" s="1" t="s">
        <v>184</v>
      </c>
      <c r="K70" s="4">
        <v>1</v>
      </c>
      <c r="L70" s="4">
        <v>1</v>
      </c>
      <c r="M70" s="5"/>
      <c r="N70" s="5"/>
      <c r="O70" s="2" t="s">
        <v>1480</v>
      </c>
      <c r="P70" s="1" t="s">
        <v>7</v>
      </c>
      <c r="Q70" s="1">
        <v>2019</v>
      </c>
      <c r="R70" s="1"/>
      <c r="S70" s="1"/>
      <c r="T70" s="3">
        <v>11314840</v>
      </c>
      <c r="U70" s="7" t="s">
        <v>1480</v>
      </c>
      <c r="V70" s="3">
        <v>1</v>
      </c>
      <c r="W70" s="3" t="s">
        <v>1490</v>
      </c>
      <c r="X70" s="1" t="s">
        <v>185</v>
      </c>
      <c r="Y70" s="1" t="s">
        <v>9</v>
      </c>
    </row>
    <row r="71" spans="1:25" x14ac:dyDescent="0.3">
      <c r="A71" s="2">
        <v>86</v>
      </c>
      <c r="B71" s="2" t="s">
        <v>1462</v>
      </c>
      <c r="C71" s="2" t="s">
        <v>1433</v>
      </c>
      <c r="D71" s="2" t="s">
        <v>1456</v>
      </c>
      <c r="E71" s="2" t="s">
        <v>1452</v>
      </c>
      <c r="F71" s="2" t="s">
        <v>1332</v>
      </c>
      <c r="G71" s="2" t="s">
        <v>1372</v>
      </c>
      <c r="H71" s="2" t="s">
        <v>1337</v>
      </c>
      <c r="I71" s="2" t="s">
        <v>1332</v>
      </c>
      <c r="J71" s="1" t="s">
        <v>359</v>
      </c>
      <c r="K71" s="4"/>
      <c r="L71" s="4"/>
      <c r="M71" s="5"/>
      <c r="N71" s="5"/>
      <c r="O71" s="1"/>
      <c r="P71" s="1" t="s">
        <v>7</v>
      </c>
      <c r="Q71" s="1">
        <v>2019</v>
      </c>
      <c r="R71" s="1"/>
      <c r="S71" s="1"/>
      <c r="T71" s="3">
        <v>13003645</v>
      </c>
      <c r="U71" s="7" t="s">
        <v>1538</v>
      </c>
      <c r="V71" s="3">
        <v>1</v>
      </c>
      <c r="W71" s="3" t="s">
        <v>1490</v>
      </c>
      <c r="X71" s="1" t="s">
        <v>360</v>
      </c>
      <c r="Y71" s="1" t="s">
        <v>9</v>
      </c>
    </row>
    <row r="72" spans="1:25" x14ac:dyDescent="0.3">
      <c r="A72" s="2">
        <v>76</v>
      </c>
      <c r="B72" s="2" t="s">
        <v>1462</v>
      </c>
      <c r="C72" s="2" t="s">
        <v>1459</v>
      </c>
      <c r="D72" s="2" t="s">
        <v>1456</v>
      </c>
      <c r="E72" s="2" t="s">
        <v>1452</v>
      </c>
      <c r="F72" s="2" t="s">
        <v>1332</v>
      </c>
      <c r="G72" s="2" t="s">
        <v>1369</v>
      </c>
      <c r="H72" s="2" t="s">
        <v>1337</v>
      </c>
      <c r="I72" s="2" t="s">
        <v>1332</v>
      </c>
      <c r="J72" s="1" t="s">
        <v>302</v>
      </c>
      <c r="K72" s="4">
        <v>1</v>
      </c>
      <c r="L72" s="4">
        <v>1</v>
      </c>
      <c r="M72" s="5"/>
      <c r="N72" s="5"/>
      <c r="O72" s="1"/>
      <c r="P72" s="1" t="s">
        <v>7</v>
      </c>
      <c r="Q72" s="1">
        <v>2019</v>
      </c>
      <c r="R72" s="1"/>
      <c r="S72" s="1"/>
      <c r="T72" s="3">
        <v>1206278</v>
      </c>
      <c r="U72" s="7" t="s">
        <v>1516</v>
      </c>
      <c r="V72" s="3">
        <v>1</v>
      </c>
      <c r="W72" s="3" t="s">
        <v>1490</v>
      </c>
      <c r="X72" s="1" t="s">
        <v>303</v>
      </c>
      <c r="Y72" s="1" t="s">
        <v>9</v>
      </c>
    </row>
    <row r="73" spans="1:25" x14ac:dyDescent="0.3">
      <c r="A73" s="2">
        <v>8</v>
      </c>
      <c r="B73" s="2" t="s">
        <v>1465</v>
      </c>
      <c r="C73" s="2" t="s">
        <v>1462</v>
      </c>
      <c r="D73" s="2" t="s">
        <v>1456</v>
      </c>
      <c r="E73" s="2" t="s">
        <v>1452</v>
      </c>
      <c r="F73" s="2" t="s">
        <v>1332</v>
      </c>
      <c r="G73" s="2" t="s">
        <v>1383</v>
      </c>
      <c r="H73" s="2" t="s">
        <v>1337</v>
      </c>
      <c r="I73" s="2" t="s">
        <v>1332</v>
      </c>
      <c r="J73" s="1" t="s">
        <v>424</v>
      </c>
      <c r="K73" s="4">
        <v>1</v>
      </c>
      <c r="L73" s="4">
        <v>1</v>
      </c>
      <c r="M73" s="5"/>
      <c r="N73" s="5"/>
      <c r="O73" s="2" t="s">
        <v>1478</v>
      </c>
      <c r="P73" s="1" t="s">
        <v>7</v>
      </c>
      <c r="Q73" s="1">
        <v>2019</v>
      </c>
      <c r="R73" s="1"/>
      <c r="S73" s="1"/>
      <c r="T73" s="3">
        <v>201285</v>
      </c>
      <c r="U73" s="7" t="s">
        <v>1478</v>
      </c>
      <c r="V73" s="3">
        <v>1</v>
      </c>
      <c r="W73" s="3" t="s">
        <v>1490</v>
      </c>
      <c r="X73" s="1" t="s">
        <v>425</v>
      </c>
      <c r="Y73" s="1" t="s">
        <v>9</v>
      </c>
    </row>
    <row r="74" spans="1:25" x14ac:dyDescent="0.3">
      <c r="A74" s="2">
        <v>9</v>
      </c>
      <c r="B74" s="2" t="s">
        <v>1464</v>
      </c>
      <c r="C74" s="2" t="s">
        <v>1461</v>
      </c>
      <c r="D74" s="2" t="s">
        <v>1456</v>
      </c>
      <c r="E74" s="2" t="s">
        <v>1452</v>
      </c>
      <c r="F74" s="2" t="s">
        <v>1332</v>
      </c>
      <c r="G74" s="2" t="s">
        <v>1386</v>
      </c>
      <c r="H74" s="2" t="s">
        <v>1337</v>
      </c>
      <c r="I74" s="2" t="s">
        <v>1332</v>
      </c>
      <c r="J74" s="1" t="s">
        <v>492</v>
      </c>
      <c r="K74" s="4">
        <v>1</v>
      </c>
      <c r="L74" s="4">
        <v>1</v>
      </c>
      <c r="M74" s="5"/>
      <c r="N74" s="5"/>
      <c r="O74" s="2" t="s">
        <v>1479</v>
      </c>
      <c r="P74" s="1" t="s">
        <v>7</v>
      </c>
      <c r="Q74" s="1">
        <v>2019</v>
      </c>
      <c r="R74" s="1"/>
      <c r="S74" s="1"/>
      <c r="T74" s="3">
        <v>2563516</v>
      </c>
      <c r="U74" s="7" t="s">
        <v>1479</v>
      </c>
      <c r="V74" s="3">
        <v>1</v>
      </c>
      <c r="W74" s="3" t="s">
        <v>1490</v>
      </c>
      <c r="X74" s="1" t="s">
        <v>493</v>
      </c>
      <c r="Y74" s="1" t="s">
        <v>9</v>
      </c>
    </row>
    <row r="75" spans="1:25" x14ac:dyDescent="0.3">
      <c r="A75" s="2">
        <v>23</v>
      </c>
      <c r="B75" s="2" t="s">
        <v>1454</v>
      </c>
      <c r="C75" s="2" t="s">
        <v>1465</v>
      </c>
      <c r="D75" s="2" t="s">
        <v>1456</v>
      </c>
      <c r="E75" s="2" t="s">
        <v>1452</v>
      </c>
      <c r="F75" s="2" t="s">
        <v>1332</v>
      </c>
      <c r="G75" s="2" t="s">
        <v>1399</v>
      </c>
      <c r="H75" s="2" t="s">
        <v>1337</v>
      </c>
      <c r="I75" s="2" t="s">
        <v>1332</v>
      </c>
      <c r="J75" s="1" t="s">
        <v>725</v>
      </c>
      <c r="K75" s="4">
        <v>1</v>
      </c>
      <c r="L75" s="4">
        <v>1</v>
      </c>
      <c r="M75" s="5"/>
      <c r="N75" s="5"/>
      <c r="O75" s="1"/>
      <c r="P75" s="1" t="s">
        <v>7</v>
      </c>
      <c r="Q75" s="1">
        <v>2019</v>
      </c>
      <c r="R75" s="1"/>
      <c r="S75" s="1"/>
      <c r="T75" s="3">
        <v>32234936</v>
      </c>
      <c r="U75" s="7" t="s">
        <v>1485</v>
      </c>
      <c r="V75" s="3">
        <v>1</v>
      </c>
      <c r="W75" s="3" t="s">
        <v>1490</v>
      </c>
      <c r="X75" s="1" t="s">
        <v>726</v>
      </c>
      <c r="Y75" s="1" t="s">
        <v>9</v>
      </c>
    </row>
    <row r="76" spans="1:25" x14ac:dyDescent="0.3">
      <c r="A76" s="2">
        <v>16</v>
      </c>
      <c r="B76" s="2" t="s">
        <v>1454</v>
      </c>
      <c r="C76" s="2" t="s">
        <v>1467</v>
      </c>
      <c r="D76" s="2" t="s">
        <v>1462</v>
      </c>
      <c r="E76" s="2" t="s">
        <v>1456</v>
      </c>
      <c r="F76" s="2" t="s">
        <v>1332</v>
      </c>
      <c r="G76" s="2" t="s">
        <v>1405</v>
      </c>
      <c r="H76" s="2" t="s">
        <v>1377</v>
      </c>
      <c r="I76" s="2" t="s">
        <v>1332</v>
      </c>
      <c r="J76" s="1" t="s">
        <v>758</v>
      </c>
      <c r="K76" s="4">
        <v>1</v>
      </c>
      <c r="L76" s="4">
        <v>1</v>
      </c>
      <c r="M76" s="5"/>
      <c r="N76" s="5"/>
      <c r="O76" s="2" t="s">
        <v>1481</v>
      </c>
      <c r="P76" s="1" t="s">
        <v>7</v>
      </c>
      <c r="Q76" s="1">
        <v>2019</v>
      </c>
      <c r="R76" s="1"/>
      <c r="S76" s="1"/>
      <c r="T76" s="3">
        <v>8451852</v>
      </c>
      <c r="U76" s="7" t="s">
        <v>1481</v>
      </c>
      <c r="V76" s="3">
        <v>1</v>
      </c>
      <c r="W76" s="3" t="s">
        <v>1490</v>
      </c>
      <c r="X76" s="1" t="s">
        <v>759</v>
      </c>
      <c r="Y76" s="1" t="s">
        <v>9</v>
      </c>
    </row>
    <row r="77" spans="1:25" x14ac:dyDescent="0.3">
      <c r="A77" s="2">
        <v>175</v>
      </c>
      <c r="B77" s="2" t="s">
        <v>1333</v>
      </c>
      <c r="C77" s="2" t="s">
        <v>1451</v>
      </c>
      <c r="D77" s="2" t="s">
        <v>1456</v>
      </c>
      <c r="E77" s="2" t="s">
        <v>1452</v>
      </c>
      <c r="F77" s="2" t="s">
        <v>1332</v>
      </c>
      <c r="G77" s="2" t="s">
        <v>1410</v>
      </c>
      <c r="H77" s="2" t="s">
        <v>1337</v>
      </c>
      <c r="I77" s="2" t="s">
        <v>1332</v>
      </c>
      <c r="J77" s="1" t="s">
        <v>878</v>
      </c>
      <c r="K77" s="4"/>
      <c r="L77" s="4"/>
      <c r="M77" s="5"/>
      <c r="N77" s="5"/>
      <c r="O77" s="1"/>
      <c r="P77" s="1" t="s">
        <v>7</v>
      </c>
      <c r="Q77" s="1">
        <v>2019</v>
      </c>
      <c r="R77" s="1"/>
      <c r="S77" s="1"/>
      <c r="T77" s="3">
        <v>38322652</v>
      </c>
      <c r="U77" s="7" t="s">
        <v>1484</v>
      </c>
      <c r="V77" s="3">
        <v>1</v>
      </c>
      <c r="W77" s="3" t="s">
        <v>1490</v>
      </c>
      <c r="X77" s="1" t="s">
        <v>879</v>
      </c>
      <c r="Y77" s="1" t="s">
        <v>9</v>
      </c>
    </row>
    <row r="78" spans="1:25" x14ac:dyDescent="0.3">
      <c r="A78" s="2">
        <v>6</v>
      </c>
      <c r="B78" s="2" t="s">
        <v>1433</v>
      </c>
      <c r="C78" s="2" t="s">
        <v>1463</v>
      </c>
      <c r="D78" s="2" t="s">
        <v>1456</v>
      </c>
      <c r="E78" s="2" t="s">
        <v>1452</v>
      </c>
      <c r="F78" s="2" t="s">
        <v>1332</v>
      </c>
      <c r="G78" s="2" t="s">
        <v>1427</v>
      </c>
      <c r="H78" s="2" t="s">
        <v>1337</v>
      </c>
      <c r="I78" s="2" t="s">
        <v>1332</v>
      </c>
      <c r="J78" s="1" t="s">
        <v>1134</v>
      </c>
      <c r="K78" s="4">
        <v>1</v>
      </c>
      <c r="L78" s="4">
        <v>1</v>
      </c>
      <c r="M78" s="5"/>
      <c r="N78" s="5"/>
      <c r="O78" s="2" t="s">
        <v>1476</v>
      </c>
      <c r="P78" s="1" t="s">
        <v>7</v>
      </c>
      <c r="Q78" s="1">
        <v>2019</v>
      </c>
      <c r="R78" s="1"/>
      <c r="S78" s="1"/>
      <c r="T78" s="3">
        <v>1017111</v>
      </c>
      <c r="U78" s="7" t="s">
        <v>1476</v>
      </c>
      <c r="V78" s="3">
        <v>1</v>
      </c>
      <c r="W78" s="3" t="s">
        <v>1490</v>
      </c>
      <c r="X78" s="1" t="s">
        <v>1135</v>
      </c>
      <c r="Y78" s="1" t="s">
        <v>9</v>
      </c>
    </row>
    <row r="79" spans="1:25" x14ac:dyDescent="0.3">
      <c r="A79" s="2">
        <v>217</v>
      </c>
      <c r="B79" s="2" t="s">
        <v>1433</v>
      </c>
      <c r="C79" s="2" t="s">
        <v>1457</v>
      </c>
      <c r="D79" s="2" t="s">
        <v>1456</v>
      </c>
      <c r="E79" s="2" t="s">
        <v>1452</v>
      </c>
      <c r="F79" s="2" t="s">
        <v>1332</v>
      </c>
      <c r="G79" s="2" t="s">
        <v>1423</v>
      </c>
      <c r="H79" s="2" t="s">
        <v>1337</v>
      </c>
      <c r="I79" s="2" t="s">
        <v>1332</v>
      </c>
      <c r="J79" s="1" t="s">
        <v>1106</v>
      </c>
      <c r="K79" s="4">
        <v>1</v>
      </c>
      <c r="L79" s="4">
        <v>1</v>
      </c>
      <c r="M79" s="5"/>
      <c r="N79" s="5"/>
      <c r="O79" s="1"/>
      <c r="P79" s="1" t="s">
        <v>7</v>
      </c>
      <c r="Q79" s="1">
        <v>2019</v>
      </c>
      <c r="R79" s="1"/>
      <c r="S79" s="1"/>
      <c r="T79" s="3">
        <v>65179</v>
      </c>
      <c r="U79" s="7" t="s">
        <v>1515</v>
      </c>
      <c r="V79" s="3">
        <v>1</v>
      </c>
      <c r="W79" s="3" t="s">
        <v>1490</v>
      </c>
      <c r="X79" s="1" t="s">
        <v>1107</v>
      </c>
      <c r="Y79" s="1" t="s">
        <v>9</v>
      </c>
    </row>
    <row r="80" spans="1:25" x14ac:dyDescent="0.3">
      <c r="A80" s="2">
        <v>2</v>
      </c>
      <c r="B80" s="2" t="s">
        <v>1470</v>
      </c>
      <c r="C80" s="2" t="s">
        <v>1433</v>
      </c>
      <c r="D80" s="2" t="s">
        <v>1456</v>
      </c>
      <c r="E80" s="2" t="s">
        <v>1452</v>
      </c>
      <c r="F80" s="2" t="s">
        <v>1332</v>
      </c>
      <c r="G80" s="2" t="s">
        <v>1441</v>
      </c>
      <c r="H80" s="2" t="s">
        <v>1337</v>
      </c>
      <c r="I80" s="2" t="s">
        <v>1332</v>
      </c>
      <c r="J80" s="1" t="s">
        <v>1259</v>
      </c>
      <c r="K80" s="4">
        <v>1</v>
      </c>
      <c r="L80" s="4">
        <v>1</v>
      </c>
      <c r="M80" s="5"/>
      <c r="N80" s="5"/>
      <c r="O80" s="2" t="s">
        <v>1473</v>
      </c>
      <c r="P80" s="1" t="s">
        <v>7</v>
      </c>
      <c r="Q80" s="1">
        <v>2019</v>
      </c>
      <c r="R80" s="1"/>
      <c r="S80" s="1"/>
      <c r="T80" s="3">
        <v>442447</v>
      </c>
      <c r="U80" s="7" t="s">
        <v>1473</v>
      </c>
      <c r="V80" s="3">
        <v>1</v>
      </c>
      <c r="W80" s="3" t="s">
        <v>1490</v>
      </c>
      <c r="X80" s="1" t="s">
        <v>1260</v>
      </c>
      <c r="Y80" s="1" t="s">
        <v>9</v>
      </c>
    </row>
    <row r="81" spans="1:25" x14ac:dyDescent="0.3">
      <c r="A81" s="2">
        <v>7</v>
      </c>
      <c r="B81" s="2" t="s">
        <v>1470</v>
      </c>
      <c r="C81" s="2" t="s">
        <v>1461</v>
      </c>
      <c r="D81" s="2" t="s">
        <v>1456</v>
      </c>
      <c r="E81" s="2" t="s">
        <v>1452</v>
      </c>
      <c r="F81" s="2" t="s">
        <v>1332</v>
      </c>
      <c r="G81" s="2" t="s">
        <v>1446</v>
      </c>
      <c r="H81" s="2" t="s">
        <v>1337</v>
      </c>
      <c r="I81" s="2" t="s">
        <v>1332</v>
      </c>
      <c r="J81" s="1" t="s">
        <v>1322</v>
      </c>
      <c r="K81" s="4">
        <v>1</v>
      </c>
      <c r="L81" s="4">
        <v>1</v>
      </c>
      <c r="M81" s="5"/>
      <c r="N81" s="5"/>
      <c r="O81" s="2" t="s">
        <v>1477</v>
      </c>
      <c r="P81" s="1" t="s">
        <v>7</v>
      </c>
      <c r="Q81" s="1">
        <v>2019</v>
      </c>
      <c r="R81" s="1"/>
      <c r="S81" s="1"/>
      <c r="T81" s="3">
        <v>2634834</v>
      </c>
      <c r="U81" s="7" t="s">
        <v>1477</v>
      </c>
      <c r="V81" s="3">
        <v>1</v>
      </c>
      <c r="W81" s="3" t="s">
        <v>1490</v>
      </c>
      <c r="X81" s="1" t="s">
        <v>1323</v>
      </c>
      <c r="Y81" s="1" t="s">
        <v>9</v>
      </c>
    </row>
    <row r="82" spans="1:25" x14ac:dyDescent="0.3">
      <c r="A82" s="2">
        <v>1</v>
      </c>
      <c r="B82" s="2" t="s">
        <v>1470</v>
      </c>
      <c r="C82" s="2" t="s">
        <v>1335</v>
      </c>
      <c r="D82" s="2" t="s">
        <v>1456</v>
      </c>
      <c r="E82" s="2" t="s">
        <v>1452</v>
      </c>
      <c r="F82" s="2" t="s">
        <v>1332</v>
      </c>
      <c r="G82" s="2" t="s">
        <v>1439</v>
      </c>
      <c r="H82" s="2" t="s">
        <v>1337</v>
      </c>
      <c r="I82" s="2" t="s">
        <v>1332</v>
      </c>
      <c r="J82" s="1" t="s">
        <v>1251</v>
      </c>
      <c r="K82" s="4">
        <v>1</v>
      </c>
      <c r="L82" s="4">
        <v>1</v>
      </c>
      <c r="M82" s="5"/>
      <c r="N82" s="5"/>
      <c r="O82" s="2" t="s">
        <v>1472</v>
      </c>
      <c r="P82" s="1" t="s">
        <v>7</v>
      </c>
      <c r="Q82" s="1">
        <v>2019</v>
      </c>
      <c r="R82" s="1"/>
      <c r="S82" s="1"/>
      <c r="T82" s="3">
        <v>2236187</v>
      </c>
      <c r="U82" s="7" t="s">
        <v>1472</v>
      </c>
      <c r="V82" s="3">
        <v>1</v>
      </c>
      <c r="W82" s="3" t="s">
        <v>1490</v>
      </c>
      <c r="X82" s="1" t="s">
        <v>1252</v>
      </c>
      <c r="Y82" s="1" t="s">
        <v>9</v>
      </c>
    </row>
    <row r="83" spans="1:25" x14ac:dyDescent="0.3">
      <c r="A83" s="2">
        <v>127</v>
      </c>
      <c r="B83" s="2" t="s">
        <v>1458</v>
      </c>
      <c r="C83" s="2" t="s">
        <v>1463</v>
      </c>
      <c r="D83" s="2" t="s">
        <v>1456</v>
      </c>
      <c r="E83" s="2" t="s">
        <v>1452</v>
      </c>
      <c r="F83" s="2" t="s">
        <v>1332</v>
      </c>
      <c r="G83" s="2" t="s">
        <v>1391</v>
      </c>
      <c r="H83" s="2" t="s">
        <v>1337</v>
      </c>
      <c r="I83" s="2" t="s">
        <v>1332</v>
      </c>
      <c r="J83" s="1" t="s">
        <v>576</v>
      </c>
      <c r="K83" s="4"/>
      <c r="L83" s="4"/>
      <c r="M83" s="5"/>
      <c r="N83" s="5"/>
      <c r="O83" s="1"/>
      <c r="P83" s="1" t="s">
        <v>7</v>
      </c>
      <c r="Q83" s="1">
        <v>2019</v>
      </c>
      <c r="R83" s="1"/>
      <c r="S83" s="1"/>
      <c r="T83" s="3">
        <v>24017465</v>
      </c>
      <c r="U83" s="7" t="s">
        <v>1579</v>
      </c>
      <c r="V83" s="3">
        <v>1</v>
      </c>
      <c r="W83" s="3" t="s">
        <v>1542</v>
      </c>
      <c r="X83" s="1" t="s">
        <v>577</v>
      </c>
      <c r="Y83" s="1" t="s">
        <v>9</v>
      </c>
    </row>
    <row r="84" spans="1:25" x14ac:dyDescent="0.3">
      <c r="A84" s="2">
        <v>25</v>
      </c>
      <c r="B84" s="2" t="s">
        <v>1332</v>
      </c>
      <c r="C84" s="2" t="s">
        <v>1335</v>
      </c>
      <c r="D84" s="2" t="s">
        <v>1451</v>
      </c>
      <c r="E84" s="2" t="s">
        <v>1452</v>
      </c>
      <c r="F84" s="2" t="s">
        <v>1332</v>
      </c>
      <c r="G84" s="10" t="s">
        <v>1341</v>
      </c>
      <c r="H84" s="2" t="s">
        <v>1340</v>
      </c>
      <c r="I84" s="2" t="s">
        <v>1332</v>
      </c>
      <c r="J84" s="1" t="s">
        <v>56</v>
      </c>
      <c r="K84" s="4">
        <v>1</v>
      </c>
      <c r="L84" s="4">
        <v>1</v>
      </c>
      <c r="M84" s="5"/>
      <c r="N84" s="5"/>
      <c r="O84" s="1"/>
      <c r="P84" s="1" t="s">
        <v>7</v>
      </c>
      <c r="Q84" s="1">
        <v>2019</v>
      </c>
      <c r="R84" s="1"/>
      <c r="S84" s="1"/>
      <c r="T84" s="3">
        <v>231310</v>
      </c>
      <c r="U84" s="7" t="s">
        <v>1518</v>
      </c>
      <c r="V84" s="3">
        <v>1</v>
      </c>
      <c r="W84" s="3" t="s">
        <v>1522</v>
      </c>
      <c r="X84" s="1" t="s">
        <v>57</v>
      </c>
      <c r="Y84" s="1" t="s">
        <v>9</v>
      </c>
    </row>
    <row r="85" spans="1:25" x14ac:dyDescent="0.3">
      <c r="A85" s="2">
        <v>44</v>
      </c>
      <c r="B85" s="2" t="s">
        <v>1452</v>
      </c>
      <c r="C85" s="2" t="s">
        <v>1458</v>
      </c>
      <c r="D85" s="2" t="s">
        <v>1451</v>
      </c>
      <c r="E85" s="2" t="s">
        <v>1452</v>
      </c>
      <c r="F85" s="2" t="s">
        <v>1332</v>
      </c>
      <c r="G85" s="10" t="s">
        <v>1353</v>
      </c>
      <c r="H85" s="2" t="s">
        <v>1340</v>
      </c>
      <c r="I85" s="2" t="s">
        <v>1332</v>
      </c>
      <c r="J85" s="1" t="s">
        <v>110</v>
      </c>
      <c r="K85" s="4">
        <v>1</v>
      </c>
      <c r="L85" s="4">
        <v>1</v>
      </c>
      <c r="M85" s="5" t="s">
        <v>1497</v>
      </c>
      <c r="N85" s="5" t="s">
        <v>1499</v>
      </c>
      <c r="O85" s="1"/>
      <c r="P85" s="1" t="s">
        <v>7</v>
      </c>
      <c r="Q85" s="1">
        <v>2019</v>
      </c>
      <c r="R85" s="1"/>
      <c r="S85" s="1"/>
      <c r="T85" s="3">
        <v>0</v>
      </c>
      <c r="U85" s="7" t="s">
        <v>1480</v>
      </c>
      <c r="V85" s="3">
        <v>1</v>
      </c>
      <c r="W85" s="3" t="s">
        <v>1522</v>
      </c>
      <c r="X85" s="1" t="s">
        <v>111</v>
      </c>
      <c r="Y85" s="1" t="s">
        <v>9</v>
      </c>
    </row>
    <row r="86" spans="1:25" x14ac:dyDescent="0.3">
      <c r="A86" s="2">
        <v>79</v>
      </c>
      <c r="B86" s="2" t="s">
        <v>1462</v>
      </c>
      <c r="C86" s="2" t="s">
        <v>1433</v>
      </c>
      <c r="D86" s="2" t="s">
        <v>1451</v>
      </c>
      <c r="E86" s="2" t="s">
        <v>1452</v>
      </c>
      <c r="F86" s="2" t="s">
        <v>1332</v>
      </c>
      <c r="G86" s="2" t="s">
        <v>1372</v>
      </c>
      <c r="H86" s="2" t="s">
        <v>1340</v>
      </c>
      <c r="I86" s="2" t="s">
        <v>1332</v>
      </c>
      <c r="J86" s="1" t="s">
        <v>322</v>
      </c>
      <c r="K86" s="4">
        <v>1</v>
      </c>
      <c r="L86" s="4">
        <v>1</v>
      </c>
      <c r="M86" s="5" t="s">
        <v>1497</v>
      </c>
      <c r="N86" s="5" t="s">
        <v>1499</v>
      </c>
      <c r="O86" s="1"/>
      <c r="P86" s="1" t="s">
        <v>7</v>
      </c>
      <c r="Q86" s="1">
        <v>2019</v>
      </c>
      <c r="R86" s="1"/>
      <c r="S86" s="1"/>
      <c r="T86" s="3">
        <v>26041</v>
      </c>
      <c r="U86" s="7" t="s">
        <v>1538</v>
      </c>
      <c r="V86" s="3">
        <v>1</v>
      </c>
      <c r="W86" s="3" t="s">
        <v>1522</v>
      </c>
      <c r="X86" s="1" t="s">
        <v>323</v>
      </c>
      <c r="Y86" s="1" t="s">
        <v>9</v>
      </c>
    </row>
    <row r="87" spans="1:25" x14ac:dyDescent="0.3">
      <c r="A87" s="2">
        <v>123</v>
      </c>
      <c r="B87" s="2" t="s">
        <v>1458</v>
      </c>
      <c r="C87" s="2" t="s">
        <v>1463</v>
      </c>
      <c r="D87" s="2" t="s">
        <v>1451</v>
      </c>
      <c r="E87" s="2" t="s">
        <v>1452</v>
      </c>
      <c r="F87" s="2" t="s">
        <v>1332</v>
      </c>
      <c r="G87" s="2" t="s">
        <v>1391</v>
      </c>
      <c r="H87" s="2" t="s">
        <v>1340</v>
      </c>
      <c r="I87" s="2" t="s">
        <v>1332</v>
      </c>
      <c r="J87" s="1" t="s">
        <v>568</v>
      </c>
      <c r="K87" s="4">
        <v>1</v>
      </c>
      <c r="L87" s="4">
        <v>1</v>
      </c>
      <c r="M87" s="5" t="s">
        <v>1505</v>
      </c>
      <c r="N87" s="5" t="s">
        <v>1506</v>
      </c>
      <c r="O87" s="1"/>
      <c r="P87" s="1" t="s">
        <v>7</v>
      </c>
      <c r="Q87" s="1">
        <v>2019</v>
      </c>
      <c r="R87" s="1"/>
      <c r="S87" s="1"/>
      <c r="T87" s="3">
        <v>47286</v>
      </c>
      <c r="U87" s="7" t="s">
        <v>1579</v>
      </c>
      <c r="V87" s="3">
        <v>1</v>
      </c>
      <c r="W87" s="3" t="s">
        <v>1522</v>
      </c>
      <c r="X87" s="1" t="s">
        <v>569</v>
      </c>
      <c r="Y87" s="1" t="s">
        <v>9</v>
      </c>
    </row>
    <row r="88" spans="1:25" x14ac:dyDescent="0.3">
      <c r="A88" s="2">
        <v>72</v>
      </c>
      <c r="B88" s="2" t="s">
        <v>1462</v>
      </c>
      <c r="C88" s="2" t="s">
        <v>1459</v>
      </c>
      <c r="D88" s="2" t="s">
        <v>1451</v>
      </c>
      <c r="E88" s="2" t="s">
        <v>1452</v>
      </c>
      <c r="F88" s="2" t="s">
        <v>1332</v>
      </c>
      <c r="G88" s="2" t="s">
        <v>1369</v>
      </c>
      <c r="H88" s="2" t="s">
        <v>1340</v>
      </c>
      <c r="I88" s="2" t="s">
        <v>1332</v>
      </c>
      <c r="J88" s="1" t="s">
        <v>292</v>
      </c>
      <c r="K88" s="4">
        <v>1</v>
      </c>
      <c r="L88" s="4">
        <v>1</v>
      </c>
      <c r="M88" s="5"/>
      <c r="N88" s="5"/>
      <c r="O88" s="1"/>
      <c r="P88" s="1" t="s">
        <v>7</v>
      </c>
      <c r="Q88" s="1">
        <v>2019</v>
      </c>
      <c r="R88" s="1"/>
      <c r="S88" s="1"/>
      <c r="T88" s="3">
        <v>1161544</v>
      </c>
      <c r="U88" s="7" t="s">
        <v>1516</v>
      </c>
      <c r="V88" s="3">
        <v>1</v>
      </c>
      <c r="W88" s="3" t="s">
        <v>1522</v>
      </c>
      <c r="X88" s="1" t="s">
        <v>293</v>
      </c>
      <c r="Y88" s="1" t="s">
        <v>9</v>
      </c>
    </row>
    <row r="89" spans="1:25" x14ac:dyDescent="0.3">
      <c r="A89" s="2">
        <v>143</v>
      </c>
      <c r="B89" s="2" t="s">
        <v>1454</v>
      </c>
      <c r="C89" s="2" t="s">
        <v>1465</v>
      </c>
      <c r="D89" s="2" t="s">
        <v>1451</v>
      </c>
      <c r="E89" s="2" t="s">
        <v>1452</v>
      </c>
      <c r="F89" s="2" t="s">
        <v>1332</v>
      </c>
      <c r="G89" s="2" t="s">
        <v>1399</v>
      </c>
      <c r="H89" s="2" t="s">
        <v>1340</v>
      </c>
      <c r="I89" s="2" t="s">
        <v>1332</v>
      </c>
      <c r="J89" s="1" t="s">
        <v>667</v>
      </c>
      <c r="K89" s="4">
        <v>1</v>
      </c>
      <c r="L89" s="4">
        <v>1</v>
      </c>
      <c r="M89" s="5" t="s">
        <v>1497</v>
      </c>
      <c r="N89" s="5" t="s">
        <v>1499</v>
      </c>
      <c r="O89" s="3">
        <f>SUM(T87:T89)</f>
        <v>2242469</v>
      </c>
      <c r="P89" s="1" t="s">
        <v>7</v>
      </c>
      <c r="Q89" s="1">
        <v>2019</v>
      </c>
      <c r="R89" s="1"/>
      <c r="S89" s="1"/>
      <c r="T89" s="3">
        <v>1033639</v>
      </c>
      <c r="U89" s="7" t="s">
        <v>1485</v>
      </c>
      <c r="V89" s="3">
        <v>1</v>
      </c>
      <c r="W89" s="3" t="s">
        <v>1522</v>
      </c>
      <c r="X89" s="1" t="s">
        <v>668</v>
      </c>
      <c r="Y89" s="1" t="s">
        <v>9</v>
      </c>
    </row>
    <row r="90" spans="1:25" x14ac:dyDescent="0.3">
      <c r="A90" s="2">
        <v>167</v>
      </c>
      <c r="B90" s="2" t="s">
        <v>1333</v>
      </c>
      <c r="C90" s="2" t="s">
        <v>1451</v>
      </c>
      <c r="D90" s="2" t="s">
        <v>1451</v>
      </c>
      <c r="E90" s="2" t="s">
        <v>1452</v>
      </c>
      <c r="F90" s="2" t="s">
        <v>1332</v>
      </c>
      <c r="G90" s="2" t="s">
        <v>1410</v>
      </c>
      <c r="H90" s="2" t="s">
        <v>1340</v>
      </c>
      <c r="I90" s="2" t="s">
        <v>1332</v>
      </c>
      <c r="J90" s="1" t="s">
        <v>826</v>
      </c>
      <c r="K90" s="4">
        <v>1</v>
      </c>
      <c r="L90" s="4">
        <v>1</v>
      </c>
      <c r="M90" s="5" t="s">
        <v>1497</v>
      </c>
      <c r="N90" s="5" t="s">
        <v>1499</v>
      </c>
      <c r="O90" s="1"/>
      <c r="P90" s="1" t="s">
        <v>7</v>
      </c>
      <c r="Q90" s="1">
        <v>2019</v>
      </c>
      <c r="R90" s="1"/>
      <c r="S90" s="1"/>
      <c r="T90" s="3">
        <v>27401640</v>
      </c>
      <c r="U90" s="7" t="s">
        <v>1484</v>
      </c>
      <c r="V90" s="3">
        <v>1</v>
      </c>
      <c r="W90" s="3" t="s">
        <v>1522</v>
      </c>
      <c r="X90" s="1" t="s">
        <v>827</v>
      </c>
      <c r="Y90" s="1" t="s">
        <v>9</v>
      </c>
    </row>
    <row r="91" spans="1:25" x14ac:dyDescent="0.3">
      <c r="A91" s="2">
        <v>225</v>
      </c>
      <c r="B91" s="2" t="s">
        <v>1456</v>
      </c>
      <c r="C91" s="2" t="s">
        <v>1462</v>
      </c>
      <c r="D91" s="2" t="s">
        <v>1451</v>
      </c>
      <c r="E91" s="2" t="s">
        <v>1452</v>
      </c>
      <c r="F91" s="2" t="s">
        <v>1332</v>
      </c>
      <c r="G91" s="2" t="s">
        <v>1430</v>
      </c>
      <c r="H91" s="2" t="s">
        <v>1340</v>
      </c>
      <c r="I91" s="2" t="s">
        <v>1332</v>
      </c>
      <c r="J91" s="1" t="s">
        <v>1140</v>
      </c>
      <c r="K91" s="4">
        <v>1</v>
      </c>
      <c r="L91" s="4">
        <v>1</v>
      </c>
      <c r="M91" s="5" t="s">
        <v>1505</v>
      </c>
      <c r="N91" s="5" t="s">
        <v>1506</v>
      </c>
      <c r="O91" s="1"/>
      <c r="P91" s="1" t="s">
        <v>7</v>
      </c>
      <c r="Q91" s="1">
        <v>2019</v>
      </c>
      <c r="R91" s="1"/>
      <c r="S91" s="1"/>
      <c r="T91" s="3">
        <v>28508605</v>
      </c>
      <c r="U91" s="7" t="s">
        <v>1490</v>
      </c>
      <c r="V91" s="3">
        <v>1</v>
      </c>
      <c r="W91" s="3" t="s">
        <v>1522</v>
      </c>
      <c r="X91" s="1" t="s">
        <v>1141</v>
      </c>
      <c r="Y91" s="1" t="s">
        <v>9</v>
      </c>
    </row>
    <row r="92" spans="1:25" x14ac:dyDescent="0.3">
      <c r="A92" s="2">
        <v>234</v>
      </c>
      <c r="B92" s="2" t="s">
        <v>1456</v>
      </c>
      <c r="C92" s="2" t="s">
        <v>1454</v>
      </c>
      <c r="D92" s="2" t="s">
        <v>1451</v>
      </c>
      <c r="E92" s="2" t="s">
        <v>1452</v>
      </c>
      <c r="F92" s="2" t="s">
        <v>1332</v>
      </c>
      <c r="G92" s="2" t="s">
        <v>1437</v>
      </c>
      <c r="H92" s="2" t="s">
        <v>1340</v>
      </c>
      <c r="I92" s="2" t="s">
        <v>1332</v>
      </c>
      <c r="J92" s="1" t="s">
        <v>1202</v>
      </c>
      <c r="K92" s="4">
        <v>1</v>
      </c>
      <c r="L92" s="4">
        <v>1</v>
      </c>
      <c r="M92" s="5" t="s">
        <v>1505</v>
      </c>
      <c r="N92" s="5" t="s">
        <v>1506</v>
      </c>
      <c r="O92" s="1"/>
      <c r="P92" s="1" t="s">
        <v>7</v>
      </c>
      <c r="Q92" s="1">
        <v>2019</v>
      </c>
      <c r="R92" s="1"/>
      <c r="S92" s="1"/>
      <c r="T92" s="3">
        <v>28461319</v>
      </c>
      <c r="U92" s="7" t="s">
        <v>1490</v>
      </c>
      <c r="V92" s="3">
        <v>1</v>
      </c>
      <c r="W92" s="3" t="s">
        <v>1522</v>
      </c>
      <c r="X92" s="1" t="s">
        <v>1203</v>
      </c>
      <c r="Y92" s="1" t="s">
        <v>9</v>
      </c>
    </row>
    <row r="93" spans="1:25" x14ac:dyDescent="0.3">
      <c r="A93" s="2">
        <v>257</v>
      </c>
      <c r="B93" s="2" t="s">
        <v>1470</v>
      </c>
      <c r="C93" s="2" t="s">
        <v>1470</v>
      </c>
      <c r="D93" s="2" t="s">
        <v>1452</v>
      </c>
      <c r="E93" s="2" t="s">
        <v>1452</v>
      </c>
      <c r="F93" s="2" t="s">
        <v>1332</v>
      </c>
      <c r="G93" s="2" t="s">
        <v>1442</v>
      </c>
      <c r="H93" s="2" t="s">
        <v>1349</v>
      </c>
      <c r="I93" s="2" t="s">
        <v>1332</v>
      </c>
      <c r="J93" s="1" t="s">
        <v>1261</v>
      </c>
      <c r="K93" s="4">
        <v>1</v>
      </c>
      <c r="L93" s="4">
        <v>1</v>
      </c>
      <c r="M93" s="5" t="s">
        <v>1497</v>
      </c>
      <c r="N93" s="5" t="s">
        <v>1500</v>
      </c>
      <c r="O93" s="1"/>
      <c r="P93" s="1" t="s">
        <v>7</v>
      </c>
      <c r="Q93" s="1">
        <v>2019</v>
      </c>
      <c r="R93" s="1"/>
      <c r="S93" s="1"/>
      <c r="T93" s="3">
        <v>123339</v>
      </c>
      <c r="U93" s="7" t="s">
        <v>1514</v>
      </c>
      <c r="V93" s="3"/>
      <c r="W93" s="3" t="s">
        <v>1523</v>
      </c>
      <c r="X93" s="1" t="s">
        <v>1262</v>
      </c>
      <c r="Y93" s="1" t="s">
        <v>9</v>
      </c>
    </row>
    <row r="94" spans="1:25" x14ac:dyDescent="0.3">
      <c r="A94" s="2">
        <v>260</v>
      </c>
      <c r="B94" s="2" t="s">
        <v>1470</v>
      </c>
      <c r="C94" s="2" t="s">
        <v>1470</v>
      </c>
      <c r="D94" s="2" t="s">
        <v>1462</v>
      </c>
      <c r="E94" s="2" t="s">
        <v>1455</v>
      </c>
      <c r="F94" s="2" t="s">
        <v>1332</v>
      </c>
      <c r="G94" s="2" t="s">
        <v>1442</v>
      </c>
      <c r="H94" s="2" t="s">
        <v>1355</v>
      </c>
      <c r="I94" s="2" t="s">
        <v>1332</v>
      </c>
      <c r="J94" s="1" t="s">
        <v>1271</v>
      </c>
      <c r="K94" s="4">
        <v>1</v>
      </c>
      <c r="L94" s="4">
        <v>1</v>
      </c>
      <c r="M94" s="5" t="s">
        <v>1497</v>
      </c>
      <c r="N94" s="5" t="s">
        <v>1503</v>
      </c>
      <c r="O94" s="3" t="e">
        <f>SUM(T90:T94,#REF!)-T95</f>
        <v>#REF!</v>
      </c>
      <c r="P94" s="1" t="s">
        <v>7</v>
      </c>
      <c r="Q94" s="1">
        <v>2019</v>
      </c>
      <c r="R94" s="1"/>
      <c r="S94" s="1"/>
      <c r="T94" s="3">
        <v>448137</v>
      </c>
      <c r="U94" s="7" t="s">
        <v>1514</v>
      </c>
      <c r="V94" s="3"/>
      <c r="W94" s="3" t="s">
        <v>1526</v>
      </c>
      <c r="X94" s="1" t="s">
        <v>1272</v>
      </c>
      <c r="Y94" s="1" t="s">
        <v>9</v>
      </c>
    </row>
    <row r="95" spans="1:25" x14ac:dyDescent="0.3">
      <c r="A95" s="2">
        <v>261</v>
      </c>
      <c r="B95" s="2" t="s">
        <v>1470</v>
      </c>
      <c r="C95" s="2" t="s">
        <v>1470</v>
      </c>
      <c r="D95" s="2" t="s">
        <v>1455</v>
      </c>
      <c r="E95" s="2" t="s">
        <v>1452</v>
      </c>
      <c r="F95" s="2" t="s">
        <v>1332</v>
      </c>
      <c r="G95" s="2" t="s">
        <v>1442</v>
      </c>
      <c r="H95" s="2" t="s">
        <v>1331</v>
      </c>
      <c r="I95" s="2" t="s">
        <v>1332</v>
      </c>
      <c r="J95" s="1" t="s">
        <v>1277</v>
      </c>
      <c r="K95" s="4">
        <v>1</v>
      </c>
      <c r="L95" s="4">
        <v>1</v>
      </c>
      <c r="M95" s="5" t="s">
        <v>1497</v>
      </c>
      <c r="N95" s="5" t="s">
        <v>1513</v>
      </c>
      <c r="O95" s="1"/>
      <c r="P95" s="1" t="s">
        <v>7</v>
      </c>
      <c r="Q95" s="1">
        <v>2019</v>
      </c>
      <c r="R95" s="1"/>
      <c r="S95" s="1"/>
      <c r="T95" s="3">
        <v>1562776</v>
      </c>
      <c r="U95" s="7" t="s">
        <v>1514</v>
      </c>
      <c r="V95" s="3"/>
      <c r="W95" s="3" t="s">
        <v>1528</v>
      </c>
      <c r="X95" s="1" t="s">
        <v>1278</v>
      </c>
      <c r="Y95" s="1" t="s">
        <v>9</v>
      </c>
    </row>
    <row r="96" spans="1:25" x14ac:dyDescent="0.3">
      <c r="A96" s="2">
        <v>39</v>
      </c>
      <c r="B96" s="2" t="s">
        <v>1332</v>
      </c>
      <c r="C96" s="2" t="s">
        <v>1457</v>
      </c>
      <c r="D96" s="2" t="s">
        <v>1458</v>
      </c>
      <c r="E96" s="2" t="s">
        <v>1452</v>
      </c>
      <c r="F96" s="2" t="s">
        <v>1332</v>
      </c>
      <c r="G96" s="2" t="s">
        <v>1345</v>
      </c>
      <c r="H96" s="2" t="s">
        <v>1343</v>
      </c>
      <c r="I96" s="2" t="s">
        <v>1332</v>
      </c>
      <c r="J96" s="1" t="s">
        <v>70</v>
      </c>
      <c r="K96" s="4">
        <v>1</v>
      </c>
      <c r="L96" s="4">
        <v>1</v>
      </c>
      <c r="M96" s="5" t="s">
        <v>1497</v>
      </c>
      <c r="N96" s="5" t="s">
        <v>1513</v>
      </c>
      <c r="O96" s="1"/>
      <c r="P96" s="1" t="s">
        <v>7</v>
      </c>
      <c r="Q96" s="1">
        <v>2019</v>
      </c>
      <c r="R96" s="1"/>
      <c r="S96" s="1"/>
      <c r="T96" s="3">
        <v>799503</v>
      </c>
      <c r="U96" s="7" t="s">
        <v>1517</v>
      </c>
      <c r="V96" s="3"/>
      <c r="W96" s="3" t="s">
        <v>1533</v>
      </c>
      <c r="X96" s="1" t="s">
        <v>71</v>
      </c>
      <c r="Y96" s="1" t="s">
        <v>9</v>
      </c>
    </row>
    <row r="97" spans="1:25" x14ac:dyDescent="0.3">
      <c r="A97" s="2">
        <v>28</v>
      </c>
      <c r="B97" s="2" t="s">
        <v>1332</v>
      </c>
      <c r="C97" s="2" t="s">
        <v>1457</v>
      </c>
      <c r="D97" s="2" t="s">
        <v>1457</v>
      </c>
      <c r="E97" s="2" t="s">
        <v>1335</v>
      </c>
      <c r="F97" s="2" t="s">
        <v>1332</v>
      </c>
      <c r="G97" s="2" t="s">
        <v>1345</v>
      </c>
      <c r="H97" s="2" t="s">
        <v>1342</v>
      </c>
      <c r="I97" s="2" t="s">
        <v>1332</v>
      </c>
      <c r="J97" s="1" t="s">
        <v>68</v>
      </c>
      <c r="K97" s="4">
        <v>1</v>
      </c>
      <c r="L97" s="4">
        <v>1</v>
      </c>
      <c r="M97" s="5"/>
      <c r="N97" s="5"/>
      <c r="O97" s="1"/>
      <c r="P97" s="1" t="s">
        <v>7</v>
      </c>
      <c r="Q97" s="1">
        <v>2019</v>
      </c>
      <c r="R97" s="1"/>
      <c r="S97" s="1"/>
      <c r="T97" s="3">
        <v>2327517</v>
      </c>
      <c r="U97" s="7" t="s">
        <v>1517</v>
      </c>
      <c r="V97" s="3"/>
      <c r="W97" s="3" t="s">
        <v>1509</v>
      </c>
      <c r="X97" s="1" t="s">
        <v>69</v>
      </c>
      <c r="Y97" s="1" t="s">
        <v>9</v>
      </c>
    </row>
    <row r="98" spans="1:25" x14ac:dyDescent="0.3">
      <c r="A98" s="2">
        <v>52</v>
      </c>
      <c r="B98" s="2" t="s">
        <v>1452</v>
      </c>
      <c r="C98" s="2" t="s">
        <v>1458</v>
      </c>
      <c r="D98" s="2" t="s">
        <v>1333</v>
      </c>
      <c r="E98" s="2" t="s">
        <v>1436</v>
      </c>
      <c r="F98" s="2" t="s">
        <v>1332</v>
      </c>
      <c r="G98" s="10" t="s">
        <v>1353</v>
      </c>
      <c r="H98" s="2" t="s">
        <v>1344</v>
      </c>
      <c r="I98" s="2" t="s">
        <v>1332</v>
      </c>
      <c r="J98" s="1" t="s">
        <v>168</v>
      </c>
      <c r="K98" s="4">
        <v>0.5</v>
      </c>
      <c r="L98" s="4">
        <v>0.5</v>
      </c>
      <c r="M98" s="5"/>
      <c r="N98" s="5"/>
      <c r="O98" s="1"/>
      <c r="P98" s="1" t="s">
        <v>7</v>
      </c>
      <c r="Q98" s="1">
        <v>2019</v>
      </c>
      <c r="R98" s="1"/>
      <c r="S98" s="1"/>
      <c r="T98" s="3">
        <v>14290746</v>
      </c>
      <c r="U98" s="7" t="s">
        <v>1480</v>
      </c>
      <c r="V98" s="3"/>
      <c r="W98" s="3" t="s">
        <v>1509</v>
      </c>
      <c r="X98" s="6" t="s">
        <v>169</v>
      </c>
      <c r="Y98" s="1" t="s">
        <v>9</v>
      </c>
    </row>
    <row r="99" spans="1:25" x14ac:dyDescent="0.3">
      <c r="A99" s="2">
        <v>172</v>
      </c>
      <c r="B99" s="2" t="s">
        <v>1333</v>
      </c>
      <c r="C99" s="2" t="s">
        <v>1451</v>
      </c>
      <c r="D99" s="2" t="s">
        <v>1333</v>
      </c>
      <c r="E99" s="2" t="s">
        <v>1436</v>
      </c>
      <c r="F99" s="2" t="s">
        <v>1332</v>
      </c>
      <c r="G99" s="2" t="s">
        <v>1410</v>
      </c>
      <c r="H99" s="2" t="s">
        <v>1344</v>
      </c>
      <c r="I99" s="2" t="s">
        <v>1332</v>
      </c>
      <c r="J99" s="1" t="s">
        <v>864</v>
      </c>
      <c r="K99" s="4">
        <v>0.5</v>
      </c>
      <c r="L99" s="4">
        <v>0.5</v>
      </c>
      <c r="M99" s="5"/>
      <c r="N99" s="5"/>
      <c r="O99" s="1"/>
      <c r="P99" s="1" t="s">
        <v>7</v>
      </c>
      <c r="Q99" s="1">
        <v>2019</v>
      </c>
      <c r="R99" s="1"/>
      <c r="S99" s="1"/>
      <c r="T99" s="3">
        <v>25473057</v>
      </c>
      <c r="U99" s="7" t="s">
        <v>1484</v>
      </c>
      <c r="V99" s="3"/>
      <c r="W99" s="3" t="s">
        <v>1509</v>
      </c>
      <c r="X99" s="6" t="s">
        <v>865</v>
      </c>
      <c r="Y99" s="1" t="s">
        <v>9</v>
      </c>
    </row>
    <row r="100" spans="1:25" x14ac:dyDescent="0.3">
      <c r="A100" s="2">
        <v>30</v>
      </c>
      <c r="B100" s="2" t="s">
        <v>1436</v>
      </c>
      <c r="C100" s="2" t="s">
        <v>1462</v>
      </c>
      <c r="D100" s="2" t="s">
        <v>1333</v>
      </c>
      <c r="E100" s="2" t="s">
        <v>1436</v>
      </c>
      <c r="F100" s="2" t="s">
        <v>1332</v>
      </c>
      <c r="G100" s="2" t="s">
        <v>1422</v>
      </c>
      <c r="H100" s="2" t="s">
        <v>1344</v>
      </c>
      <c r="I100" s="2" t="s">
        <v>1332</v>
      </c>
      <c r="J100" s="1" t="s">
        <v>1046</v>
      </c>
      <c r="K100" s="4">
        <v>1</v>
      </c>
      <c r="L100" s="4">
        <v>1</v>
      </c>
      <c r="M100" s="5"/>
      <c r="N100" s="5"/>
      <c r="O100" s="1"/>
      <c r="P100" s="1" t="s">
        <v>7</v>
      </c>
      <c r="Q100" s="1">
        <v>2019</v>
      </c>
      <c r="R100" s="1"/>
      <c r="S100" s="1"/>
      <c r="T100" s="3">
        <v>11526539</v>
      </c>
      <c r="U100" s="7" t="s">
        <v>1539</v>
      </c>
      <c r="V100" s="3"/>
      <c r="W100" s="3" t="s">
        <v>1509</v>
      </c>
      <c r="X100" s="6" t="s">
        <v>1047</v>
      </c>
      <c r="Y100" s="1" t="s">
        <v>9</v>
      </c>
    </row>
    <row r="101" spans="1:25" x14ac:dyDescent="0.3">
      <c r="A101" s="2">
        <v>230</v>
      </c>
      <c r="B101" s="2" t="s">
        <v>1456</v>
      </c>
      <c r="C101" s="2" t="s">
        <v>1462</v>
      </c>
      <c r="D101" s="2" t="s">
        <v>1333</v>
      </c>
      <c r="E101" s="2" t="s">
        <v>1436</v>
      </c>
      <c r="F101" s="2" t="s">
        <v>1332</v>
      </c>
      <c r="G101" s="2" t="s">
        <v>1430</v>
      </c>
      <c r="H101" s="2" t="s">
        <v>1344</v>
      </c>
      <c r="I101" s="2" t="s">
        <v>1332</v>
      </c>
      <c r="J101" s="1" t="s">
        <v>1171</v>
      </c>
      <c r="K101" s="4">
        <v>0.5</v>
      </c>
      <c r="L101" s="4">
        <v>0.5</v>
      </c>
      <c r="M101" s="5"/>
      <c r="N101" s="5"/>
      <c r="O101" s="1"/>
      <c r="P101" s="1" t="s">
        <v>7</v>
      </c>
      <c r="Q101" s="1">
        <v>2019</v>
      </c>
      <c r="R101" s="1"/>
      <c r="S101" s="1"/>
      <c r="T101" s="3">
        <v>101476970</v>
      </c>
      <c r="U101" s="7" t="s">
        <v>1490</v>
      </c>
      <c r="V101" s="3"/>
      <c r="W101" s="3" t="s">
        <v>1509</v>
      </c>
      <c r="X101" s="6" t="s">
        <v>1172</v>
      </c>
      <c r="Y101" s="1" t="s">
        <v>9</v>
      </c>
    </row>
    <row r="102" spans="1:25" x14ac:dyDescent="0.3">
      <c r="A102" s="2">
        <v>142</v>
      </c>
      <c r="B102" s="2" t="s">
        <v>1454</v>
      </c>
      <c r="C102" s="2" t="s">
        <v>1452</v>
      </c>
      <c r="D102" s="2" t="s">
        <v>1333</v>
      </c>
      <c r="E102" s="2" t="s">
        <v>1436</v>
      </c>
      <c r="F102" s="2" t="s">
        <v>1332</v>
      </c>
      <c r="G102" s="2" t="s">
        <v>1398</v>
      </c>
      <c r="H102" s="2" t="s">
        <v>1344</v>
      </c>
      <c r="I102" s="2" t="s">
        <v>1332</v>
      </c>
      <c r="J102" s="1" t="s">
        <v>665</v>
      </c>
      <c r="K102" s="4">
        <v>0.5</v>
      </c>
      <c r="L102" s="4">
        <v>0.5</v>
      </c>
      <c r="M102" s="5"/>
      <c r="N102" s="5"/>
      <c r="O102" s="1"/>
      <c r="P102" s="1" t="s">
        <v>7</v>
      </c>
      <c r="Q102" s="1">
        <v>2019</v>
      </c>
      <c r="R102" s="1"/>
      <c r="S102" s="1"/>
      <c r="T102" s="3">
        <v>6416745</v>
      </c>
      <c r="U102" s="7" t="s">
        <v>1539</v>
      </c>
      <c r="V102" s="3"/>
      <c r="W102" s="3" t="s">
        <v>1541</v>
      </c>
      <c r="X102" s="6" t="s">
        <v>666</v>
      </c>
      <c r="Y102" s="1" t="s">
        <v>9</v>
      </c>
    </row>
    <row r="103" spans="1:25" x14ac:dyDescent="0.3">
      <c r="A103" s="2">
        <v>4</v>
      </c>
      <c r="B103" s="2" t="s">
        <v>1332</v>
      </c>
      <c r="C103" s="2" t="s">
        <v>1457</v>
      </c>
      <c r="D103" s="2" t="s">
        <v>1456</v>
      </c>
      <c r="E103" s="2" t="s">
        <v>1452</v>
      </c>
      <c r="F103" s="2" t="s">
        <v>1332</v>
      </c>
      <c r="G103" s="2" t="s">
        <v>1345</v>
      </c>
      <c r="H103" s="2" t="s">
        <v>1337</v>
      </c>
      <c r="I103" s="2" t="s">
        <v>1332</v>
      </c>
      <c r="J103" s="1" t="s">
        <v>74</v>
      </c>
      <c r="K103" s="4">
        <v>1</v>
      </c>
      <c r="L103" s="4">
        <v>1</v>
      </c>
      <c r="M103" s="5"/>
      <c r="N103" s="5"/>
      <c r="O103" s="2" t="s">
        <v>1474</v>
      </c>
      <c r="P103" s="1" t="s">
        <v>7</v>
      </c>
      <c r="Q103" s="1">
        <v>2019</v>
      </c>
      <c r="R103" s="1"/>
      <c r="S103" s="1"/>
      <c r="T103" s="3">
        <v>2237091</v>
      </c>
      <c r="U103" s="7" t="s">
        <v>1517</v>
      </c>
      <c r="V103" s="3"/>
      <c r="W103" s="3" t="s">
        <v>1490</v>
      </c>
      <c r="X103" s="1" t="s">
        <v>75</v>
      </c>
      <c r="Y103" s="1" t="s">
        <v>9</v>
      </c>
    </row>
    <row r="104" spans="1:25" x14ac:dyDescent="0.3">
      <c r="A104" s="2">
        <v>5</v>
      </c>
      <c r="B104" s="2" t="s">
        <v>1332</v>
      </c>
      <c r="C104" s="2" t="s">
        <v>1459</v>
      </c>
      <c r="D104" s="2" t="s">
        <v>1456</v>
      </c>
      <c r="E104" s="2" t="s">
        <v>1452</v>
      </c>
      <c r="F104" s="2" t="s">
        <v>1332</v>
      </c>
      <c r="G104" s="2" t="s">
        <v>1346</v>
      </c>
      <c r="H104" s="2" t="s">
        <v>1337</v>
      </c>
      <c r="I104" s="2" t="s">
        <v>1332</v>
      </c>
      <c r="J104" s="1" t="s">
        <v>76</v>
      </c>
      <c r="K104" s="4">
        <v>1</v>
      </c>
      <c r="L104" s="4">
        <v>1</v>
      </c>
      <c r="M104" s="5"/>
      <c r="N104" s="5"/>
      <c r="O104" s="2" t="s">
        <v>1475</v>
      </c>
      <c r="P104" s="1" t="s">
        <v>7</v>
      </c>
      <c r="Q104" s="1">
        <v>2019</v>
      </c>
      <c r="R104" s="1"/>
      <c r="S104" s="1"/>
      <c r="T104" s="3">
        <v>4915724</v>
      </c>
      <c r="U104" s="7" t="s">
        <v>1475</v>
      </c>
      <c r="V104" s="3"/>
      <c r="W104" s="3" t="s">
        <v>1490</v>
      </c>
      <c r="X104" s="1" t="s">
        <v>77</v>
      </c>
      <c r="Y104" s="1" t="s">
        <v>9</v>
      </c>
    </row>
    <row r="105" spans="1:25" x14ac:dyDescent="0.3">
      <c r="A105" s="2">
        <v>15</v>
      </c>
      <c r="B105" s="2" t="s">
        <v>1457</v>
      </c>
      <c r="C105" s="2" t="s">
        <v>1457</v>
      </c>
      <c r="D105" s="2" t="s">
        <v>1456</v>
      </c>
      <c r="E105" s="2" t="s">
        <v>1452</v>
      </c>
      <c r="F105" s="2" t="s">
        <v>1332</v>
      </c>
      <c r="G105" s="2" t="s">
        <v>1376</v>
      </c>
      <c r="H105" s="2" t="s">
        <v>1337</v>
      </c>
      <c r="I105" s="2" t="s">
        <v>1332</v>
      </c>
      <c r="J105" s="1" t="s">
        <v>384</v>
      </c>
      <c r="K105" s="4">
        <v>1</v>
      </c>
      <c r="L105" s="4">
        <v>1</v>
      </c>
      <c r="M105" s="5"/>
      <c r="N105" s="5"/>
      <c r="O105" s="2" t="s">
        <v>1487</v>
      </c>
      <c r="P105" s="1" t="s">
        <v>7</v>
      </c>
      <c r="Q105" s="1">
        <v>2019</v>
      </c>
      <c r="R105" s="1"/>
      <c r="S105" s="1"/>
      <c r="T105" s="3">
        <v>80348540</v>
      </c>
      <c r="U105" s="7" t="s">
        <v>1552</v>
      </c>
      <c r="V105" s="3"/>
      <c r="W105" s="3" t="s">
        <v>1490</v>
      </c>
      <c r="X105" s="1" t="s">
        <v>385</v>
      </c>
      <c r="Y105" s="1" t="s">
        <v>9</v>
      </c>
    </row>
    <row r="106" spans="1:25" x14ac:dyDescent="0.3">
      <c r="A106" s="2">
        <v>12</v>
      </c>
      <c r="B106" s="2" t="s">
        <v>1454</v>
      </c>
      <c r="C106" s="2" t="s">
        <v>1454</v>
      </c>
      <c r="D106" s="2" t="s">
        <v>1456</v>
      </c>
      <c r="E106" s="2" t="s">
        <v>1452</v>
      </c>
      <c r="F106" s="2" t="s">
        <v>1332</v>
      </c>
      <c r="G106" s="2" t="s">
        <v>1404</v>
      </c>
      <c r="H106" s="2" t="s">
        <v>1337</v>
      </c>
      <c r="I106" s="2" t="s">
        <v>1332</v>
      </c>
      <c r="J106" s="1" t="s">
        <v>748</v>
      </c>
      <c r="K106" s="4">
        <v>1</v>
      </c>
      <c r="L106" s="4">
        <v>1</v>
      </c>
      <c r="M106" s="5"/>
      <c r="N106" s="5"/>
      <c r="O106" s="2" t="s">
        <v>1485</v>
      </c>
      <c r="P106" s="1" t="s">
        <v>7</v>
      </c>
      <c r="Q106" s="1">
        <v>2019</v>
      </c>
      <c r="R106" s="1"/>
      <c r="S106" s="1"/>
      <c r="T106" s="3">
        <v>32169757</v>
      </c>
      <c r="U106" s="7" t="s">
        <v>1485</v>
      </c>
      <c r="V106" s="3"/>
      <c r="W106" s="3" t="s">
        <v>1490</v>
      </c>
      <c r="X106" s="1" t="s">
        <v>749</v>
      </c>
      <c r="Y106" s="1" t="s">
        <v>9</v>
      </c>
    </row>
    <row r="107" spans="1:25" x14ac:dyDescent="0.3">
      <c r="A107" s="2">
        <v>11</v>
      </c>
      <c r="B107" s="2" t="s">
        <v>1333</v>
      </c>
      <c r="C107" s="2" t="s">
        <v>1459</v>
      </c>
      <c r="D107" s="2" t="s">
        <v>1456</v>
      </c>
      <c r="E107" s="2" t="s">
        <v>1452</v>
      </c>
      <c r="F107" s="2" t="s">
        <v>1332</v>
      </c>
      <c r="G107" s="2" t="s">
        <v>1418</v>
      </c>
      <c r="H107" s="2" t="s">
        <v>1337</v>
      </c>
      <c r="I107" s="2" t="s">
        <v>1332</v>
      </c>
      <c r="J107" s="1" t="s">
        <v>984</v>
      </c>
      <c r="K107" s="4">
        <v>1</v>
      </c>
      <c r="L107" s="4">
        <v>1</v>
      </c>
      <c r="M107" s="5"/>
      <c r="N107" s="5"/>
      <c r="O107" s="2" t="s">
        <v>1484</v>
      </c>
      <c r="P107" s="1" t="s">
        <v>7</v>
      </c>
      <c r="Q107" s="1">
        <v>2019</v>
      </c>
      <c r="R107" s="1"/>
      <c r="S107" s="1"/>
      <c r="T107" s="3">
        <v>36885065</v>
      </c>
      <c r="U107" s="7" t="s">
        <v>1484</v>
      </c>
      <c r="V107" s="3"/>
      <c r="W107" s="3" t="s">
        <v>1490</v>
      </c>
      <c r="X107" s="1" t="s">
        <v>985</v>
      </c>
      <c r="Y107" s="1" t="s">
        <v>9</v>
      </c>
    </row>
    <row r="108" spans="1:25" x14ac:dyDescent="0.3">
      <c r="A108" s="2">
        <v>10</v>
      </c>
      <c r="B108" s="2" t="s">
        <v>1436</v>
      </c>
      <c r="C108" s="2" t="s">
        <v>1462</v>
      </c>
      <c r="D108" s="2" t="s">
        <v>1456</v>
      </c>
      <c r="E108" s="2" t="s">
        <v>1452</v>
      </c>
      <c r="F108" s="2" t="s">
        <v>1332</v>
      </c>
      <c r="G108" s="2" t="s">
        <v>1422</v>
      </c>
      <c r="H108" s="2" t="s">
        <v>1337</v>
      </c>
      <c r="I108" s="2" t="s">
        <v>1332</v>
      </c>
      <c r="J108" s="1" t="s">
        <v>1048</v>
      </c>
      <c r="K108" s="4">
        <v>1</v>
      </c>
      <c r="L108" s="4">
        <v>1</v>
      </c>
      <c r="M108" s="5"/>
      <c r="N108" s="5"/>
      <c r="O108" s="2" t="s">
        <v>1483</v>
      </c>
      <c r="P108" s="1" t="s">
        <v>7</v>
      </c>
      <c r="Q108" s="1">
        <v>2019</v>
      </c>
      <c r="R108" s="1"/>
      <c r="S108" s="1"/>
      <c r="T108" s="3">
        <v>11332469</v>
      </c>
      <c r="U108" s="7" t="s">
        <v>1539</v>
      </c>
      <c r="V108" s="3"/>
      <c r="W108" s="3" t="s">
        <v>1490</v>
      </c>
      <c r="X108" s="1" t="s">
        <v>1049</v>
      </c>
      <c r="Y108" s="1" t="s">
        <v>9</v>
      </c>
    </row>
    <row r="109" spans="1:25" x14ac:dyDescent="0.3">
      <c r="A109" s="2">
        <v>19</v>
      </c>
      <c r="B109" s="2" t="s">
        <v>1456</v>
      </c>
      <c r="C109" s="2" t="s">
        <v>1462</v>
      </c>
      <c r="D109" s="2" t="s">
        <v>1456</v>
      </c>
      <c r="E109" s="2" t="s">
        <v>1452</v>
      </c>
      <c r="F109" s="2" t="s">
        <v>1332</v>
      </c>
      <c r="G109" s="2" t="s">
        <v>1430</v>
      </c>
      <c r="H109" s="2" t="s">
        <v>1337</v>
      </c>
      <c r="I109" s="2" t="s">
        <v>1332</v>
      </c>
      <c r="J109" s="1" t="s">
        <v>1183</v>
      </c>
      <c r="K109" s="4">
        <v>1</v>
      </c>
      <c r="L109" s="4">
        <v>1</v>
      </c>
      <c r="M109" s="5"/>
      <c r="N109" s="5"/>
      <c r="O109" s="2" t="s">
        <v>1490</v>
      </c>
      <c r="P109" s="1" t="s">
        <v>7</v>
      </c>
      <c r="Q109" s="1">
        <v>2019</v>
      </c>
      <c r="R109" s="1"/>
      <c r="S109" s="1"/>
      <c r="T109" s="3">
        <v>100266080</v>
      </c>
      <c r="U109" s="7" t="s">
        <v>1490</v>
      </c>
      <c r="V109" s="3"/>
      <c r="W109" s="3" t="s">
        <v>1490</v>
      </c>
      <c r="X109" s="1" t="s">
        <v>1184</v>
      </c>
      <c r="Y109" s="1" t="s">
        <v>9</v>
      </c>
    </row>
    <row r="110" spans="1:25" x14ac:dyDescent="0.3">
      <c r="A110" s="2">
        <v>3</v>
      </c>
      <c r="B110" s="2" t="s">
        <v>1470</v>
      </c>
      <c r="C110" s="2" t="s">
        <v>1470</v>
      </c>
      <c r="D110" s="2" t="s">
        <v>1456</v>
      </c>
      <c r="E110" s="2" t="s">
        <v>1452</v>
      </c>
      <c r="F110" s="2" t="s">
        <v>1332</v>
      </c>
      <c r="G110" s="2" t="s">
        <v>1442</v>
      </c>
      <c r="H110" s="2" t="s">
        <v>1337</v>
      </c>
      <c r="I110" s="2" t="s">
        <v>1332</v>
      </c>
      <c r="J110" s="1" t="s">
        <v>1291</v>
      </c>
      <c r="K110" s="4">
        <v>1</v>
      </c>
      <c r="L110" s="4">
        <v>1</v>
      </c>
      <c r="M110" s="5"/>
      <c r="N110" s="5"/>
      <c r="O110" s="2" t="s">
        <v>1482</v>
      </c>
      <c r="P110" s="1" t="s">
        <v>7</v>
      </c>
      <c r="Q110" s="1">
        <v>2019</v>
      </c>
      <c r="R110" s="1"/>
      <c r="S110" s="1"/>
      <c r="T110" s="3">
        <v>2678634</v>
      </c>
      <c r="U110" s="7" t="s">
        <v>1514</v>
      </c>
      <c r="V110" s="3"/>
      <c r="W110" s="3" t="s">
        <v>1490</v>
      </c>
      <c r="X110" s="1" t="s">
        <v>1292</v>
      </c>
      <c r="Y110" s="1" t="s">
        <v>9</v>
      </c>
    </row>
    <row r="111" spans="1:25" x14ac:dyDescent="0.3">
      <c r="A111" s="2">
        <v>56</v>
      </c>
      <c r="B111" s="2" t="s">
        <v>1452</v>
      </c>
      <c r="C111" s="2" t="s">
        <v>1458</v>
      </c>
      <c r="D111" s="2" t="s">
        <v>1456</v>
      </c>
      <c r="E111" s="2" t="s">
        <v>1382</v>
      </c>
      <c r="F111" s="2" t="s">
        <v>1332</v>
      </c>
      <c r="G111" s="10" t="s">
        <v>1353</v>
      </c>
      <c r="H111" s="2" t="s">
        <v>1338</v>
      </c>
      <c r="I111" s="2" t="s">
        <v>1332</v>
      </c>
      <c r="J111" s="1" t="s">
        <v>191</v>
      </c>
      <c r="K111" s="4">
        <v>1</v>
      </c>
      <c r="L111" s="4">
        <v>1</v>
      </c>
      <c r="M111" s="5"/>
      <c r="N111" s="5"/>
      <c r="O111" s="1"/>
      <c r="P111" s="1" t="s">
        <v>7</v>
      </c>
      <c r="Q111" s="1">
        <v>2019</v>
      </c>
      <c r="R111" s="1"/>
      <c r="S111" s="1"/>
      <c r="T111" s="3">
        <v>1133455</v>
      </c>
      <c r="U111" s="7" t="s">
        <v>1480</v>
      </c>
      <c r="V111" s="3"/>
      <c r="W111" s="3" t="s">
        <v>1537</v>
      </c>
      <c r="X111" s="1" t="s">
        <v>192</v>
      </c>
      <c r="Y111" s="1" t="s">
        <v>9</v>
      </c>
    </row>
    <row r="112" spans="1:25" x14ac:dyDescent="0.3">
      <c r="A112" s="2">
        <v>87</v>
      </c>
      <c r="B112" s="2" t="s">
        <v>1462</v>
      </c>
      <c r="C112" s="2" t="s">
        <v>1433</v>
      </c>
      <c r="D112" s="2" t="s">
        <v>1456</v>
      </c>
      <c r="E112" s="2" t="s">
        <v>1382</v>
      </c>
      <c r="F112" s="2" t="s">
        <v>1332</v>
      </c>
      <c r="G112" s="2" t="s">
        <v>1372</v>
      </c>
      <c r="H112" s="2" t="s">
        <v>1338</v>
      </c>
      <c r="I112" s="2" t="s">
        <v>1332</v>
      </c>
      <c r="J112" s="1" t="s">
        <v>368</v>
      </c>
      <c r="K112" s="4"/>
      <c r="L112" s="4"/>
      <c r="M112" s="5"/>
      <c r="N112" s="5"/>
      <c r="O112" s="1"/>
      <c r="P112" s="1" t="s">
        <v>7</v>
      </c>
      <c r="Q112" s="1">
        <v>2019</v>
      </c>
      <c r="R112" s="1"/>
      <c r="S112" s="1"/>
      <c r="T112" s="3">
        <v>13003645</v>
      </c>
      <c r="U112" s="7" t="s">
        <v>1538</v>
      </c>
      <c r="V112" s="3"/>
      <c r="W112" s="3" t="s">
        <v>1537</v>
      </c>
      <c r="X112" s="1" t="s">
        <v>369</v>
      </c>
      <c r="Y112" s="1" t="s">
        <v>9</v>
      </c>
    </row>
    <row r="113" spans="1:25" x14ac:dyDescent="0.3">
      <c r="A113" s="2">
        <v>97</v>
      </c>
      <c r="B113" s="2" t="s">
        <v>1465</v>
      </c>
      <c r="C113" s="2" t="s">
        <v>1462</v>
      </c>
      <c r="D113" s="2" t="s">
        <v>1456</v>
      </c>
      <c r="E113" s="2" t="s">
        <v>1382</v>
      </c>
      <c r="F113" s="2" t="s">
        <v>1332</v>
      </c>
      <c r="G113" s="2" t="s">
        <v>1383</v>
      </c>
      <c r="H113" s="2" t="s">
        <v>1338</v>
      </c>
      <c r="I113" s="2" t="s">
        <v>1332</v>
      </c>
      <c r="J113" s="1" t="s">
        <v>426</v>
      </c>
      <c r="K113" s="4">
        <v>1</v>
      </c>
      <c r="L113" s="4">
        <v>1</v>
      </c>
      <c r="M113" s="5"/>
      <c r="N113" s="5"/>
      <c r="O113" s="1"/>
      <c r="P113" s="1" t="s">
        <v>7</v>
      </c>
      <c r="Q113" s="1">
        <v>2019</v>
      </c>
      <c r="R113" s="1"/>
      <c r="S113" s="1"/>
      <c r="T113" s="3">
        <v>67434</v>
      </c>
      <c r="U113" s="7" t="s">
        <v>1478</v>
      </c>
      <c r="V113" s="3"/>
      <c r="W113" s="3" t="s">
        <v>1537</v>
      </c>
      <c r="X113" s="1" t="s">
        <v>427</v>
      </c>
      <c r="Y113" s="1" t="s">
        <v>9</v>
      </c>
    </row>
    <row r="114" spans="1:25" x14ac:dyDescent="0.3">
      <c r="A114" s="2">
        <v>110</v>
      </c>
      <c r="B114" s="2" t="s">
        <v>1464</v>
      </c>
      <c r="C114" s="2" t="s">
        <v>1461</v>
      </c>
      <c r="D114" s="2" t="s">
        <v>1456</v>
      </c>
      <c r="E114" s="2" t="s">
        <v>1382</v>
      </c>
      <c r="F114" s="2" t="s">
        <v>1332</v>
      </c>
      <c r="G114" s="2" t="s">
        <v>1386</v>
      </c>
      <c r="H114" s="2" t="s">
        <v>1338</v>
      </c>
      <c r="I114" s="2" t="s">
        <v>1332</v>
      </c>
      <c r="J114" s="1" t="s">
        <v>496</v>
      </c>
      <c r="K114" s="4">
        <v>1</v>
      </c>
      <c r="L114" s="4">
        <v>1</v>
      </c>
      <c r="M114" s="5"/>
      <c r="N114" s="5"/>
      <c r="O114" s="1"/>
      <c r="P114" s="1" t="s">
        <v>7</v>
      </c>
      <c r="Q114" s="1">
        <v>2019</v>
      </c>
      <c r="R114" s="1"/>
      <c r="S114" s="1"/>
      <c r="T114" s="3">
        <v>10879</v>
      </c>
      <c r="U114" s="7" t="s">
        <v>1479</v>
      </c>
      <c r="V114" s="3"/>
      <c r="W114" s="3" t="s">
        <v>1537</v>
      </c>
      <c r="X114" s="1" t="s">
        <v>497</v>
      </c>
      <c r="Y114" s="1" t="s">
        <v>9</v>
      </c>
    </row>
    <row r="115" spans="1:25" x14ac:dyDescent="0.3">
      <c r="A115" s="2">
        <v>154</v>
      </c>
      <c r="B115" s="2" t="s">
        <v>1454</v>
      </c>
      <c r="C115" s="2" t="s">
        <v>1465</v>
      </c>
      <c r="D115" s="2" t="s">
        <v>1456</v>
      </c>
      <c r="E115" s="2" t="s">
        <v>1382</v>
      </c>
      <c r="F115" s="2" t="s">
        <v>1332</v>
      </c>
      <c r="G115" s="2" t="s">
        <v>1399</v>
      </c>
      <c r="H115" s="2" t="s">
        <v>1338</v>
      </c>
      <c r="I115" s="2" t="s">
        <v>1332</v>
      </c>
      <c r="J115" s="1" t="s">
        <v>739</v>
      </c>
      <c r="K115" s="4"/>
      <c r="L115" s="4"/>
      <c r="M115" s="5"/>
      <c r="N115" s="5"/>
      <c r="O115" s="1"/>
      <c r="P115" s="1" t="s">
        <v>7</v>
      </c>
      <c r="Q115" s="1">
        <v>2019</v>
      </c>
      <c r="R115" s="1"/>
      <c r="S115" s="1"/>
      <c r="T115" s="3">
        <v>20560432</v>
      </c>
      <c r="U115" s="7" t="s">
        <v>1485</v>
      </c>
      <c r="V115" s="3"/>
      <c r="W115" s="3" t="s">
        <v>1537</v>
      </c>
      <c r="X115" s="1" t="s">
        <v>740</v>
      </c>
      <c r="Y115" s="1" t="s">
        <v>9</v>
      </c>
    </row>
    <row r="116" spans="1:25" x14ac:dyDescent="0.3">
      <c r="A116" s="2">
        <v>176</v>
      </c>
      <c r="B116" s="2" t="s">
        <v>1333</v>
      </c>
      <c r="C116" s="2" t="s">
        <v>1451</v>
      </c>
      <c r="D116" s="2" t="s">
        <v>1456</v>
      </c>
      <c r="E116" s="2" t="s">
        <v>1382</v>
      </c>
      <c r="F116" s="2" t="s">
        <v>1332</v>
      </c>
      <c r="G116" s="2" t="s">
        <v>1410</v>
      </c>
      <c r="H116" s="2" t="s">
        <v>1338</v>
      </c>
      <c r="I116" s="2" t="s">
        <v>1332</v>
      </c>
      <c r="J116" s="1" t="s">
        <v>891</v>
      </c>
      <c r="K116" s="4"/>
      <c r="L116" s="4"/>
      <c r="M116" s="5"/>
      <c r="N116" s="5"/>
      <c r="O116" s="1"/>
      <c r="P116" s="1" t="s">
        <v>7</v>
      </c>
      <c r="Q116" s="1">
        <v>2019</v>
      </c>
      <c r="R116" s="1"/>
      <c r="S116" s="1"/>
      <c r="T116" s="3">
        <v>38134178</v>
      </c>
      <c r="U116" s="7" t="s">
        <v>1484</v>
      </c>
      <c r="V116" s="3"/>
      <c r="W116" s="3" t="s">
        <v>1537</v>
      </c>
      <c r="X116" s="1" t="s">
        <v>892</v>
      </c>
      <c r="Y116" s="1" t="s">
        <v>9</v>
      </c>
    </row>
    <row r="117" spans="1:25" x14ac:dyDescent="0.3">
      <c r="A117" s="2">
        <v>224</v>
      </c>
      <c r="B117" s="2" t="s">
        <v>1433</v>
      </c>
      <c r="C117" s="2" t="s">
        <v>1463</v>
      </c>
      <c r="D117" s="2" t="s">
        <v>1456</v>
      </c>
      <c r="E117" s="2" t="s">
        <v>1382</v>
      </c>
      <c r="F117" s="2" t="s">
        <v>1332</v>
      </c>
      <c r="G117" s="2" t="s">
        <v>1427</v>
      </c>
      <c r="H117" s="2" t="s">
        <v>1338</v>
      </c>
      <c r="I117" s="2" t="s">
        <v>1332</v>
      </c>
      <c r="J117" s="1" t="s">
        <v>1138</v>
      </c>
      <c r="K117" s="4">
        <v>1</v>
      </c>
      <c r="L117" s="4">
        <v>1</v>
      </c>
      <c r="M117" s="5"/>
      <c r="N117" s="5"/>
      <c r="O117" s="1"/>
      <c r="P117" s="1" t="s">
        <v>7</v>
      </c>
      <c r="Q117" s="1">
        <v>2019</v>
      </c>
      <c r="R117" s="1"/>
      <c r="S117" s="1"/>
      <c r="T117" s="3">
        <v>382498</v>
      </c>
      <c r="U117" s="7" t="s">
        <v>1476</v>
      </c>
      <c r="V117" s="3"/>
      <c r="W117" s="3" t="s">
        <v>1537</v>
      </c>
      <c r="X117" s="1" t="s">
        <v>1139</v>
      </c>
      <c r="Y117" s="1" t="s">
        <v>9</v>
      </c>
    </row>
    <row r="118" spans="1:25" x14ac:dyDescent="0.3">
      <c r="A118" s="2">
        <v>233</v>
      </c>
      <c r="B118" s="2" t="s">
        <v>1456</v>
      </c>
      <c r="C118" s="2" t="s">
        <v>1462</v>
      </c>
      <c r="D118" s="2" t="s">
        <v>1456</v>
      </c>
      <c r="E118" s="2" t="s">
        <v>1382</v>
      </c>
      <c r="F118" s="2" t="s">
        <v>1332</v>
      </c>
      <c r="G118" s="2" t="s">
        <v>1430</v>
      </c>
      <c r="H118" s="2" t="s">
        <v>1338</v>
      </c>
      <c r="I118" s="2" t="s">
        <v>1332</v>
      </c>
      <c r="J118" s="1" t="s">
        <v>1196</v>
      </c>
      <c r="K118" s="4">
        <v>1</v>
      </c>
      <c r="L118" s="4">
        <v>1</v>
      </c>
      <c r="M118" s="5"/>
      <c r="N118" s="5"/>
      <c r="O118" s="1"/>
      <c r="P118" s="1" t="s">
        <v>7</v>
      </c>
      <c r="Q118" s="1">
        <v>2019</v>
      </c>
      <c r="R118" s="1"/>
      <c r="S118" s="1"/>
      <c r="T118" s="3">
        <v>100266078</v>
      </c>
      <c r="U118" s="7" t="s">
        <v>1490</v>
      </c>
      <c r="V118" s="3"/>
      <c r="W118" s="3" t="s">
        <v>1537</v>
      </c>
      <c r="X118" s="1" t="s">
        <v>1197</v>
      </c>
      <c r="Y118" s="1" t="s">
        <v>9</v>
      </c>
    </row>
    <row r="119" spans="1:25" x14ac:dyDescent="0.3">
      <c r="A119" s="2">
        <v>243</v>
      </c>
      <c r="B119" s="2" t="s">
        <v>1456</v>
      </c>
      <c r="C119" s="2" t="s">
        <v>1454</v>
      </c>
      <c r="D119" s="2" t="s">
        <v>1456</v>
      </c>
      <c r="E119" s="2" t="s">
        <v>1382</v>
      </c>
      <c r="F119" s="2" t="s">
        <v>1332</v>
      </c>
      <c r="G119" s="2" t="s">
        <v>1437</v>
      </c>
      <c r="H119" s="2" t="s">
        <v>1338</v>
      </c>
      <c r="I119" s="2" t="s">
        <v>1332</v>
      </c>
      <c r="J119" s="1" t="s">
        <v>1220</v>
      </c>
      <c r="K119" s="4"/>
      <c r="L119" s="4"/>
      <c r="M119" s="5"/>
      <c r="N119" s="5"/>
      <c r="O119" s="1"/>
      <c r="P119" s="1" t="s">
        <v>7</v>
      </c>
      <c r="Q119" s="1">
        <v>2019</v>
      </c>
      <c r="R119" s="1"/>
      <c r="S119" s="1"/>
      <c r="T119" s="3">
        <v>76248613</v>
      </c>
      <c r="U119" s="7" t="s">
        <v>1490</v>
      </c>
      <c r="V119" s="3"/>
      <c r="W119" s="3" t="s">
        <v>1537</v>
      </c>
      <c r="X119" s="1" t="s">
        <v>1221</v>
      </c>
      <c r="Y119" s="1" t="s">
        <v>9</v>
      </c>
    </row>
    <row r="120" spans="1:25" x14ac:dyDescent="0.3">
      <c r="A120" s="2">
        <v>271</v>
      </c>
      <c r="B120" s="2" t="s">
        <v>1470</v>
      </c>
      <c r="C120" s="2" t="s">
        <v>1461</v>
      </c>
      <c r="D120" s="2" t="s">
        <v>1456</v>
      </c>
      <c r="E120" s="2" t="s">
        <v>1382</v>
      </c>
      <c r="F120" s="2" t="s">
        <v>1332</v>
      </c>
      <c r="G120" s="2" t="s">
        <v>1446</v>
      </c>
      <c r="H120" s="2" t="s">
        <v>1338</v>
      </c>
      <c r="I120" s="2" t="s">
        <v>1332</v>
      </c>
      <c r="J120" s="1" t="s">
        <v>1326</v>
      </c>
      <c r="K120" s="4">
        <v>1</v>
      </c>
      <c r="L120" s="4">
        <v>1</v>
      </c>
      <c r="M120" s="5"/>
      <c r="N120" s="5"/>
      <c r="O120" s="1"/>
      <c r="P120" s="1" t="s">
        <v>7</v>
      </c>
      <c r="Q120" s="1">
        <v>2019</v>
      </c>
      <c r="R120" s="1"/>
      <c r="S120" s="1"/>
      <c r="T120" s="3">
        <v>2480</v>
      </c>
      <c r="U120" s="7" t="s">
        <v>1477</v>
      </c>
      <c r="V120" s="3"/>
      <c r="W120" s="3" t="s">
        <v>1537</v>
      </c>
      <c r="X120" s="1" t="s">
        <v>1327</v>
      </c>
      <c r="Y120" s="1" t="s">
        <v>9</v>
      </c>
    </row>
    <row r="121" spans="1:25" x14ac:dyDescent="0.3">
      <c r="A121" s="2">
        <v>266</v>
      </c>
      <c r="B121" s="2" t="s">
        <v>1470</v>
      </c>
      <c r="C121" s="2" t="s">
        <v>1470</v>
      </c>
      <c r="D121" s="2" t="s">
        <v>1456</v>
      </c>
      <c r="E121" s="2" t="s">
        <v>1382</v>
      </c>
      <c r="F121" s="2" t="s">
        <v>1332</v>
      </c>
      <c r="G121" s="2" t="s">
        <v>1442</v>
      </c>
      <c r="H121" s="2" t="s">
        <v>1338</v>
      </c>
      <c r="I121" s="2" t="s">
        <v>1332</v>
      </c>
      <c r="J121" s="1" t="s">
        <v>1297</v>
      </c>
      <c r="K121" s="4">
        <v>1</v>
      </c>
      <c r="L121" s="4">
        <v>1</v>
      </c>
      <c r="M121" s="5"/>
      <c r="N121" s="5"/>
      <c r="O121" s="1"/>
      <c r="P121" s="1" t="s">
        <v>7</v>
      </c>
      <c r="Q121" s="1">
        <v>2019</v>
      </c>
      <c r="R121" s="1"/>
      <c r="S121" s="1"/>
      <c r="T121" s="3">
        <v>2230497</v>
      </c>
      <c r="U121" s="7" t="s">
        <v>1514</v>
      </c>
      <c r="V121" s="3"/>
      <c r="W121" s="3" t="s">
        <v>1537</v>
      </c>
      <c r="X121" s="1" t="s">
        <v>1298</v>
      </c>
      <c r="Y121" s="1" t="s">
        <v>9</v>
      </c>
    </row>
    <row r="122" spans="1:25" x14ac:dyDescent="0.3">
      <c r="A122" s="2">
        <v>128</v>
      </c>
      <c r="B122" s="2" t="s">
        <v>1458</v>
      </c>
      <c r="C122" s="2" t="s">
        <v>1463</v>
      </c>
      <c r="D122" s="2" t="s">
        <v>1456</v>
      </c>
      <c r="E122" s="2" t="s">
        <v>1382</v>
      </c>
      <c r="F122" s="2" t="s">
        <v>1332</v>
      </c>
      <c r="G122" s="2" t="s">
        <v>1391</v>
      </c>
      <c r="H122" s="2" t="s">
        <v>1338</v>
      </c>
      <c r="I122" s="2" t="s">
        <v>1332</v>
      </c>
      <c r="J122" s="1" t="s">
        <v>578</v>
      </c>
      <c r="K122" s="4"/>
      <c r="L122" s="4"/>
      <c r="M122" s="5"/>
      <c r="N122" s="5"/>
      <c r="O122" s="1"/>
      <c r="P122" s="1" t="s">
        <v>7</v>
      </c>
      <c r="Q122" s="1">
        <v>2019</v>
      </c>
      <c r="R122" s="1"/>
      <c r="S122" s="1"/>
      <c r="T122" s="3">
        <v>24017465</v>
      </c>
      <c r="U122" s="7" t="s">
        <v>1579</v>
      </c>
      <c r="V122" s="3"/>
      <c r="W122" s="3" t="s">
        <v>1543</v>
      </c>
      <c r="X122" s="1" t="s">
        <v>579</v>
      </c>
      <c r="Y122" s="1" t="s">
        <v>9</v>
      </c>
    </row>
  </sheetData>
  <phoneticPr fontId="18" type="noConversion"/>
  <conditionalFormatting sqref="O2:O15">
    <cfRule type="duplicateValues" dxfId="56" priority="177"/>
  </conditionalFormatting>
  <conditionalFormatting sqref="J2:J122">
    <cfRule type="duplicateValues" dxfId="55" priority="226"/>
  </conditionalFormatting>
  <conditionalFormatting sqref="T2:T122">
    <cfRule type="duplicateValues" dxfId="54" priority="228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F8265-5B9B-4F48-80AD-414A0A10FC95}">
  <dimension ref="A1:R94"/>
  <sheetViews>
    <sheetView workbookViewId="0">
      <selection activeCell="P13" sqref="P13"/>
    </sheetView>
  </sheetViews>
  <sheetFormatPr defaultColWidth="4.33203125" defaultRowHeight="14.4" x14ac:dyDescent="0.3"/>
  <cols>
    <col min="1" max="6" width="4.21875" bestFit="1" customWidth="1"/>
    <col min="7" max="9" width="5.21875" bestFit="1" customWidth="1"/>
    <col min="10" max="10" width="8" bestFit="1" customWidth="1"/>
    <col min="11" max="11" width="4.33203125" customWidth="1"/>
    <col min="12" max="12" width="17.5546875" bestFit="1" customWidth="1"/>
    <col min="13" max="13" width="10.88671875" bestFit="1" customWidth="1"/>
    <col min="14" max="14" width="20.33203125" bestFit="1" customWidth="1"/>
    <col min="15" max="15" width="24.6640625" bestFit="1" customWidth="1"/>
    <col min="16" max="16" width="24.6640625" customWidth="1"/>
    <col min="17" max="17" width="146.21875" bestFit="1" customWidth="1"/>
    <col min="18" max="18" width="33.21875" bestFit="1" customWidth="1"/>
  </cols>
  <sheetData>
    <row r="1" spans="1:18" x14ac:dyDescent="0.3">
      <c r="A1" t="s">
        <v>1471</v>
      </c>
      <c r="B1" t="s">
        <v>1447</v>
      </c>
      <c r="C1" t="s">
        <v>1448</v>
      </c>
      <c r="D1" t="s">
        <v>1449</v>
      </c>
      <c r="E1" t="s">
        <v>1450</v>
      </c>
      <c r="F1" t="s">
        <v>1453</v>
      </c>
      <c r="G1" t="s">
        <v>1492</v>
      </c>
      <c r="H1" t="s">
        <v>1493</v>
      </c>
      <c r="I1" t="s">
        <v>1494</v>
      </c>
      <c r="J1" t="s">
        <v>0</v>
      </c>
      <c r="K1" t="s">
        <v>1505</v>
      </c>
      <c r="L1" t="s">
        <v>1491</v>
      </c>
      <c r="M1" t="s">
        <v>3</v>
      </c>
      <c r="N1" t="s">
        <v>1519</v>
      </c>
      <c r="O1" t="s">
        <v>1598</v>
      </c>
      <c r="P1" t="s">
        <v>1597</v>
      </c>
      <c r="Q1" t="s">
        <v>4</v>
      </c>
      <c r="R1" t="s">
        <v>5</v>
      </c>
    </row>
    <row r="2" spans="1:18" x14ac:dyDescent="0.3">
      <c r="A2" s="2">
        <v>25</v>
      </c>
      <c r="B2" s="2" t="s">
        <v>1332</v>
      </c>
      <c r="C2" s="2" t="s">
        <v>1335</v>
      </c>
      <c r="D2" s="2" t="s">
        <v>1451</v>
      </c>
      <c r="E2" s="2" t="s">
        <v>1452</v>
      </c>
      <c r="F2" s="2" t="s">
        <v>1332</v>
      </c>
      <c r="G2" s="10" t="s">
        <v>1341</v>
      </c>
      <c r="H2" s="2" t="s">
        <v>1340</v>
      </c>
      <c r="I2" s="2" t="s">
        <v>1332</v>
      </c>
      <c r="J2" s="1" t="s">
        <v>56</v>
      </c>
      <c r="K2" s="5"/>
      <c r="L2" s="1"/>
      <c r="M2" s="3">
        <v>231310</v>
      </c>
      <c r="N2" s="21" t="s">
        <v>1518</v>
      </c>
      <c r="O2" s="21" t="s">
        <v>1522</v>
      </c>
      <c r="P2" s="22" t="s">
        <v>56</v>
      </c>
      <c r="Q2" s="1" t="s">
        <v>57</v>
      </c>
      <c r="R2" s="1" t="s">
        <v>9</v>
      </c>
    </row>
    <row r="3" spans="1:18" x14ac:dyDescent="0.3">
      <c r="A3" s="2">
        <v>38</v>
      </c>
      <c r="B3" s="2" t="s">
        <v>1332</v>
      </c>
      <c r="C3" s="2" t="s">
        <v>1335</v>
      </c>
      <c r="D3" s="2" t="s">
        <v>1458</v>
      </c>
      <c r="E3" s="2" t="s">
        <v>1452</v>
      </c>
      <c r="F3" s="2" t="s">
        <v>1332</v>
      </c>
      <c r="G3" s="10" t="s">
        <v>1341</v>
      </c>
      <c r="H3" s="2" t="s">
        <v>1343</v>
      </c>
      <c r="I3" s="2" t="s">
        <v>1332</v>
      </c>
      <c r="J3" s="1" t="s">
        <v>61</v>
      </c>
      <c r="K3" s="5"/>
      <c r="L3" s="1"/>
      <c r="M3" s="3">
        <v>3038</v>
      </c>
      <c r="N3" s="21" t="s">
        <v>1593</v>
      </c>
      <c r="O3" s="21" t="s">
        <v>1574</v>
      </c>
      <c r="P3" s="22" t="s">
        <v>61</v>
      </c>
      <c r="Q3" s="1" t="s">
        <v>62</v>
      </c>
      <c r="R3" s="1" t="s">
        <v>9</v>
      </c>
    </row>
    <row r="4" spans="1:18" x14ac:dyDescent="0.3">
      <c r="A4" s="2">
        <v>26</v>
      </c>
      <c r="B4" s="2" t="s">
        <v>1332</v>
      </c>
      <c r="C4" s="2" t="s">
        <v>1335</v>
      </c>
      <c r="D4" s="2" t="s">
        <v>1457</v>
      </c>
      <c r="E4" s="2" t="s">
        <v>1335</v>
      </c>
      <c r="F4" s="2" t="s">
        <v>1332</v>
      </c>
      <c r="G4" s="10" t="s">
        <v>1341</v>
      </c>
      <c r="H4" s="2" t="s">
        <v>1342</v>
      </c>
      <c r="I4" s="2" t="s">
        <v>1332</v>
      </c>
      <c r="J4" s="1" t="s">
        <v>59</v>
      </c>
      <c r="K4" s="5"/>
      <c r="L4" s="1"/>
      <c r="M4" s="3">
        <v>223077</v>
      </c>
      <c r="N4" s="21" t="s">
        <v>1593</v>
      </c>
      <c r="O4" s="21" t="s">
        <v>1518</v>
      </c>
      <c r="P4" s="22" t="s">
        <v>59</v>
      </c>
      <c r="Q4" s="1" t="s">
        <v>60</v>
      </c>
      <c r="R4" s="1" t="s">
        <v>9</v>
      </c>
    </row>
    <row r="5" spans="1:18" x14ac:dyDescent="0.3">
      <c r="A5" s="18"/>
      <c r="B5" s="18"/>
      <c r="C5" s="18"/>
      <c r="D5" s="18"/>
      <c r="E5" s="18"/>
      <c r="F5" s="18"/>
      <c r="G5" s="2"/>
      <c r="H5" s="2"/>
      <c r="I5" s="2"/>
      <c r="J5" s="1"/>
      <c r="K5" s="5"/>
      <c r="L5" s="1"/>
      <c r="M5" s="3">
        <f>M4-M3</f>
        <v>220039</v>
      </c>
      <c r="N5" s="21" t="s">
        <v>1574</v>
      </c>
      <c r="O5" s="21" t="s">
        <v>1528</v>
      </c>
      <c r="P5" s="22" t="s">
        <v>61</v>
      </c>
      <c r="Q5" s="1"/>
      <c r="R5" s="1"/>
    </row>
    <row r="6" spans="1:18" x14ac:dyDescent="0.3">
      <c r="A6" s="2">
        <v>44</v>
      </c>
      <c r="B6" s="2" t="s">
        <v>1452</v>
      </c>
      <c r="C6" s="2" t="s">
        <v>1458</v>
      </c>
      <c r="D6" s="2" t="s">
        <v>1451</v>
      </c>
      <c r="E6" s="2" t="s">
        <v>1452</v>
      </c>
      <c r="F6" s="2" t="s">
        <v>1332</v>
      </c>
      <c r="G6" s="10" t="s">
        <v>1353</v>
      </c>
      <c r="H6" s="2" t="s">
        <v>1340</v>
      </c>
      <c r="I6" s="2" t="s">
        <v>1332</v>
      </c>
      <c r="J6" s="1" t="s">
        <v>110</v>
      </c>
      <c r="K6" s="5" t="s">
        <v>1499</v>
      </c>
      <c r="L6" s="1"/>
      <c r="M6" s="3">
        <v>0</v>
      </c>
      <c r="N6" s="3" t="s">
        <v>1480</v>
      </c>
      <c r="O6" s="3" t="s">
        <v>1522</v>
      </c>
      <c r="P6" s="1" t="s">
        <v>110</v>
      </c>
      <c r="Q6" s="1" t="s">
        <v>111</v>
      </c>
      <c r="R6" s="1" t="s">
        <v>9</v>
      </c>
    </row>
    <row r="7" spans="1:18" x14ac:dyDescent="0.3">
      <c r="A7" s="2">
        <v>53</v>
      </c>
      <c r="B7" s="2" t="s">
        <v>1452</v>
      </c>
      <c r="C7" s="2" t="s">
        <v>1458</v>
      </c>
      <c r="D7" s="2" t="s">
        <v>1436</v>
      </c>
      <c r="E7" s="2" t="s">
        <v>1452</v>
      </c>
      <c r="F7" s="2" t="s">
        <v>1332</v>
      </c>
      <c r="G7" s="10" t="s">
        <v>1353</v>
      </c>
      <c r="H7" s="2" t="s">
        <v>1361</v>
      </c>
      <c r="I7" s="2" t="s">
        <v>1332</v>
      </c>
      <c r="J7" s="1" t="s">
        <v>173</v>
      </c>
      <c r="K7" s="5" t="s">
        <v>1510</v>
      </c>
      <c r="L7" s="3"/>
      <c r="M7" s="3">
        <v>0</v>
      </c>
      <c r="N7" s="3" t="s">
        <v>1480</v>
      </c>
      <c r="O7" s="3" t="s">
        <v>1521</v>
      </c>
      <c r="P7" s="1" t="s">
        <v>173</v>
      </c>
      <c r="Q7" s="1" t="s">
        <v>174</v>
      </c>
      <c r="R7" s="1" t="s">
        <v>9</v>
      </c>
    </row>
    <row r="8" spans="1:18" x14ac:dyDescent="0.3">
      <c r="A8" s="2">
        <v>47</v>
      </c>
      <c r="B8" s="2" t="s">
        <v>1452</v>
      </c>
      <c r="C8" s="2" t="s">
        <v>1458</v>
      </c>
      <c r="D8" s="2" t="s">
        <v>1455</v>
      </c>
      <c r="E8" s="2" t="s">
        <v>1452</v>
      </c>
      <c r="F8" s="2" t="s">
        <v>1332</v>
      </c>
      <c r="G8" s="10" t="s">
        <v>1353</v>
      </c>
      <c r="H8" s="2" t="s">
        <v>1331</v>
      </c>
      <c r="I8" s="2" t="s">
        <v>1332</v>
      </c>
      <c r="J8" s="1" t="s">
        <v>138</v>
      </c>
      <c r="K8" s="5" t="s">
        <v>1513</v>
      </c>
      <c r="L8" s="1"/>
      <c r="M8" s="3">
        <v>1116741</v>
      </c>
      <c r="N8" s="3" t="s">
        <v>1480</v>
      </c>
      <c r="O8" s="3" t="s">
        <v>1528</v>
      </c>
      <c r="P8" s="1" t="s">
        <v>138</v>
      </c>
      <c r="Q8" s="1" t="s">
        <v>139</v>
      </c>
      <c r="R8" s="1" t="s">
        <v>9</v>
      </c>
    </row>
    <row r="9" spans="1:18" x14ac:dyDescent="0.3">
      <c r="A9" s="2">
        <v>46</v>
      </c>
      <c r="B9" s="2" t="s">
        <v>1452</v>
      </c>
      <c r="C9" s="2" t="s">
        <v>1458</v>
      </c>
      <c r="D9" s="2" t="s">
        <v>1462</v>
      </c>
      <c r="E9" s="2" t="s">
        <v>1455</v>
      </c>
      <c r="F9" s="2" t="s">
        <v>1332</v>
      </c>
      <c r="G9" s="10" t="s">
        <v>1353</v>
      </c>
      <c r="H9" s="2" t="s">
        <v>1355</v>
      </c>
      <c r="I9" s="2" t="s">
        <v>1332</v>
      </c>
      <c r="J9" s="1" t="s">
        <v>127</v>
      </c>
      <c r="K9" s="5" t="s">
        <v>1503</v>
      </c>
      <c r="L9" s="1"/>
      <c r="M9" s="3">
        <v>10181385</v>
      </c>
      <c r="N9" s="3" t="s">
        <v>1480</v>
      </c>
      <c r="O9" s="3" t="s">
        <v>1526</v>
      </c>
      <c r="P9" s="1" t="s">
        <v>127</v>
      </c>
      <c r="Q9" s="1" t="s">
        <v>128</v>
      </c>
      <c r="R9" s="1" t="s">
        <v>9</v>
      </c>
    </row>
    <row r="10" spans="1:18" x14ac:dyDescent="0.3">
      <c r="A10" s="2">
        <v>45</v>
      </c>
      <c r="B10" s="2" t="s">
        <v>1452</v>
      </c>
      <c r="C10" s="2" t="s">
        <v>1458</v>
      </c>
      <c r="D10" s="2" t="s">
        <v>1452</v>
      </c>
      <c r="E10" s="2" t="s">
        <v>1452</v>
      </c>
      <c r="F10" s="2" t="s">
        <v>1332</v>
      </c>
      <c r="G10" s="10" t="s">
        <v>1353</v>
      </c>
      <c r="H10" s="2" t="s">
        <v>1349</v>
      </c>
      <c r="I10" s="2" t="s">
        <v>1332</v>
      </c>
      <c r="J10" s="1" t="s">
        <v>120</v>
      </c>
      <c r="K10" s="5" t="s">
        <v>1500</v>
      </c>
      <c r="L10" s="1"/>
      <c r="M10" s="3">
        <v>16714</v>
      </c>
      <c r="N10" s="3" t="s">
        <v>1480</v>
      </c>
      <c r="O10" s="3" t="s">
        <v>1523</v>
      </c>
      <c r="P10" s="1" t="s">
        <v>120</v>
      </c>
      <c r="Q10" s="1" t="s">
        <v>121</v>
      </c>
      <c r="R10" s="1" t="s">
        <v>9</v>
      </c>
    </row>
    <row r="11" spans="1:18" x14ac:dyDescent="0.3">
      <c r="A11" s="2">
        <v>21</v>
      </c>
      <c r="B11" s="2" t="s">
        <v>1452</v>
      </c>
      <c r="C11" s="2" t="s">
        <v>1452</v>
      </c>
      <c r="D11" s="2" t="s">
        <v>1455</v>
      </c>
      <c r="E11" s="2" t="s">
        <v>1459</v>
      </c>
      <c r="F11" s="2" t="s">
        <v>1332</v>
      </c>
      <c r="G11" s="10" t="s">
        <v>1349</v>
      </c>
      <c r="H11" s="2" t="s">
        <v>1351</v>
      </c>
      <c r="I11" s="2" t="s">
        <v>1332</v>
      </c>
      <c r="J11" s="1" t="s">
        <v>98</v>
      </c>
      <c r="K11" s="5"/>
      <c r="L11" s="1" t="s">
        <v>1496</v>
      </c>
      <c r="M11" s="3">
        <v>2868</v>
      </c>
      <c r="N11" s="3" t="s">
        <v>1495</v>
      </c>
      <c r="O11" s="3" t="s">
        <v>1528</v>
      </c>
      <c r="P11" s="1" t="s">
        <v>98</v>
      </c>
      <c r="Q11" s="1" t="s">
        <v>99</v>
      </c>
      <c r="R11" s="1" t="s">
        <v>9</v>
      </c>
    </row>
    <row r="12" spans="1:18" x14ac:dyDescent="0.3">
      <c r="A12" s="2">
        <v>18</v>
      </c>
      <c r="B12" s="2" t="s">
        <v>1462</v>
      </c>
      <c r="C12" s="2" t="s">
        <v>1458</v>
      </c>
      <c r="D12" s="2" t="s">
        <v>1455</v>
      </c>
      <c r="E12" s="2" t="s">
        <v>1459</v>
      </c>
      <c r="F12" s="2" t="s">
        <v>1332</v>
      </c>
      <c r="G12" s="2" t="s">
        <v>1368</v>
      </c>
      <c r="H12" s="2" t="s">
        <v>1351</v>
      </c>
      <c r="I12" s="2" t="s">
        <v>1332</v>
      </c>
      <c r="J12" s="1" t="s">
        <v>278</v>
      </c>
      <c r="K12" s="5"/>
      <c r="L12" s="2" t="s">
        <v>1488</v>
      </c>
      <c r="M12" s="3">
        <v>201487</v>
      </c>
      <c r="N12" s="3" t="s">
        <v>1488</v>
      </c>
      <c r="O12" s="3" t="s">
        <v>1526</v>
      </c>
      <c r="P12" s="1" t="s">
        <v>278</v>
      </c>
      <c r="Q12" s="1" t="s">
        <v>279</v>
      </c>
      <c r="R12" s="1" t="s">
        <v>9</v>
      </c>
    </row>
    <row r="13" spans="1:18" x14ac:dyDescent="0.3">
      <c r="A13" s="2">
        <v>79</v>
      </c>
      <c r="B13" s="2" t="s">
        <v>1462</v>
      </c>
      <c r="C13" s="2" t="s">
        <v>1433</v>
      </c>
      <c r="D13" s="2" t="s">
        <v>1451</v>
      </c>
      <c r="E13" s="2" t="s">
        <v>1452</v>
      </c>
      <c r="F13" s="2" t="s">
        <v>1332</v>
      </c>
      <c r="G13" s="2" t="s">
        <v>1372</v>
      </c>
      <c r="H13" s="2" t="s">
        <v>1340</v>
      </c>
      <c r="I13" s="2" t="s">
        <v>1332</v>
      </c>
      <c r="J13" s="1" t="s">
        <v>322</v>
      </c>
      <c r="K13" s="5" t="s">
        <v>1499</v>
      </c>
      <c r="L13" s="1"/>
      <c r="M13" s="3">
        <v>26041</v>
      </c>
      <c r="N13" s="3" t="s">
        <v>1526</v>
      </c>
      <c r="O13" s="3" t="s">
        <v>1522</v>
      </c>
      <c r="P13" s="1" t="s">
        <v>322</v>
      </c>
      <c r="Q13" s="1" t="s">
        <v>323</v>
      </c>
      <c r="R13" s="1" t="s">
        <v>9</v>
      </c>
    </row>
    <row r="14" spans="1:18" x14ac:dyDescent="0.3">
      <c r="A14" s="2">
        <v>83</v>
      </c>
      <c r="B14" s="2" t="s">
        <v>1462</v>
      </c>
      <c r="C14" s="2" t="s">
        <v>1433</v>
      </c>
      <c r="D14" s="2" t="s">
        <v>1436</v>
      </c>
      <c r="E14" s="2" t="s">
        <v>1452</v>
      </c>
      <c r="F14" s="2" t="s">
        <v>1332</v>
      </c>
      <c r="G14" s="2" t="s">
        <v>1372</v>
      </c>
      <c r="H14" s="2" t="s">
        <v>1361</v>
      </c>
      <c r="I14" s="2" t="s">
        <v>1332</v>
      </c>
      <c r="J14" s="1" t="s">
        <v>345</v>
      </c>
      <c r="K14" s="5" t="s">
        <v>1510</v>
      </c>
      <c r="L14" s="1"/>
      <c r="M14" s="3">
        <v>4914266</v>
      </c>
      <c r="N14" s="3" t="s">
        <v>1526</v>
      </c>
      <c r="O14" s="3" t="s">
        <v>1521</v>
      </c>
      <c r="P14" s="1" t="s">
        <v>345</v>
      </c>
      <c r="Q14" s="1" t="s">
        <v>346</v>
      </c>
      <c r="R14" s="1" t="s">
        <v>9</v>
      </c>
    </row>
    <row r="15" spans="1:18" x14ac:dyDescent="0.3">
      <c r="A15" s="2">
        <v>81</v>
      </c>
      <c r="B15" s="2" t="s">
        <v>1462</v>
      </c>
      <c r="C15" s="2" t="s">
        <v>1433</v>
      </c>
      <c r="D15" s="2" t="s">
        <v>1455</v>
      </c>
      <c r="E15" s="2" t="s">
        <v>1452</v>
      </c>
      <c r="F15" s="2" t="s">
        <v>1332</v>
      </c>
      <c r="G15" s="2" t="s">
        <v>1372</v>
      </c>
      <c r="H15" s="2" t="s">
        <v>1331</v>
      </c>
      <c r="I15" s="2" t="s">
        <v>1332</v>
      </c>
      <c r="J15" s="1" t="s">
        <v>336</v>
      </c>
      <c r="K15" s="5" t="s">
        <v>1513</v>
      </c>
      <c r="L15" s="1"/>
      <c r="M15" s="3">
        <v>3420028</v>
      </c>
      <c r="N15" s="3" t="s">
        <v>1526</v>
      </c>
      <c r="O15" s="3" t="s">
        <v>1528</v>
      </c>
      <c r="P15" s="1" t="s">
        <v>336</v>
      </c>
      <c r="Q15" s="1" t="s">
        <v>337</v>
      </c>
      <c r="R15" s="1" t="s">
        <v>9</v>
      </c>
    </row>
    <row r="16" spans="1:18" x14ac:dyDescent="0.3">
      <c r="A16" s="2">
        <v>127</v>
      </c>
      <c r="B16" s="2" t="s">
        <v>1458</v>
      </c>
      <c r="C16" s="2" t="s">
        <v>1463</v>
      </c>
      <c r="D16" s="2" t="s">
        <v>1456</v>
      </c>
      <c r="E16" s="2" t="s">
        <v>1452</v>
      </c>
      <c r="F16" s="2" t="s">
        <v>1332</v>
      </c>
      <c r="G16" s="2" t="s">
        <v>1391</v>
      </c>
      <c r="H16" s="2" t="s">
        <v>1337</v>
      </c>
      <c r="I16" s="2" t="s">
        <v>1332</v>
      </c>
      <c r="J16" s="1" t="s">
        <v>576</v>
      </c>
      <c r="K16" s="5"/>
      <c r="L16" s="3">
        <f>SUM(M11:M16)</f>
        <v>32582155</v>
      </c>
      <c r="M16" s="3">
        <v>24017465</v>
      </c>
      <c r="N16" s="3" t="s">
        <v>1526</v>
      </c>
      <c r="O16" s="3" t="s">
        <v>1579</v>
      </c>
      <c r="P16" s="1" t="s">
        <v>576</v>
      </c>
      <c r="Q16" s="1" t="s">
        <v>577</v>
      </c>
      <c r="R16" s="1" t="s">
        <v>9</v>
      </c>
    </row>
    <row r="17" spans="1:18" x14ac:dyDescent="0.3">
      <c r="A17" s="2">
        <v>17</v>
      </c>
      <c r="B17" s="2" t="s">
        <v>1462</v>
      </c>
      <c r="C17" s="2" t="s">
        <v>1458</v>
      </c>
      <c r="D17" s="2" t="s">
        <v>1462</v>
      </c>
      <c r="E17" s="2" t="s">
        <v>1382</v>
      </c>
      <c r="F17" s="2" t="s">
        <v>1332</v>
      </c>
      <c r="G17" s="2" t="s">
        <v>1368</v>
      </c>
      <c r="H17" s="2" t="s">
        <v>1350</v>
      </c>
      <c r="I17" s="2" t="s">
        <v>1332</v>
      </c>
      <c r="J17" s="1" t="s">
        <v>270</v>
      </c>
      <c r="K17" s="5"/>
      <c r="L17" s="2" t="s">
        <v>1489</v>
      </c>
      <c r="M17" s="3">
        <v>68267</v>
      </c>
      <c r="N17" s="3" t="s">
        <v>1526</v>
      </c>
      <c r="O17" s="3" t="s">
        <v>1489</v>
      </c>
      <c r="P17" s="1" t="s">
        <v>270</v>
      </c>
      <c r="Q17" s="1" t="s">
        <v>271</v>
      </c>
      <c r="R17" s="1" t="s">
        <v>9</v>
      </c>
    </row>
    <row r="18" spans="1:18" x14ac:dyDescent="0.3">
      <c r="A18" s="2">
        <v>80</v>
      </c>
      <c r="B18" s="2" t="s">
        <v>1462</v>
      </c>
      <c r="C18" s="2" t="s">
        <v>1433</v>
      </c>
      <c r="D18" s="2" t="s">
        <v>1452</v>
      </c>
      <c r="E18" s="2" t="s">
        <v>1452</v>
      </c>
      <c r="F18" s="2" t="s">
        <v>1332</v>
      </c>
      <c r="G18" s="2" t="s">
        <v>1372</v>
      </c>
      <c r="H18" s="2" t="s">
        <v>1349</v>
      </c>
      <c r="I18" s="2" t="s">
        <v>1332</v>
      </c>
      <c r="J18" s="1" t="s">
        <v>329</v>
      </c>
      <c r="K18" s="5" t="s">
        <v>1500</v>
      </c>
      <c r="L18" s="1"/>
      <c r="M18" s="3">
        <v>4643311</v>
      </c>
      <c r="N18" s="3" t="s">
        <v>1526</v>
      </c>
      <c r="O18" s="3" t="s">
        <v>1523</v>
      </c>
      <c r="P18" s="1" t="s">
        <v>329</v>
      </c>
      <c r="Q18" s="1" t="s">
        <v>330</v>
      </c>
      <c r="R18" s="1" t="s">
        <v>9</v>
      </c>
    </row>
    <row r="19" spans="1:18" x14ac:dyDescent="0.3">
      <c r="A19" s="2">
        <v>72</v>
      </c>
      <c r="B19" s="2" t="s">
        <v>1462</v>
      </c>
      <c r="C19" s="2" t="s">
        <v>1459</v>
      </c>
      <c r="D19" s="2" t="s">
        <v>1451</v>
      </c>
      <c r="E19" s="2" t="s">
        <v>1452</v>
      </c>
      <c r="F19" s="2" t="s">
        <v>1332</v>
      </c>
      <c r="G19" s="2" t="s">
        <v>1369</v>
      </c>
      <c r="H19" s="2" t="s">
        <v>1340</v>
      </c>
      <c r="I19" s="2" t="s">
        <v>1332</v>
      </c>
      <c r="J19" s="1" t="s">
        <v>292</v>
      </c>
      <c r="K19" s="5"/>
      <c r="L19" s="1"/>
      <c r="M19" s="3">
        <v>1161544</v>
      </c>
      <c r="N19" s="21" t="s">
        <v>1516</v>
      </c>
      <c r="O19" s="21" t="s">
        <v>1522</v>
      </c>
      <c r="P19" s="22" t="s">
        <v>292</v>
      </c>
      <c r="Q19" s="1" t="s">
        <v>293</v>
      </c>
      <c r="R19" s="1" t="s">
        <v>9</v>
      </c>
    </row>
    <row r="20" spans="1:18" x14ac:dyDescent="0.3">
      <c r="A20" s="2">
        <v>74</v>
      </c>
      <c r="B20" s="2" t="s">
        <v>1462</v>
      </c>
      <c r="C20" s="2" t="s">
        <v>1459</v>
      </c>
      <c r="D20" s="2" t="s">
        <v>1455</v>
      </c>
      <c r="E20" s="2" t="s">
        <v>1452</v>
      </c>
      <c r="F20" s="2" t="s">
        <v>1332</v>
      </c>
      <c r="G20" s="2" t="s">
        <v>1369</v>
      </c>
      <c r="H20" s="2" t="s">
        <v>1331</v>
      </c>
      <c r="I20" s="2" t="s">
        <v>1332</v>
      </c>
      <c r="J20" s="1" t="s">
        <v>298</v>
      </c>
      <c r="K20" s="5"/>
      <c r="L20" s="1"/>
      <c r="M20" s="3">
        <v>18774</v>
      </c>
      <c r="N20" s="21" t="s">
        <v>1516</v>
      </c>
      <c r="O20" s="21" t="s">
        <v>1528</v>
      </c>
      <c r="P20" s="22" t="s">
        <v>298</v>
      </c>
      <c r="Q20" s="1" t="s">
        <v>299</v>
      </c>
      <c r="R20" s="1" t="s">
        <v>9</v>
      </c>
    </row>
    <row r="21" spans="1:18" x14ac:dyDescent="0.3">
      <c r="A21" s="2">
        <v>73</v>
      </c>
      <c r="B21" s="2" t="s">
        <v>1462</v>
      </c>
      <c r="C21" s="2" t="s">
        <v>1459</v>
      </c>
      <c r="D21" s="2" t="s">
        <v>1452</v>
      </c>
      <c r="E21" s="2" t="s">
        <v>1452</v>
      </c>
      <c r="F21" s="2" t="s">
        <v>1332</v>
      </c>
      <c r="G21" s="2" t="s">
        <v>1369</v>
      </c>
      <c r="H21" s="2" t="s">
        <v>1349</v>
      </c>
      <c r="I21" s="2" t="s">
        <v>1332</v>
      </c>
      <c r="J21" s="1" t="s">
        <v>294</v>
      </c>
      <c r="K21" s="5"/>
      <c r="L21" s="1"/>
      <c r="M21" s="3">
        <v>25960</v>
      </c>
      <c r="N21" s="21" t="s">
        <v>1516</v>
      </c>
      <c r="O21" s="21" t="s">
        <v>1523</v>
      </c>
      <c r="P21" s="22" t="s">
        <v>294</v>
      </c>
      <c r="Q21" s="1" t="s">
        <v>295</v>
      </c>
      <c r="R21" s="1" t="s">
        <v>9</v>
      </c>
    </row>
    <row r="22" spans="1:18" x14ac:dyDescent="0.3">
      <c r="A22" s="2">
        <v>75</v>
      </c>
      <c r="B22" s="2" t="s">
        <v>1462</v>
      </c>
      <c r="C22" s="2" t="s">
        <v>1459</v>
      </c>
      <c r="D22" s="2" t="s">
        <v>1458</v>
      </c>
      <c r="E22" s="2" t="s">
        <v>1452</v>
      </c>
      <c r="F22" s="2" t="s">
        <v>1332</v>
      </c>
      <c r="G22" s="2" t="s">
        <v>1369</v>
      </c>
      <c r="H22" s="2" t="s">
        <v>1343</v>
      </c>
      <c r="I22" s="2" t="s">
        <v>1332</v>
      </c>
      <c r="J22" s="1" t="s">
        <v>300</v>
      </c>
      <c r="K22" s="5"/>
      <c r="L22" s="1"/>
      <c r="M22" s="3">
        <v>796464</v>
      </c>
      <c r="N22" s="21" t="s">
        <v>1594</v>
      </c>
      <c r="O22" s="21" t="s">
        <v>1575</v>
      </c>
      <c r="P22" s="22" t="s">
        <v>300</v>
      </c>
      <c r="Q22" s="1" t="s">
        <v>301</v>
      </c>
      <c r="R22" s="1" t="s">
        <v>9</v>
      </c>
    </row>
    <row r="23" spans="1:18" x14ac:dyDescent="0.3">
      <c r="A23" s="2">
        <v>24</v>
      </c>
      <c r="B23" s="2" t="s">
        <v>1462</v>
      </c>
      <c r="C23" s="2" t="s">
        <v>1459</v>
      </c>
      <c r="D23" s="2" t="s">
        <v>1457</v>
      </c>
      <c r="E23" s="2" t="s">
        <v>1335</v>
      </c>
      <c r="F23" s="2" t="s">
        <v>1332</v>
      </c>
      <c r="G23" s="2" t="s">
        <v>1369</v>
      </c>
      <c r="H23" s="2" t="s">
        <v>1342</v>
      </c>
      <c r="I23" s="2" t="s">
        <v>1332</v>
      </c>
      <c r="J23" s="1" t="s">
        <v>296</v>
      </c>
      <c r="K23" s="5"/>
      <c r="L23" s="1"/>
      <c r="M23" s="3">
        <v>2104440</v>
      </c>
      <c r="N23" s="21" t="s">
        <v>1594</v>
      </c>
      <c r="O23" s="21" t="s">
        <v>1516</v>
      </c>
      <c r="P23" s="22" t="s">
        <v>296</v>
      </c>
      <c r="Q23" s="1" t="s">
        <v>297</v>
      </c>
      <c r="R23" s="1" t="s">
        <v>9</v>
      </c>
    </row>
    <row r="24" spans="1:18" x14ac:dyDescent="0.3">
      <c r="A24" s="18"/>
      <c r="B24" s="18"/>
      <c r="C24" s="18"/>
      <c r="D24" s="18"/>
      <c r="E24" s="18"/>
      <c r="F24" s="18"/>
      <c r="G24" s="2"/>
      <c r="H24" s="2"/>
      <c r="I24" s="2"/>
      <c r="J24" s="1"/>
      <c r="K24" s="5"/>
      <c r="L24" s="1"/>
      <c r="M24" s="3"/>
      <c r="N24" s="21" t="s">
        <v>1575</v>
      </c>
      <c r="O24" s="21" t="s">
        <v>1528</v>
      </c>
      <c r="P24" s="22" t="s">
        <v>300</v>
      </c>
      <c r="Q24" s="1"/>
      <c r="R24" s="1"/>
    </row>
    <row r="25" spans="1:18" x14ac:dyDescent="0.3">
      <c r="A25" s="2">
        <v>96</v>
      </c>
      <c r="B25" s="2" t="s">
        <v>1465</v>
      </c>
      <c r="C25" s="2" t="s">
        <v>1462</v>
      </c>
      <c r="D25" s="2" t="s">
        <v>1436</v>
      </c>
      <c r="E25" s="2" t="s">
        <v>1452</v>
      </c>
      <c r="F25" s="2" t="s">
        <v>1332</v>
      </c>
      <c r="G25" s="2" t="s">
        <v>1383</v>
      </c>
      <c r="H25" s="2" t="s">
        <v>1361</v>
      </c>
      <c r="I25" s="2" t="s">
        <v>1332</v>
      </c>
      <c r="J25" s="1" t="s">
        <v>422</v>
      </c>
      <c r="K25" s="5" t="s">
        <v>1510</v>
      </c>
      <c r="L25" s="1"/>
      <c r="M25" s="3">
        <v>39600</v>
      </c>
      <c r="N25" s="3" t="s">
        <v>1478</v>
      </c>
      <c r="O25" s="3" t="s">
        <v>1521</v>
      </c>
      <c r="P25" s="1" t="s">
        <v>422</v>
      </c>
      <c r="Q25" s="1" t="s">
        <v>423</v>
      </c>
      <c r="R25" s="1" t="s">
        <v>9</v>
      </c>
    </row>
    <row r="26" spans="1:18" x14ac:dyDescent="0.3">
      <c r="A26" s="2">
        <v>95</v>
      </c>
      <c r="B26" s="2" t="s">
        <v>1465</v>
      </c>
      <c r="C26" s="2" t="s">
        <v>1462</v>
      </c>
      <c r="D26" s="2" t="s">
        <v>1455</v>
      </c>
      <c r="E26" s="2" t="s">
        <v>1452</v>
      </c>
      <c r="F26" s="2" t="s">
        <v>1332</v>
      </c>
      <c r="G26" s="2" t="s">
        <v>1383</v>
      </c>
      <c r="H26" s="2" t="s">
        <v>1331</v>
      </c>
      <c r="I26" s="2" t="s">
        <v>1332</v>
      </c>
      <c r="J26" s="1" t="s">
        <v>420</v>
      </c>
      <c r="K26" s="5" t="s">
        <v>1513</v>
      </c>
      <c r="L26" s="1"/>
      <c r="M26" s="3">
        <v>4200</v>
      </c>
      <c r="N26" s="3" t="s">
        <v>1478</v>
      </c>
      <c r="O26" s="3" t="s">
        <v>1528</v>
      </c>
      <c r="P26" s="1" t="s">
        <v>420</v>
      </c>
      <c r="Q26" s="1" t="s">
        <v>421</v>
      </c>
      <c r="R26" s="1" t="s">
        <v>9</v>
      </c>
    </row>
    <row r="27" spans="1:18" x14ac:dyDescent="0.3">
      <c r="A27" s="2">
        <v>94</v>
      </c>
      <c r="B27" s="2" t="s">
        <v>1465</v>
      </c>
      <c r="C27" s="2" t="s">
        <v>1462</v>
      </c>
      <c r="D27" s="2" t="s">
        <v>1462</v>
      </c>
      <c r="E27" s="2" t="s">
        <v>1465</v>
      </c>
      <c r="F27" s="2" t="s">
        <v>1332</v>
      </c>
      <c r="G27" s="2" t="s">
        <v>1383</v>
      </c>
      <c r="H27" s="2" t="s">
        <v>1384</v>
      </c>
      <c r="I27" s="2" t="s">
        <v>1332</v>
      </c>
      <c r="J27" s="1" t="s">
        <v>416</v>
      </c>
      <c r="K27" s="5" t="s">
        <v>1502</v>
      </c>
      <c r="L27" s="1"/>
      <c r="M27" s="3">
        <v>133851</v>
      </c>
      <c r="N27" s="3" t="s">
        <v>1478</v>
      </c>
      <c r="O27" s="3" t="s">
        <v>1526</v>
      </c>
      <c r="P27" s="1" t="s">
        <v>416</v>
      </c>
      <c r="Q27" s="1" t="s">
        <v>417</v>
      </c>
      <c r="R27" s="1" t="s">
        <v>9</v>
      </c>
    </row>
    <row r="28" spans="1:18" x14ac:dyDescent="0.3">
      <c r="A28" s="2">
        <v>93</v>
      </c>
      <c r="B28" s="2" t="s">
        <v>1465</v>
      </c>
      <c r="C28" s="2" t="s">
        <v>1462</v>
      </c>
      <c r="D28" s="2" t="s">
        <v>1452</v>
      </c>
      <c r="E28" s="2" t="s">
        <v>1452</v>
      </c>
      <c r="F28" s="2" t="s">
        <v>1332</v>
      </c>
      <c r="G28" s="2" t="s">
        <v>1383</v>
      </c>
      <c r="H28" s="2" t="s">
        <v>1349</v>
      </c>
      <c r="I28" s="2" t="s">
        <v>1332</v>
      </c>
      <c r="J28" s="1" t="s">
        <v>414</v>
      </c>
      <c r="K28" s="5" t="s">
        <v>1500</v>
      </c>
      <c r="L28" s="1"/>
      <c r="M28" s="3">
        <v>23634</v>
      </c>
      <c r="N28" s="3" t="s">
        <v>1478</v>
      </c>
      <c r="O28" s="3" t="s">
        <v>1523</v>
      </c>
      <c r="P28" s="1" t="s">
        <v>414</v>
      </c>
      <c r="Q28" s="1" t="s">
        <v>415</v>
      </c>
      <c r="R28" s="1" t="s">
        <v>9</v>
      </c>
    </row>
    <row r="29" spans="1:18" x14ac:dyDescent="0.3">
      <c r="A29" s="2">
        <v>109</v>
      </c>
      <c r="B29" s="2" t="s">
        <v>1464</v>
      </c>
      <c r="C29" s="2" t="s">
        <v>1461</v>
      </c>
      <c r="D29" s="2" t="s">
        <v>1455</v>
      </c>
      <c r="E29" s="2" t="s">
        <v>1452</v>
      </c>
      <c r="F29" s="2" t="s">
        <v>1332</v>
      </c>
      <c r="G29" s="2" t="s">
        <v>1386</v>
      </c>
      <c r="H29" s="2" t="s">
        <v>1331</v>
      </c>
      <c r="I29" s="2" t="s">
        <v>1332</v>
      </c>
      <c r="J29" s="1" t="s">
        <v>488</v>
      </c>
      <c r="K29" s="5" t="s">
        <v>1513</v>
      </c>
      <c r="L29" s="1"/>
      <c r="M29" s="3">
        <v>9203</v>
      </c>
      <c r="N29" s="3" t="s">
        <v>1479</v>
      </c>
      <c r="O29" s="3" t="s">
        <v>1528</v>
      </c>
      <c r="P29" s="1" t="s">
        <v>488</v>
      </c>
      <c r="Q29" s="1" t="s">
        <v>489</v>
      </c>
      <c r="R29" s="1" t="s">
        <v>9</v>
      </c>
    </row>
    <row r="30" spans="1:18" x14ac:dyDescent="0.3">
      <c r="A30" s="2">
        <v>108</v>
      </c>
      <c r="B30" s="2" t="s">
        <v>1464</v>
      </c>
      <c r="C30" s="2" t="s">
        <v>1461</v>
      </c>
      <c r="D30" s="2" t="s">
        <v>1462</v>
      </c>
      <c r="E30" s="2" t="s">
        <v>1465</v>
      </c>
      <c r="F30" s="2" t="s">
        <v>1332</v>
      </c>
      <c r="G30" s="2" t="s">
        <v>1386</v>
      </c>
      <c r="H30" s="2" t="s">
        <v>1384</v>
      </c>
      <c r="I30" s="2" t="s">
        <v>1332</v>
      </c>
      <c r="J30" s="1" t="s">
        <v>484</v>
      </c>
      <c r="K30" s="5" t="s">
        <v>1502</v>
      </c>
      <c r="L30" s="1"/>
      <c r="M30" s="3">
        <v>2552636</v>
      </c>
      <c r="N30" s="3" t="s">
        <v>1479</v>
      </c>
      <c r="O30" s="3" t="s">
        <v>1526</v>
      </c>
      <c r="P30" s="1" t="s">
        <v>484</v>
      </c>
      <c r="Q30" s="1" t="s">
        <v>485</v>
      </c>
      <c r="R30" s="1" t="s">
        <v>9</v>
      </c>
    </row>
    <row r="31" spans="1:18" x14ac:dyDescent="0.3">
      <c r="A31" s="2">
        <v>107</v>
      </c>
      <c r="B31" s="2" t="s">
        <v>1464</v>
      </c>
      <c r="C31" s="2" t="s">
        <v>1461</v>
      </c>
      <c r="D31" s="2" t="s">
        <v>1452</v>
      </c>
      <c r="E31" s="2" t="s">
        <v>1452</v>
      </c>
      <c r="F31" s="2" t="s">
        <v>1332</v>
      </c>
      <c r="G31" s="2" t="s">
        <v>1386</v>
      </c>
      <c r="H31" s="2" t="s">
        <v>1349</v>
      </c>
      <c r="I31" s="2" t="s">
        <v>1332</v>
      </c>
      <c r="J31" s="1" t="s">
        <v>480</v>
      </c>
      <c r="K31" s="5" t="s">
        <v>1500</v>
      </c>
      <c r="L31" s="1"/>
      <c r="M31" s="3">
        <v>1677</v>
      </c>
      <c r="N31" s="3" t="s">
        <v>1479</v>
      </c>
      <c r="O31" s="3" t="s">
        <v>1523</v>
      </c>
      <c r="P31" s="1" t="s">
        <v>480</v>
      </c>
      <c r="Q31" s="1" t="s">
        <v>481</v>
      </c>
      <c r="R31" s="1" t="s">
        <v>9</v>
      </c>
    </row>
    <row r="32" spans="1:18" x14ac:dyDescent="0.3">
      <c r="A32" s="2">
        <v>20</v>
      </c>
      <c r="B32" s="2" t="s">
        <v>1452</v>
      </c>
      <c r="C32" s="2" t="s">
        <v>1452</v>
      </c>
      <c r="D32" s="2" t="s">
        <v>1462</v>
      </c>
      <c r="E32" s="2" t="s">
        <v>1382</v>
      </c>
      <c r="F32" s="2" t="s">
        <v>1332</v>
      </c>
      <c r="G32" s="10" t="s">
        <v>1349</v>
      </c>
      <c r="H32" s="2" t="s">
        <v>1350</v>
      </c>
      <c r="I32" s="2" t="s">
        <v>1332</v>
      </c>
      <c r="J32" s="1" t="s">
        <v>90</v>
      </c>
      <c r="K32" s="5"/>
      <c r="L32" s="1" t="s">
        <v>1495</v>
      </c>
      <c r="M32" s="3">
        <v>23990</v>
      </c>
      <c r="N32" s="3" t="s">
        <v>1528</v>
      </c>
      <c r="O32" s="3" t="s">
        <v>1496</v>
      </c>
      <c r="P32" s="1" t="s">
        <v>90</v>
      </c>
      <c r="Q32" s="1" t="s">
        <v>91</v>
      </c>
      <c r="R32" s="1" t="s">
        <v>9</v>
      </c>
    </row>
    <row r="33" spans="1:18" x14ac:dyDescent="0.3">
      <c r="A33" s="2">
        <v>143</v>
      </c>
      <c r="B33" s="2" t="s">
        <v>1454</v>
      </c>
      <c r="C33" s="2" t="s">
        <v>1465</v>
      </c>
      <c r="D33" s="2" t="s">
        <v>1451</v>
      </c>
      <c r="E33" s="2" t="s">
        <v>1452</v>
      </c>
      <c r="F33" s="2" t="s">
        <v>1332</v>
      </c>
      <c r="G33" s="2" t="s">
        <v>1399</v>
      </c>
      <c r="H33" s="2" t="s">
        <v>1340</v>
      </c>
      <c r="I33" s="2" t="s">
        <v>1332</v>
      </c>
      <c r="J33" s="1" t="s">
        <v>667</v>
      </c>
      <c r="K33" s="5" t="s">
        <v>1499</v>
      </c>
      <c r="L33" s="3">
        <f>SUM(M31:M33)</f>
        <v>1059306</v>
      </c>
      <c r="M33" s="3">
        <v>1033639</v>
      </c>
      <c r="N33" s="3" t="s">
        <v>1485</v>
      </c>
      <c r="O33" s="3" t="s">
        <v>1522</v>
      </c>
      <c r="P33" s="1" t="s">
        <v>667</v>
      </c>
      <c r="Q33" s="1" t="s">
        <v>668</v>
      </c>
      <c r="R33" s="1" t="s">
        <v>9</v>
      </c>
    </row>
    <row r="34" spans="1:18" x14ac:dyDescent="0.3">
      <c r="A34" s="2">
        <v>151</v>
      </c>
      <c r="B34" s="2" t="s">
        <v>1454</v>
      </c>
      <c r="C34" s="2" t="s">
        <v>1465</v>
      </c>
      <c r="D34" s="2" t="s">
        <v>1436</v>
      </c>
      <c r="E34" s="2" t="s">
        <v>1452</v>
      </c>
      <c r="F34" s="2" t="s">
        <v>1332</v>
      </c>
      <c r="G34" s="2" t="s">
        <v>1399</v>
      </c>
      <c r="H34" s="2" t="s">
        <v>1361</v>
      </c>
      <c r="I34" s="2" t="s">
        <v>1332</v>
      </c>
      <c r="J34" s="1" t="s">
        <v>714</v>
      </c>
      <c r="K34" s="5" t="s">
        <v>1510</v>
      </c>
      <c r="L34" s="1"/>
      <c r="M34" s="3">
        <v>5229448</v>
      </c>
      <c r="N34" s="3" t="s">
        <v>1485</v>
      </c>
      <c r="O34" s="3" t="s">
        <v>1521</v>
      </c>
      <c r="P34" s="1" t="s">
        <v>1600</v>
      </c>
      <c r="Q34" s="1" t="s">
        <v>715</v>
      </c>
      <c r="R34" s="1" t="s">
        <v>9</v>
      </c>
    </row>
    <row r="35" spans="1:18" x14ac:dyDescent="0.3">
      <c r="A35" s="2">
        <v>147</v>
      </c>
      <c r="B35" s="2" t="s">
        <v>1454</v>
      </c>
      <c r="C35" s="2" t="s">
        <v>1465</v>
      </c>
      <c r="D35" s="2" t="s">
        <v>1455</v>
      </c>
      <c r="E35" s="2" t="s">
        <v>1452</v>
      </c>
      <c r="F35" s="2" t="s">
        <v>1332</v>
      </c>
      <c r="G35" s="2" t="s">
        <v>1399</v>
      </c>
      <c r="H35" s="2" t="s">
        <v>1331</v>
      </c>
      <c r="I35" s="2" t="s">
        <v>1332</v>
      </c>
      <c r="J35" s="1" t="s">
        <v>695</v>
      </c>
      <c r="K35" s="5" t="s">
        <v>1513</v>
      </c>
      <c r="L35" s="1"/>
      <c r="M35" s="3">
        <v>10638407</v>
      </c>
      <c r="N35" s="3" t="s">
        <v>1485</v>
      </c>
      <c r="O35" s="3" t="s">
        <v>1528</v>
      </c>
      <c r="P35" s="1" t="s">
        <v>1601</v>
      </c>
      <c r="Q35" s="1" t="s">
        <v>696</v>
      </c>
      <c r="R35" s="1" t="s">
        <v>9</v>
      </c>
    </row>
    <row r="36" spans="1:18" x14ac:dyDescent="0.3">
      <c r="A36" s="2">
        <v>146</v>
      </c>
      <c r="B36" s="2" t="s">
        <v>1454</v>
      </c>
      <c r="C36" s="2" t="s">
        <v>1465</v>
      </c>
      <c r="D36" s="2" t="s">
        <v>1462</v>
      </c>
      <c r="E36" s="2" t="s">
        <v>1455</v>
      </c>
      <c r="F36" s="2" t="s">
        <v>1332</v>
      </c>
      <c r="G36" s="2" t="s">
        <v>1399</v>
      </c>
      <c r="H36" s="2" t="s">
        <v>1355</v>
      </c>
      <c r="I36" s="2" t="s">
        <v>1332</v>
      </c>
      <c r="J36" s="1" t="s">
        <v>685</v>
      </c>
      <c r="K36" s="5" t="s">
        <v>1503</v>
      </c>
      <c r="L36" s="1"/>
      <c r="M36" s="3">
        <v>11674502</v>
      </c>
      <c r="N36" s="3" t="s">
        <v>1485</v>
      </c>
      <c r="O36" s="3" t="s">
        <v>1526</v>
      </c>
      <c r="P36" s="1" t="s">
        <v>1602</v>
      </c>
      <c r="Q36" s="1" t="s">
        <v>686</v>
      </c>
      <c r="R36" s="1" t="s">
        <v>9</v>
      </c>
    </row>
    <row r="37" spans="1:18" x14ac:dyDescent="0.3">
      <c r="A37" s="2">
        <v>145</v>
      </c>
      <c r="B37" s="2" t="s">
        <v>1454</v>
      </c>
      <c r="C37" s="2" t="s">
        <v>1465</v>
      </c>
      <c r="D37" s="2" t="s">
        <v>1452</v>
      </c>
      <c r="E37" s="2" t="s">
        <v>1452</v>
      </c>
      <c r="F37" s="2" t="s">
        <v>1332</v>
      </c>
      <c r="G37" s="2" t="s">
        <v>1399</v>
      </c>
      <c r="H37" s="2" t="s">
        <v>1349</v>
      </c>
      <c r="I37" s="2" t="s">
        <v>1332</v>
      </c>
      <c r="J37" s="1" t="s">
        <v>678</v>
      </c>
      <c r="K37" s="5" t="s">
        <v>1500</v>
      </c>
      <c r="L37" s="1"/>
      <c r="M37" s="3">
        <v>3658938</v>
      </c>
      <c r="N37" s="3" t="s">
        <v>1485</v>
      </c>
      <c r="O37" s="3" t="s">
        <v>1523</v>
      </c>
      <c r="P37" s="1" t="s">
        <v>1603</v>
      </c>
      <c r="Q37" s="1" t="s">
        <v>679</v>
      </c>
      <c r="R37" s="1" t="s">
        <v>9</v>
      </c>
    </row>
    <row r="38" spans="1:18" x14ac:dyDescent="0.3">
      <c r="A38" s="2">
        <v>29</v>
      </c>
      <c r="B38" s="2" t="s">
        <v>1454</v>
      </c>
      <c r="C38" s="2" t="s">
        <v>1467</v>
      </c>
      <c r="D38" s="2" t="s">
        <v>1462</v>
      </c>
      <c r="E38" s="2" t="s">
        <v>1465</v>
      </c>
      <c r="F38" s="2" t="s">
        <v>1332</v>
      </c>
      <c r="G38" s="2" t="s">
        <v>1405</v>
      </c>
      <c r="H38" s="2" t="s">
        <v>1384</v>
      </c>
      <c r="I38" s="2" t="s">
        <v>1332</v>
      </c>
      <c r="J38" s="1" t="s">
        <v>750</v>
      </c>
      <c r="K38" s="5" t="s">
        <v>1502</v>
      </c>
      <c r="L38" s="3">
        <f>SUM(M33:M43)-M31-M44</f>
        <v>78756301</v>
      </c>
      <c r="M38" s="3">
        <v>8451852</v>
      </c>
      <c r="N38" s="3" t="s">
        <v>1481</v>
      </c>
      <c r="O38" s="3" t="s">
        <v>1526</v>
      </c>
      <c r="P38" s="1" t="s">
        <v>750</v>
      </c>
      <c r="Q38" s="1" t="s">
        <v>751</v>
      </c>
      <c r="R38" s="1" t="s">
        <v>9</v>
      </c>
    </row>
    <row r="39" spans="1:18" x14ac:dyDescent="0.3">
      <c r="A39" s="2">
        <v>167</v>
      </c>
      <c r="B39" s="2" t="s">
        <v>1333</v>
      </c>
      <c r="C39" s="2" t="s">
        <v>1451</v>
      </c>
      <c r="D39" s="2" t="s">
        <v>1451</v>
      </c>
      <c r="E39" s="2" t="s">
        <v>1452</v>
      </c>
      <c r="F39" s="2" t="s">
        <v>1332</v>
      </c>
      <c r="G39" s="2" t="s">
        <v>1410</v>
      </c>
      <c r="H39" s="2" t="s">
        <v>1340</v>
      </c>
      <c r="I39" s="2" t="s">
        <v>1332</v>
      </c>
      <c r="J39" s="1" t="s">
        <v>826</v>
      </c>
      <c r="K39" s="5" t="s">
        <v>1499</v>
      </c>
      <c r="L39" s="1"/>
      <c r="M39" s="3">
        <v>27401640</v>
      </c>
      <c r="N39" s="21" t="s">
        <v>1484</v>
      </c>
      <c r="O39" s="21" t="s">
        <v>1522</v>
      </c>
      <c r="P39" s="22" t="s">
        <v>1604</v>
      </c>
      <c r="Q39" s="1" t="s">
        <v>827</v>
      </c>
      <c r="R39" s="1" t="s">
        <v>9</v>
      </c>
    </row>
    <row r="40" spans="1:18" x14ac:dyDescent="0.3">
      <c r="A40" s="2">
        <v>173</v>
      </c>
      <c r="B40" s="2" t="s">
        <v>1333</v>
      </c>
      <c r="C40" s="2" t="s">
        <v>1451</v>
      </c>
      <c r="D40" s="2" t="s">
        <v>1436</v>
      </c>
      <c r="E40" s="2" t="s">
        <v>1452</v>
      </c>
      <c r="F40" s="2" t="s">
        <v>1332</v>
      </c>
      <c r="G40" s="2" t="s">
        <v>1410</v>
      </c>
      <c r="H40" s="2" t="s">
        <v>1361</v>
      </c>
      <c r="I40" s="2" t="s">
        <v>1332</v>
      </c>
      <c r="J40" s="1" t="s">
        <v>867</v>
      </c>
      <c r="K40" s="5" t="s">
        <v>1510</v>
      </c>
      <c r="L40" s="1"/>
      <c r="M40" s="3">
        <v>1043766</v>
      </c>
      <c r="N40" s="21" t="s">
        <v>1484</v>
      </c>
      <c r="O40" s="21" t="s">
        <v>1521</v>
      </c>
      <c r="P40" s="22" t="s">
        <v>867</v>
      </c>
      <c r="Q40" s="1" t="s">
        <v>868</v>
      </c>
      <c r="R40" s="1" t="s">
        <v>9</v>
      </c>
    </row>
    <row r="41" spans="1:18" x14ac:dyDescent="0.3">
      <c r="A41" s="2">
        <v>170</v>
      </c>
      <c r="B41" s="2" t="s">
        <v>1333</v>
      </c>
      <c r="C41" s="2" t="s">
        <v>1451</v>
      </c>
      <c r="D41" s="2" t="s">
        <v>1455</v>
      </c>
      <c r="E41" s="2" t="s">
        <v>1452</v>
      </c>
      <c r="F41" s="2" t="s">
        <v>1332</v>
      </c>
      <c r="G41" s="2" t="s">
        <v>1410</v>
      </c>
      <c r="H41" s="2" t="s">
        <v>1331</v>
      </c>
      <c r="I41" s="2" t="s">
        <v>1332</v>
      </c>
      <c r="J41" s="1" t="s">
        <v>853</v>
      </c>
      <c r="K41" s="5" t="s">
        <v>1513</v>
      </c>
      <c r="L41" s="3">
        <f>SUM(M35:M44)-M45-M37</f>
        <v>69311032</v>
      </c>
      <c r="M41" s="3">
        <v>8806780</v>
      </c>
      <c r="N41" s="21" t="s">
        <v>1484</v>
      </c>
      <c r="O41" s="21" t="s">
        <v>1528</v>
      </c>
      <c r="P41" s="22" t="s">
        <v>1605</v>
      </c>
      <c r="Q41" s="1" t="s">
        <v>854</v>
      </c>
      <c r="R41" s="1" t="s">
        <v>9</v>
      </c>
    </row>
    <row r="42" spans="1:18" x14ac:dyDescent="0.3">
      <c r="A42" s="2">
        <v>169</v>
      </c>
      <c r="B42" s="2" t="s">
        <v>1333</v>
      </c>
      <c r="C42" s="2" t="s">
        <v>1451</v>
      </c>
      <c r="D42" s="2" t="s">
        <v>1462</v>
      </c>
      <c r="E42" s="2" t="s">
        <v>1455</v>
      </c>
      <c r="F42" s="2" t="s">
        <v>1332</v>
      </c>
      <c r="G42" s="2" t="s">
        <v>1410</v>
      </c>
      <c r="H42" s="2" t="s">
        <v>1355</v>
      </c>
      <c r="I42" s="2" t="s">
        <v>1332</v>
      </c>
      <c r="J42" s="1" t="s">
        <v>844</v>
      </c>
      <c r="K42" s="5" t="s">
        <v>1503</v>
      </c>
      <c r="L42" s="1"/>
      <c r="M42" s="3">
        <v>188474</v>
      </c>
      <c r="N42" s="21" t="s">
        <v>1484</v>
      </c>
      <c r="O42" s="21" t="s">
        <v>1526</v>
      </c>
      <c r="P42" s="22" t="s">
        <v>844</v>
      </c>
      <c r="Q42" s="1" t="s">
        <v>845</v>
      </c>
      <c r="R42" s="1" t="s">
        <v>9</v>
      </c>
    </row>
    <row r="43" spans="1:18" x14ac:dyDescent="0.3">
      <c r="A43" s="2">
        <v>168</v>
      </c>
      <c r="B43" s="2" t="s">
        <v>1333</v>
      </c>
      <c r="C43" s="2" t="s">
        <v>1451</v>
      </c>
      <c r="D43" s="2" t="s">
        <v>1452</v>
      </c>
      <c r="E43" s="2" t="s">
        <v>1452</v>
      </c>
      <c r="F43" s="2" t="s">
        <v>1332</v>
      </c>
      <c r="G43" s="2" t="s">
        <v>1410</v>
      </c>
      <c r="H43" s="2" t="s">
        <v>1349</v>
      </c>
      <c r="I43" s="2" t="s">
        <v>1332</v>
      </c>
      <c r="J43" s="1" t="s">
        <v>835</v>
      </c>
      <c r="K43" s="5" t="s">
        <v>1500</v>
      </c>
      <c r="L43" s="1"/>
      <c r="M43" s="3">
        <v>881993</v>
      </c>
      <c r="N43" s="21" t="s">
        <v>1484</v>
      </c>
      <c r="O43" s="21" t="s">
        <v>1523</v>
      </c>
      <c r="P43" s="22" t="s">
        <v>1606</v>
      </c>
      <c r="Q43" s="1" t="s">
        <v>836</v>
      </c>
      <c r="R43" s="1" t="s">
        <v>9</v>
      </c>
    </row>
    <row r="44" spans="1:18" x14ac:dyDescent="0.3">
      <c r="A44" s="2">
        <v>223</v>
      </c>
      <c r="B44" s="2" t="s">
        <v>1433</v>
      </c>
      <c r="C44" s="2" t="s">
        <v>1463</v>
      </c>
      <c r="D44" s="2" t="s">
        <v>1436</v>
      </c>
      <c r="E44" s="2" t="s">
        <v>1452</v>
      </c>
      <c r="F44" s="2" t="s">
        <v>1332</v>
      </c>
      <c r="G44" s="2" t="s">
        <v>1427</v>
      </c>
      <c r="H44" s="2" t="s">
        <v>1361</v>
      </c>
      <c r="I44" s="2" t="s">
        <v>1332</v>
      </c>
      <c r="J44" s="1" t="s">
        <v>1132</v>
      </c>
      <c r="K44" s="5" t="s">
        <v>1510</v>
      </c>
      <c r="L44" s="1"/>
      <c r="M44" s="3">
        <v>251461</v>
      </c>
      <c r="N44" s="3" t="s">
        <v>1476</v>
      </c>
      <c r="O44" s="3" t="s">
        <v>1521</v>
      </c>
      <c r="P44" s="1" t="s">
        <v>1132</v>
      </c>
      <c r="Q44" s="1" t="s">
        <v>1133</v>
      </c>
      <c r="R44" s="1" t="s">
        <v>9</v>
      </c>
    </row>
    <row r="45" spans="1:18" x14ac:dyDescent="0.3">
      <c r="A45" s="2">
        <v>222</v>
      </c>
      <c r="B45" s="2" t="s">
        <v>1433</v>
      </c>
      <c r="C45" s="2" t="s">
        <v>1463</v>
      </c>
      <c r="D45" s="2" t="s">
        <v>1455</v>
      </c>
      <c r="E45" s="2" t="s">
        <v>1452</v>
      </c>
      <c r="F45" s="2" t="s">
        <v>1332</v>
      </c>
      <c r="G45" s="2" t="s">
        <v>1427</v>
      </c>
      <c r="H45" s="2" t="s">
        <v>1331</v>
      </c>
      <c r="I45" s="2" t="s">
        <v>1332</v>
      </c>
      <c r="J45" s="1" t="s">
        <v>1126</v>
      </c>
      <c r="K45" s="5" t="s">
        <v>1513</v>
      </c>
      <c r="L45" s="3"/>
      <c r="M45" s="3">
        <v>27843</v>
      </c>
      <c r="N45" s="3" t="s">
        <v>1476</v>
      </c>
      <c r="O45" s="3" t="s">
        <v>1528</v>
      </c>
      <c r="P45" s="1" t="s">
        <v>1126</v>
      </c>
      <c r="Q45" s="1" t="s">
        <v>1127</v>
      </c>
      <c r="R45" s="1" t="s">
        <v>9</v>
      </c>
    </row>
    <row r="46" spans="1:18" x14ac:dyDescent="0.3">
      <c r="A46" s="2">
        <v>221</v>
      </c>
      <c r="B46" s="2" t="s">
        <v>1433</v>
      </c>
      <c r="C46" s="2" t="s">
        <v>1463</v>
      </c>
      <c r="D46" s="2" t="s">
        <v>1462</v>
      </c>
      <c r="E46" s="2" t="s">
        <v>1465</v>
      </c>
      <c r="F46" s="2" t="s">
        <v>1332</v>
      </c>
      <c r="G46" s="2" t="s">
        <v>1427</v>
      </c>
      <c r="H46" s="2" t="s">
        <v>1384</v>
      </c>
      <c r="I46" s="2" t="s">
        <v>1332</v>
      </c>
      <c r="J46" s="1" t="s">
        <v>1122</v>
      </c>
      <c r="K46" s="5" t="s">
        <v>1502</v>
      </c>
      <c r="L46" s="1"/>
      <c r="M46" s="3">
        <v>634613</v>
      </c>
      <c r="N46" s="3" t="s">
        <v>1476</v>
      </c>
      <c r="O46" s="3" t="s">
        <v>1526</v>
      </c>
      <c r="P46" s="1" t="s">
        <v>1122</v>
      </c>
      <c r="Q46" s="1" t="s">
        <v>1123</v>
      </c>
      <c r="R46" s="1" t="s">
        <v>9</v>
      </c>
    </row>
    <row r="47" spans="1:18" x14ac:dyDescent="0.3">
      <c r="A47" s="2">
        <v>220</v>
      </c>
      <c r="B47" s="2" t="s">
        <v>1433</v>
      </c>
      <c r="C47" s="2" t="s">
        <v>1463</v>
      </c>
      <c r="D47" s="2" t="s">
        <v>1452</v>
      </c>
      <c r="E47" s="2" t="s">
        <v>1452</v>
      </c>
      <c r="F47" s="2" t="s">
        <v>1332</v>
      </c>
      <c r="G47" s="2" t="s">
        <v>1427</v>
      </c>
      <c r="H47" s="2" t="s">
        <v>1349</v>
      </c>
      <c r="I47" s="2" t="s">
        <v>1332</v>
      </c>
      <c r="J47" s="1" t="s">
        <v>1118</v>
      </c>
      <c r="K47" s="5" t="s">
        <v>1500</v>
      </c>
      <c r="L47" s="3">
        <f>SUM(M44:M49)-M50</f>
        <v>1381478</v>
      </c>
      <c r="M47" s="3">
        <v>103195</v>
      </c>
      <c r="N47" s="3" t="s">
        <v>1476</v>
      </c>
      <c r="O47" s="3" t="s">
        <v>1523</v>
      </c>
      <c r="P47" s="1" t="s">
        <v>1118</v>
      </c>
      <c r="Q47" s="1" t="s">
        <v>1119</v>
      </c>
      <c r="R47" s="1" t="s">
        <v>9</v>
      </c>
    </row>
    <row r="48" spans="1:18" x14ac:dyDescent="0.3">
      <c r="A48" s="2">
        <v>256</v>
      </c>
      <c r="B48" s="2" t="s">
        <v>1470</v>
      </c>
      <c r="C48" s="2" t="s">
        <v>1433</v>
      </c>
      <c r="D48" s="2" t="s">
        <v>1455</v>
      </c>
      <c r="E48" s="2" t="s">
        <v>1452</v>
      </c>
      <c r="F48" s="2" t="s">
        <v>1332</v>
      </c>
      <c r="G48" s="2" t="s">
        <v>1441</v>
      </c>
      <c r="H48" s="2" t="s">
        <v>1331</v>
      </c>
      <c r="I48" s="2" t="s">
        <v>1332</v>
      </c>
      <c r="J48" s="1" t="s">
        <v>1257</v>
      </c>
      <c r="K48" s="5"/>
      <c r="L48" s="1"/>
      <c r="M48" s="3">
        <v>155793</v>
      </c>
      <c r="N48" s="3" t="s">
        <v>1473</v>
      </c>
      <c r="O48" s="3" t="s">
        <v>1528</v>
      </c>
      <c r="P48" s="1" t="s">
        <v>1257</v>
      </c>
      <c r="Q48" s="1" t="s">
        <v>1258</v>
      </c>
      <c r="R48" s="1" t="s">
        <v>9</v>
      </c>
    </row>
    <row r="49" spans="1:18" x14ac:dyDescent="0.3">
      <c r="A49" s="2">
        <v>255</v>
      </c>
      <c r="B49" s="2" t="s">
        <v>1470</v>
      </c>
      <c r="C49" s="2" t="s">
        <v>1433</v>
      </c>
      <c r="D49" s="2" t="s">
        <v>1462</v>
      </c>
      <c r="E49" s="2" t="s">
        <v>1455</v>
      </c>
      <c r="F49" s="2" t="s">
        <v>1332</v>
      </c>
      <c r="G49" s="2" t="s">
        <v>1441</v>
      </c>
      <c r="H49" s="2" t="s">
        <v>1355</v>
      </c>
      <c r="I49" s="2" t="s">
        <v>1332</v>
      </c>
      <c r="J49" s="1" t="s">
        <v>1255</v>
      </c>
      <c r="K49" s="5"/>
      <c r="L49" s="1"/>
      <c r="M49" s="3">
        <v>247613</v>
      </c>
      <c r="N49" s="3" t="s">
        <v>1473</v>
      </c>
      <c r="O49" s="3" t="s">
        <v>1526</v>
      </c>
      <c r="P49" s="1" t="s">
        <v>1255</v>
      </c>
      <c r="Q49" s="1" t="s">
        <v>1256</v>
      </c>
      <c r="R49" s="1" t="s">
        <v>9</v>
      </c>
    </row>
    <row r="50" spans="1:18" x14ac:dyDescent="0.3">
      <c r="A50" s="2">
        <v>254</v>
      </c>
      <c r="B50" s="2" t="s">
        <v>1470</v>
      </c>
      <c r="C50" s="2" t="s">
        <v>1433</v>
      </c>
      <c r="D50" s="2" t="s">
        <v>1452</v>
      </c>
      <c r="E50" s="2" t="s">
        <v>1452</v>
      </c>
      <c r="F50" s="2" t="s">
        <v>1332</v>
      </c>
      <c r="G50" s="2" t="s">
        <v>1441</v>
      </c>
      <c r="H50" s="2" t="s">
        <v>1349</v>
      </c>
      <c r="I50" s="2" t="s">
        <v>1332</v>
      </c>
      <c r="J50" s="1" t="s">
        <v>1253</v>
      </c>
      <c r="K50" s="5"/>
      <c r="L50" s="1"/>
      <c r="M50" s="3">
        <v>39040</v>
      </c>
      <c r="N50" s="3" t="s">
        <v>1473</v>
      </c>
      <c r="O50" s="3" t="s">
        <v>1523</v>
      </c>
      <c r="P50" s="1" t="s">
        <v>1253</v>
      </c>
      <c r="Q50" s="1" t="s">
        <v>1254</v>
      </c>
      <c r="R50" s="1" t="s">
        <v>9</v>
      </c>
    </row>
    <row r="51" spans="1:18" x14ac:dyDescent="0.3">
      <c r="A51" s="2">
        <v>270</v>
      </c>
      <c r="B51" s="2" t="s">
        <v>1470</v>
      </c>
      <c r="C51" s="2" t="s">
        <v>1461</v>
      </c>
      <c r="D51" s="2" t="s">
        <v>1455</v>
      </c>
      <c r="E51" s="2" t="s">
        <v>1452</v>
      </c>
      <c r="F51" s="2" t="s">
        <v>1332</v>
      </c>
      <c r="G51" s="2" t="s">
        <v>1446</v>
      </c>
      <c r="H51" s="2" t="s">
        <v>1331</v>
      </c>
      <c r="I51" s="2" t="s">
        <v>1332</v>
      </c>
      <c r="J51" s="1" t="s">
        <v>1318</v>
      </c>
      <c r="K51" s="5" t="s">
        <v>1513</v>
      </c>
      <c r="L51" s="1"/>
      <c r="M51" s="3">
        <v>888</v>
      </c>
      <c r="N51" s="3" t="s">
        <v>1477</v>
      </c>
      <c r="O51" s="3" t="s">
        <v>1528</v>
      </c>
      <c r="P51" s="1" t="s">
        <v>1318</v>
      </c>
      <c r="Q51" s="1" t="s">
        <v>1319</v>
      </c>
      <c r="R51" s="1" t="s">
        <v>9</v>
      </c>
    </row>
    <row r="52" spans="1:18" x14ac:dyDescent="0.3">
      <c r="A52" s="2">
        <v>269</v>
      </c>
      <c r="B52" s="2" t="s">
        <v>1470</v>
      </c>
      <c r="C52" s="2" t="s">
        <v>1461</v>
      </c>
      <c r="D52" s="2" t="s">
        <v>1462</v>
      </c>
      <c r="E52" s="2" t="s">
        <v>1465</v>
      </c>
      <c r="F52" s="2" t="s">
        <v>1332</v>
      </c>
      <c r="G52" s="2" t="s">
        <v>1446</v>
      </c>
      <c r="H52" s="2" t="s">
        <v>1384</v>
      </c>
      <c r="I52" s="2" t="s">
        <v>1332</v>
      </c>
      <c r="J52" s="1" t="s">
        <v>1314</v>
      </c>
      <c r="K52" s="5" t="s">
        <v>1502</v>
      </c>
      <c r="L52" s="1"/>
      <c r="M52" s="3">
        <v>2632354</v>
      </c>
      <c r="N52" s="3" t="s">
        <v>1477</v>
      </c>
      <c r="O52" s="3" t="s">
        <v>1526</v>
      </c>
      <c r="P52" s="1" t="s">
        <v>1314</v>
      </c>
      <c r="Q52" s="1" t="s">
        <v>1315</v>
      </c>
      <c r="R52" s="1" t="s">
        <v>9</v>
      </c>
    </row>
    <row r="53" spans="1:18" x14ac:dyDescent="0.3">
      <c r="A53" s="2">
        <v>268</v>
      </c>
      <c r="B53" s="2" t="s">
        <v>1470</v>
      </c>
      <c r="C53" s="2" t="s">
        <v>1461</v>
      </c>
      <c r="D53" s="2" t="s">
        <v>1452</v>
      </c>
      <c r="E53" s="2" t="s">
        <v>1452</v>
      </c>
      <c r="F53" s="2" t="s">
        <v>1332</v>
      </c>
      <c r="G53" s="2" t="s">
        <v>1446</v>
      </c>
      <c r="H53" s="2" t="s">
        <v>1349</v>
      </c>
      <c r="I53" s="2" t="s">
        <v>1332</v>
      </c>
      <c r="J53" s="1" t="s">
        <v>1310</v>
      </c>
      <c r="K53" s="5" t="s">
        <v>1500</v>
      </c>
      <c r="L53" s="1"/>
      <c r="M53" s="3">
        <v>1592</v>
      </c>
      <c r="N53" s="3" t="s">
        <v>1477</v>
      </c>
      <c r="O53" s="3" t="s">
        <v>1523</v>
      </c>
      <c r="P53" s="1" t="s">
        <v>1310</v>
      </c>
      <c r="Q53" s="1" t="s">
        <v>1311</v>
      </c>
      <c r="R53" s="1" t="s">
        <v>9</v>
      </c>
    </row>
    <row r="54" spans="1:18" x14ac:dyDescent="0.3">
      <c r="A54" s="2">
        <v>251</v>
      </c>
      <c r="B54" s="2" t="s">
        <v>1470</v>
      </c>
      <c r="C54" s="2" t="s">
        <v>1335</v>
      </c>
      <c r="D54" s="2" t="s">
        <v>1436</v>
      </c>
      <c r="E54" s="2" t="s">
        <v>1452</v>
      </c>
      <c r="F54" s="2" t="s">
        <v>1332</v>
      </c>
      <c r="G54" s="2" t="s">
        <v>1439</v>
      </c>
      <c r="H54" s="2" t="s">
        <v>1361</v>
      </c>
      <c r="I54" s="2" t="s">
        <v>1332</v>
      </c>
      <c r="J54" s="1" t="s">
        <v>1241</v>
      </c>
      <c r="K54" s="5" t="s">
        <v>1510</v>
      </c>
      <c r="L54" s="1"/>
      <c r="M54" s="3">
        <v>544381</v>
      </c>
      <c r="N54" s="3" t="s">
        <v>1472</v>
      </c>
      <c r="O54" s="3" t="s">
        <v>1521</v>
      </c>
      <c r="P54" s="1" t="s">
        <v>1241</v>
      </c>
      <c r="Q54" s="1" t="s">
        <v>1242</v>
      </c>
      <c r="R54" s="1" t="s">
        <v>9</v>
      </c>
    </row>
    <row r="55" spans="1:18" x14ac:dyDescent="0.3">
      <c r="A55" s="2">
        <v>249</v>
      </c>
      <c r="B55" s="2" t="s">
        <v>1470</v>
      </c>
      <c r="C55" s="2" t="s">
        <v>1335</v>
      </c>
      <c r="D55" s="2" t="s">
        <v>1455</v>
      </c>
      <c r="E55" s="2" t="s">
        <v>1452</v>
      </c>
      <c r="F55" s="2" t="s">
        <v>1332</v>
      </c>
      <c r="G55" s="2" t="s">
        <v>1439</v>
      </c>
      <c r="H55" s="2" t="s">
        <v>1331</v>
      </c>
      <c r="I55" s="2" t="s">
        <v>1332</v>
      </c>
      <c r="J55" s="1" t="s">
        <v>1237</v>
      </c>
      <c r="K55" s="5"/>
      <c r="L55" s="1"/>
      <c r="M55" s="3">
        <v>1406983</v>
      </c>
      <c r="N55" s="3" t="s">
        <v>1472</v>
      </c>
      <c r="O55" s="3" t="s">
        <v>1528</v>
      </c>
      <c r="P55" s="1" t="s">
        <v>1237</v>
      </c>
      <c r="Q55" s="1" t="s">
        <v>1238</v>
      </c>
      <c r="R55" s="1" t="s">
        <v>9</v>
      </c>
    </row>
    <row r="56" spans="1:18" x14ac:dyDescent="0.3">
      <c r="A56" s="2">
        <v>247</v>
      </c>
      <c r="B56" s="2" t="s">
        <v>1470</v>
      </c>
      <c r="C56" s="2" t="s">
        <v>1335</v>
      </c>
      <c r="D56" s="2" t="s">
        <v>1462</v>
      </c>
      <c r="E56" s="2" t="s">
        <v>1455</v>
      </c>
      <c r="F56" s="2" t="s">
        <v>1332</v>
      </c>
      <c r="G56" s="2" t="s">
        <v>1439</v>
      </c>
      <c r="H56" s="2" t="s">
        <v>1355</v>
      </c>
      <c r="I56" s="2" t="s">
        <v>1332</v>
      </c>
      <c r="J56" s="1" t="s">
        <v>1233</v>
      </c>
      <c r="K56" s="5"/>
      <c r="L56" s="1"/>
      <c r="M56" s="3">
        <v>200524</v>
      </c>
      <c r="N56" s="3" t="s">
        <v>1472</v>
      </c>
      <c r="O56" s="3" t="s">
        <v>1526</v>
      </c>
      <c r="P56" s="1" t="s">
        <v>1233</v>
      </c>
      <c r="Q56" s="1" t="s">
        <v>1234</v>
      </c>
      <c r="R56" s="1" t="s">
        <v>9</v>
      </c>
    </row>
    <row r="57" spans="1:18" x14ac:dyDescent="0.3">
      <c r="A57" s="2">
        <v>246</v>
      </c>
      <c r="B57" s="2" t="s">
        <v>1470</v>
      </c>
      <c r="C57" s="2" t="s">
        <v>1335</v>
      </c>
      <c r="D57" s="2" t="s">
        <v>1452</v>
      </c>
      <c r="E57" s="2" t="s">
        <v>1452</v>
      </c>
      <c r="F57" s="2" t="s">
        <v>1332</v>
      </c>
      <c r="G57" s="2" t="s">
        <v>1439</v>
      </c>
      <c r="H57" s="2" t="s">
        <v>1349</v>
      </c>
      <c r="I57" s="2" t="s">
        <v>1332</v>
      </c>
      <c r="J57" s="1" t="s">
        <v>1231</v>
      </c>
      <c r="K57" s="5"/>
      <c r="L57" s="1"/>
      <c r="M57" s="3">
        <v>84299</v>
      </c>
      <c r="N57" s="3" t="s">
        <v>1472</v>
      </c>
      <c r="O57" s="3" t="s">
        <v>1523</v>
      </c>
      <c r="P57" s="1" t="s">
        <v>1231</v>
      </c>
      <c r="Q57" s="1" t="s">
        <v>1232</v>
      </c>
      <c r="R57" s="1" t="s">
        <v>9</v>
      </c>
    </row>
    <row r="58" spans="1:18" x14ac:dyDescent="0.3">
      <c r="A58" s="2">
        <v>250</v>
      </c>
      <c r="B58" s="2" t="s">
        <v>1470</v>
      </c>
      <c r="C58" s="2" t="s">
        <v>1335</v>
      </c>
      <c r="D58" s="2" t="s">
        <v>1333</v>
      </c>
      <c r="E58" s="2" t="s">
        <v>1436</v>
      </c>
      <c r="F58" s="2" t="s">
        <v>1332</v>
      </c>
      <c r="G58" s="2" t="s">
        <v>1439</v>
      </c>
      <c r="H58" s="2" t="s">
        <v>1344</v>
      </c>
      <c r="I58" s="2" t="s">
        <v>1332</v>
      </c>
      <c r="J58" s="1" t="s">
        <v>1239</v>
      </c>
      <c r="K58" s="5"/>
      <c r="L58" s="1"/>
      <c r="M58" s="3">
        <v>2339831</v>
      </c>
      <c r="N58" s="3" t="s">
        <v>1595</v>
      </c>
      <c r="O58" s="3" t="s">
        <v>1472</v>
      </c>
      <c r="P58" s="1" t="s">
        <v>1239</v>
      </c>
      <c r="Q58" s="6" t="s">
        <v>1240</v>
      </c>
      <c r="R58" s="1" t="s">
        <v>9</v>
      </c>
    </row>
    <row r="59" spans="1:18" x14ac:dyDescent="0.3">
      <c r="A59" s="2">
        <v>248</v>
      </c>
      <c r="B59" s="2" t="s">
        <v>1470</v>
      </c>
      <c r="C59" s="2" t="s">
        <v>1335</v>
      </c>
      <c r="D59" s="2" t="s">
        <v>1462</v>
      </c>
      <c r="E59" s="2" t="s">
        <v>1382</v>
      </c>
      <c r="F59" s="2" t="s">
        <v>1332</v>
      </c>
      <c r="G59" s="2" t="s">
        <v>1439</v>
      </c>
      <c r="H59" s="2" t="s">
        <v>1350</v>
      </c>
      <c r="I59" s="2" t="s">
        <v>1332</v>
      </c>
      <c r="J59" s="1" t="s">
        <v>1235</v>
      </c>
      <c r="K59" s="5"/>
      <c r="L59" s="1"/>
      <c r="M59" s="3">
        <v>103644</v>
      </c>
      <c r="N59" s="3" t="s">
        <v>1595</v>
      </c>
      <c r="O59" s="3" t="s">
        <v>1578</v>
      </c>
      <c r="P59" s="1" t="s">
        <v>1235</v>
      </c>
      <c r="Q59" s="1" t="s">
        <v>1236</v>
      </c>
      <c r="R59" s="1" t="s">
        <v>9</v>
      </c>
    </row>
    <row r="60" spans="1:18" x14ac:dyDescent="0.3">
      <c r="A60" s="2">
        <v>27</v>
      </c>
      <c r="B60" s="2" t="s">
        <v>1332</v>
      </c>
      <c r="C60" s="2" t="s">
        <v>1335</v>
      </c>
      <c r="D60" s="2" t="s">
        <v>1456</v>
      </c>
      <c r="E60" s="2" t="s">
        <v>1452</v>
      </c>
      <c r="F60" s="2" t="s">
        <v>1332</v>
      </c>
      <c r="G60" s="10" t="s">
        <v>1341</v>
      </c>
      <c r="H60" s="2" t="s">
        <v>1337</v>
      </c>
      <c r="I60" s="2" t="s">
        <v>1332</v>
      </c>
      <c r="J60" s="1" t="s">
        <v>65</v>
      </c>
      <c r="K60" s="5"/>
      <c r="L60" s="1"/>
      <c r="M60" s="3">
        <v>231310</v>
      </c>
      <c r="N60" s="7" t="s">
        <v>1518</v>
      </c>
      <c r="O60" s="7" t="s">
        <v>1490</v>
      </c>
      <c r="P60" s="7" t="s">
        <v>65</v>
      </c>
      <c r="Q60" s="1" t="s">
        <v>66</v>
      </c>
      <c r="R60" s="1" t="s">
        <v>9</v>
      </c>
    </row>
    <row r="61" spans="1:18" x14ac:dyDescent="0.3">
      <c r="A61" s="2">
        <v>13</v>
      </c>
      <c r="B61" s="2" t="s">
        <v>1452</v>
      </c>
      <c r="C61" s="2" t="s">
        <v>1458</v>
      </c>
      <c r="D61" s="2" t="s">
        <v>1456</v>
      </c>
      <c r="E61" s="2" t="s">
        <v>1452</v>
      </c>
      <c r="F61" s="2" t="s">
        <v>1332</v>
      </c>
      <c r="G61" s="10" t="s">
        <v>1353</v>
      </c>
      <c r="H61" s="2" t="s">
        <v>1337</v>
      </c>
      <c r="I61" s="2" t="s">
        <v>1332</v>
      </c>
      <c r="J61" s="1" t="s">
        <v>184</v>
      </c>
      <c r="K61" s="5"/>
      <c r="L61" s="2" t="s">
        <v>1480</v>
      </c>
      <c r="M61" s="3">
        <v>11314840</v>
      </c>
      <c r="N61" s="7" t="s">
        <v>1480</v>
      </c>
      <c r="O61" s="7" t="s">
        <v>1490</v>
      </c>
      <c r="P61" s="7" t="s">
        <v>184</v>
      </c>
      <c r="Q61" s="1" t="s">
        <v>185</v>
      </c>
      <c r="R61" s="1" t="s">
        <v>9</v>
      </c>
    </row>
    <row r="62" spans="1:18" x14ac:dyDescent="0.3">
      <c r="A62" s="2">
        <v>14</v>
      </c>
      <c r="B62" s="2" t="s">
        <v>1452</v>
      </c>
      <c r="C62" s="2" t="s">
        <v>1452</v>
      </c>
      <c r="D62" s="2" t="s">
        <v>1454</v>
      </c>
      <c r="E62" s="2" t="s">
        <v>1455</v>
      </c>
      <c r="F62" s="2" t="s">
        <v>1332</v>
      </c>
      <c r="G62" s="10" t="s">
        <v>1349</v>
      </c>
      <c r="H62" s="2" t="s">
        <v>1352</v>
      </c>
      <c r="I62" s="2" t="s">
        <v>1332</v>
      </c>
      <c r="J62" s="1" t="s">
        <v>105</v>
      </c>
      <c r="K62" s="5" t="s">
        <v>1513</v>
      </c>
      <c r="L62" s="2" t="s">
        <v>1486</v>
      </c>
      <c r="M62" s="3">
        <v>-21122</v>
      </c>
      <c r="N62" s="7" t="s">
        <v>1480</v>
      </c>
      <c r="O62" s="7" t="s">
        <v>1530</v>
      </c>
      <c r="P62" s="1" t="s">
        <v>105</v>
      </c>
      <c r="Q62" s="1" t="s">
        <v>106</v>
      </c>
      <c r="R62" s="1" t="s">
        <v>9</v>
      </c>
    </row>
    <row r="63" spans="1:18" x14ac:dyDescent="0.3">
      <c r="A63" s="2">
        <v>86</v>
      </c>
      <c r="B63" s="2" t="s">
        <v>1462</v>
      </c>
      <c r="C63" s="2" t="s">
        <v>1433</v>
      </c>
      <c r="D63" s="2" t="s">
        <v>1456</v>
      </c>
      <c r="E63" s="2" t="s">
        <v>1452</v>
      </c>
      <c r="F63" s="2" t="s">
        <v>1332</v>
      </c>
      <c r="G63" s="2" t="s">
        <v>1372</v>
      </c>
      <c r="H63" s="2" t="s">
        <v>1337</v>
      </c>
      <c r="I63" s="2" t="s">
        <v>1332</v>
      </c>
      <c r="J63" s="1" t="s">
        <v>359</v>
      </c>
      <c r="K63" s="5"/>
      <c r="L63" s="1"/>
      <c r="M63" s="3">
        <v>13003645</v>
      </c>
      <c r="N63" s="20" t="s">
        <v>1538</v>
      </c>
      <c r="O63" s="20" t="s">
        <v>1490</v>
      </c>
      <c r="P63" s="7" t="s">
        <v>359</v>
      </c>
      <c r="Q63" s="1" t="s">
        <v>360</v>
      </c>
      <c r="R63" s="1" t="s">
        <v>9</v>
      </c>
    </row>
    <row r="64" spans="1:18" x14ac:dyDescent="0.3">
      <c r="A64" s="2">
        <v>123</v>
      </c>
      <c r="B64" s="2" t="s">
        <v>1458</v>
      </c>
      <c r="C64" s="2" t="s">
        <v>1463</v>
      </c>
      <c r="D64" s="2" t="s">
        <v>1451</v>
      </c>
      <c r="E64" s="2" t="s">
        <v>1452</v>
      </c>
      <c r="F64" s="2" t="s">
        <v>1332</v>
      </c>
      <c r="G64" s="2" t="s">
        <v>1391</v>
      </c>
      <c r="H64" s="2" t="s">
        <v>1340</v>
      </c>
      <c r="I64" s="2" t="s">
        <v>1332</v>
      </c>
      <c r="J64" s="1" t="s">
        <v>568</v>
      </c>
      <c r="K64" s="5" t="s">
        <v>1506</v>
      </c>
      <c r="L64" s="1"/>
      <c r="M64" s="3">
        <v>47286</v>
      </c>
      <c r="N64" s="20" t="s">
        <v>1579</v>
      </c>
      <c r="O64" s="20" t="s">
        <v>1522</v>
      </c>
      <c r="P64" s="3" t="s">
        <v>568</v>
      </c>
      <c r="Q64" s="1" t="s">
        <v>569</v>
      </c>
      <c r="R64" s="1" t="s">
        <v>9</v>
      </c>
    </row>
    <row r="65" spans="1:18" x14ac:dyDescent="0.3">
      <c r="A65" s="2">
        <v>126</v>
      </c>
      <c r="B65" s="2" t="s">
        <v>1458</v>
      </c>
      <c r="C65" s="2" t="s">
        <v>1463</v>
      </c>
      <c r="D65" s="2" t="s">
        <v>1436</v>
      </c>
      <c r="E65" s="2" t="s">
        <v>1452</v>
      </c>
      <c r="F65" s="2" t="s">
        <v>1332</v>
      </c>
      <c r="G65" s="2" t="s">
        <v>1391</v>
      </c>
      <c r="H65" s="2" t="s">
        <v>1361</v>
      </c>
      <c r="I65" s="2" t="s">
        <v>1332</v>
      </c>
      <c r="J65" s="1" t="s">
        <v>574</v>
      </c>
      <c r="K65" s="5" t="s">
        <v>1510</v>
      </c>
      <c r="L65" s="1"/>
      <c r="M65" s="3">
        <v>9029021</v>
      </c>
      <c r="N65" s="20" t="s">
        <v>1579</v>
      </c>
      <c r="O65" s="20" t="s">
        <v>1521</v>
      </c>
      <c r="P65" s="1" t="s">
        <v>574</v>
      </c>
      <c r="Q65" s="1" t="s">
        <v>575</v>
      </c>
      <c r="R65" s="1" t="s">
        <v>9</v>
      </c>
    </row>
    <row r="66" spans="1:18" x14ac:dyDescent="0.3">
      <c r="A66" s="2">
        <v>125</v>
      </c>
      <c r="B66" s="2" t="s">
        <v>1458</v>
      </c>
      <c r="C66" s="2" t="s">
        <v>1463</v>
      </c>
      <c r="D66" s="2" t="s">
        <v>1455</v>
      </c>
      <c r="E66" s="2" t="s">
        <v>1452</v>
      </c>
      <c r="F66" s="2" t="s">
        <v>1332</v>
      </c>
      <c r="G66" s="2" t="s">
        <v>1391</v>
      </c>
      <c r="H66" s="2" t="s">
        <v>1331</v>
      </c>
      <c r="I66" s="2" t="s">
        <v>1332</v>
      </c>
      <c r="J66" s="1" t="s">
        <v>572</v>
      </c>
      <c r="K66" s="5" t="s">
        <v>1513</v>
      </c>
      <c r="L66" s="1"/>
      <c r="M66" s="3">
        <v>6402010</v>
      </c>
      <c r="N66" s="20" t="s">
        <v>1579</v>
      </c>
      <c r="O66" s="20" t="s">
        <v>1528</v>
      </c>
      <c r="P66" s="3" t="s">
        <v>572</v>
      </c>
      <c r="Q66" s="1" t="s">
        <v>573</v>
      </c>
      <c r="R66" s="1" t="s">
        <v>9</v>
      </c>
    </row>
    <row r="67" spans="1:18" x14ac:dyDescent="0.3">
      <c r="A67" s="2">
        <v>124</v>
      </c>
      <c r="B67" s="2" t="s">
        <v>1458</v>
      </c>
      <c r="C67" s="2" t="s">
        <v>1463</v>
      </c>
      <c r="D67" s="2" t="s">
        <v>1452</v>
      </c>
      <c r="E67" s="2" t="s">
        <v>1452</v>
      </c>
      <c r="F67" s="2" t="s">
        <v>1332</v>
      </c>
      <c r="G67" s="2" t="s">
        <v>1391</v>
      </c>
      <c r="H67" s="2" t="s">
        <v>1349</v>
      </c>
      <c r="I67" s="2" t="s">
        <v>1332</v>
      </c>
      <c r="J67" s="1" t="s">
        <v>570</v>
      </c>
      <c r="K67" s="5" t="s">
        <v>1500</v>
      </c>
      <c r="L67" s="1"/>
      <c r="M67" s="3">
        <v>8539148</v>
      </c>
      <c r="N67" s="20" t="s">
        <v>1579</v>
      </c>
      <c r="O67" s="20" t="s">
        <v>1523</v>
      </c>
      <c r="P67" s="3" t="s">
        <v>570</v>
      </c>
      <c r="Q67" s="1" t="s">
        <v>571</v>
      </c>
      <c r="R67" s="1" t="s">
        <v>9</v>
      </c>
    </row>
    <row r="68" spans="1:18" x14ac:dyDescent="0.3">
      <c r="A68" s="2">
        <v>70</v>
      </c>
      <c r="B68" s="2" t="s">
        <v>1462</v>
      </c>
      <c r="C68" s="2" t="s">
        <v>1458</v>
      </c>
      <c r="D68" s="2" t="s">
        <v>1455</v>
      </c>
      <c r="E68" s="2" t="s">
        <v>1433</v>
      </c>
      <c r="F68" s="2" t="s">
        <v>1332</v>
      </c>
      <c r="G68" s="2" t="s">
        <v>1368</v>
      </c>
      <c r="H68" s="2" t="s">
        <v>1357</v>
      </c>
      <c r="I68" s="2" t="s">
        <v>1332</v>
      </c>
      <c r="J68" s="1" t="s">
        <v>285</v>
      </c>
      <c r="K68" s="5"/>
      <c r="L68" s="1"/>
      <c r="M68" s="3">
        <v>0</v>
      </c>
      <c r="N68" s="20" t="s">
        <v>1526</v>
      </c>
      <c r="O68" s="20" t="s">
        <v>1530</v>
      </c>
      <c r="P68" s="7" t="s">
        <v>285</v>
      </c>
      <c r="Q68" s="1" t="s">
        <v>286</v>
      </c>
      <c r="R68" s="1" t="s">
        <v>9</v>
      </c>
    </row>
    <row r="69" spans="1:18" x14ac:dyDescent="0.3">
      <c r="A69" s="2">
        <v>71</v>
      </c>
      <c r="B69" s="2" t="s">
        <v>1462</v>
      </c>
      <c r="C69" s="2" t="s">
        <v>1458</v>
      </c>
      <c r="D69" s="2" t="s">
        <v>1454</v>
      </c>
      <c r="E69" s="2" t="s">
        <v>1455</v>
      </c>
      <c r="F69" s="2" t="s">
        <v>1332</v>
      </c>
      <c r="G69" s="2" t="s">
        <v>1368</v>
      </c>
      <c r="H69" s="2" t="s">
        <v>1352</v>
      </c>
      <c r="I69" s="2" t="s">
        <v>1332</v>
      </c>
      <c r="J69" s="1" t="s">
        <v>289</v>
      </c>
      <c r="K69" s="5" t="s">
        <v>1503</v>
      </c>
      <c r="L69" s="1"/>
      <c r="M69" s="3">
        <v>133220</v>
      </c>
      <c r="N69" s="20" t="s">
        <v>1526</v>
      </c>
      <c r="O69" s="20" t="s">
        <v>1530</v>
      </c>
      <c r="P69" s="7" t="s">
        <v>289</v>
      </c>
      <c r="Q69" s="1" t="s">
        <v>290</v>
      </c>
      <c r="R69" s="1" t="s">
        <v>9</v>
      </c>
    </row>
    <row r="70" spans="1:18" x14ac:dyDescent="0.3">
      <c r="A70" s="2">
        <v>76</v>
      </c>
      <c r="B70" s="2" t="s">
        <v>1462</v>
      </c>
      <c r="C70" s="2" t="s">
        <v>1459</v>
      </c>
      <c r="D70" s="2" t="s">
        <v>1456</v>
      </c>
      <c r="E70" s="2" t="s">
        <v>1452</v>
      </c>
      <c r="F70" s="2" t="s">
        <v>1332</v>
      </c>
      <c r="G70" s="2" t="s">
        <v>1369</v>
      </c>
      <c r="H70" s="2" t="s">
        <v>1337</v>
      </c>
      <c r="I70" s="2" t="s">
        <v>1332</v>
      </c>
      <c r="J70" s="1" t="s">
        <v>302</v>
      </c>
      <c r="K70" s="5"/>
      <c r="L70" s="1"/>
      <c r="M70" s="3">
        <v>1206278</v>
      </c>
      <c r="N70" s="7" t="s">
        <v>1516</v>
      </c>
      <c r="O70" s="7" t="s">
        <v>1490</v>
      </c>
      <c r="P70" s="7" t="s">
        <v>302</v>
      </c>
      <c r="Q70" s="1" t="s">
        <v>303</v>
      </c>
      <c r="R70" s="1" t="s">
        <v>9</v>
      </c>
    </row>
    <row r="71" spans="1:18" x14ac:dyDescent="0.3">
      <c r="A71" s="2">
        <v>8</v>
      </c>
      <c r="B71" s="2" t="s">
        <v>1465</v>
      </c>
      <c r="C71" s="2" t="s">
        <v>1462</v>
      </c>
      <c r="D71" s="2" t="s">
        <v>1456</v>
      </c>
      <c r="E71" s="2" t="s">
        <v>1452</v>
      </c>
      <c r="F71" s="2" t="s">
        <v>1332</v>
      </c>
      <c r="G71" s="2" t="s">
        <v>1383</v>
      </c>
      <c r="H71" s="2" t="s">
        <v>1337</v>
      </c>
      <c r="I71" s="2" t="s">
        <v>1332</v>
      </c>
      <c r="J71" s="1" t="s">
        <v>424</v>
      </c>
      <c r="K71" s="5"/>
      <c r="L71" s="2" t="s">
        <v>1478</v>
      </c>
      <c r="M71" s="3">
        <v>201285</v>
      </c>
      <c r="N71" s="7" t="s">
        <v>1478</v>
      </c>
      <c r="O71" s="7" t="s">
        <v>1490</v>
      </c>
      <c r="P71" s="7" t="s">
        <v>424</v>
      </c>
      <c r="Q71" s="1" t="s">
        <v>425</v>
      </c>
      <c r="R71" s="1" t="s">
        <v>9</v>
      </c>
    </row>
    <row r="72" spans="1:18" x14ac:dyDescent="0.3">
      <c r="A72" s="2">
        <v>9</v>
      </c>
      <c r="B72" s="2" t="s">
        <v>1464</v>
      </c>
      <c r="C72" s="2" t="s">
        <v>1461</v>
      </c>
      <c r="D72" s="2" t="s">
        <v>1456</v>
      </c>
      <c r="E72" s="2" t="s">
        <v>1452</v>
      </c>
      <c r="F72" s="2" t="s">
        <v>1332</v>
      </c>
      <c r="G72" s="2" t="s">
        <v>1386</v>
      </c>
      <c r="H72" s="2" t="s">
        <v>1337</v>
      </c>
      <c r="I72" s="2" t="s">
        <v>1332</v>
      </c>
      <c r="J72" s="1" t="s">
        <v>492</v>
      </c>
      <c r="K72" s="5"/>
      <c r="L72" s="2" t="s">
        <v>1479</v>
      </c>
      <c r="M72" s="3">
        <v>2563516</v>
      </c>
      <c r="N72" s="7" t="s">
        <v>1479</v>
      </c>
      <c r="O72" s="7" t="s">
        <v>1490</v>
      </c>
      <c r="P72" s="7" t="s">
        <v>492</v>
      </c>
      <c r="Q72" s="1" t="s">
        <v>493</v>
      </c>
      <c r="R72" s="1" t="s">
        <v>9</v>
      </c>
    </row>
    <row r="73" spans="1:18" x14ac:dyDescent="0.3">
      <c r="A73" s="2">
        <v>23</v>
      </c>
      <c r="B73" s="2" t="s">
        <v>1454</v>
      </c>
      <c r="C73" s="2" t="s">
        <v>1465</v>
      </c>
      <c r="D73" s="2" t="s">
        <v>1456</v>
      </c>
      <c r="E73" s="2" t="s">
        <v>1452</v>
      </c>
      <c r="F73" s="2" t="s">
        <v>1332</v>
      </c>
      <c r="G73" s="2" t="s">
        <v>1399</v>
      </c>
      <c r="H73" s="2" t="s">
        <v>1337</v>
      </c>
      <c r="I73" s="2" t="s">
        <v>1332</v>
      </c>
      <c r="J73" s="1" t="s">
        <v>725</v>
      </c>
      <c r="K73" s="5"/>
      <c r="L73" s="1"/>
      <c r="M73" s="3">
        <v>32234936</v>
      </c>
      <c r="N73" s="7" t="s">
        <v>1485</v>
      </c>
      <c r="O73" s="7" t="s">
        <v>1490</v>
      </c>
      <c r="P73" s="7" t="s">
        <v>725</v>
      </c>
      <c r="Q73" s="1" t="s">
        <v>726</v>
      </c>
      <c r="R73" s="1" t="s">
        <v>9</v>
      </c>
    </row>
    <row r="74" spans="1:18" x14ac:dyDescent="0.3">
      <c r="A74" s="2">
        <v>16</v>
      </c>
      <c r="B74" s="2" t="s">
        <v>1454</v>
      </c>
      <c r="C74" s="2" t="s">
        <v>1467</v>
      </c>
      <c r="D74" s="2" t="s">
        <v>1462</v>
      </c>
      <c r="E74" s="2" t="s">
        <v>1456</v>
      </c>
      <c r="F74" s="2" t="s">
        <v>1332</v>
      </c>
      <c r="G74" s="2" t="s">
        <v>1405</v>
      </c>
      <c r="H74" s="2" t="s">
        <v>1377</v>
      </c>
      <c r="I74" s="2" t="s">
        <v>1332</v>
      </c>
      <c r="J74" s="1" t="s">
        <v>758</v>
      </c>
      <c r="K74" s="5"/>
      <c r="L74" s="2" t="s">
        <v>1481</v>
      </c>
      <c r="M74" s="3">
        <v>8451852</v>
      </c>
      <c r="N74" s="7" t="s">
        <v>1481</v>
      </c>
      <c r="O74" s="7" t="s">
        <v>1490</v>
      </c>
      <c r="P74" s="7" t="s">
        <v>758</v>
      </c>
      <c r="Q74" s="1" t="s">
        <v>759</v>
      </c>
      <c r="R74" s="1" t="s">
        <v>9</v>
      </c>
    </row>
    <row r="75" spans="1:18" x14ac:dyDescent="0.3">
      <c r="A75" s="2">
        <v>175</v>
      </c>
      <c r="B75" s="2" t="s">
        <v>1333</v>
      </c>
      <c r="C75" s="2" t="s">
        <v>1451</v>
      </c>
      <c r="D75" s="2" t="s">
        <v>1456</v>
      </c>
      <c r="E75" s="2" t="s">
        <v>1452</v>
      </c>
      <c r="F75" s="2" t="s">
        <v>1332</v>
      </c>
      <c r="G75" s="2" t="s">
        <v>1410</v>
      </c>
      <c r="H75" s="2" t="s">
        <v>1337</v>
      </c>
      <c r="I75" s="2" t="s">
        <v>1332</v>
      </c>
      <c r="J75" s="1" t="s">
        <v>878</v>
      </c>
      <c r="K75" s="5"/>
      <c r="L75" s="3">
        <f>Table1735[[#This Row],[Data]]-M70-M60</f>
        <v>36885064</v>
      </c>
      <c r="M75" s="3">
        <v>38322652</v>
      </c>
      <c r="N75" s="20" t="s">
        <v>1484</v>
      </c>
      <c r="O75" s="20" t="s">
        <v>1490</v>
      </c>
      <c r="P75" s="7" t="s">
        <v>878</v>
      </c>
      <c r="Q75" s="1" t="s">
        <v>879</v>
      </c>
      <c r="R75" s="1" t="s">
        <v>9</v>
      </c>
    </row>
    <row r="76" spans="1:18" x14ac:dyDescent="0.3">
      <c r="A76" s="2">
        <v>6</v>
      </c>
      <c r="B76" s="2" t="s">
        <v>1433</v>
      </c>
      <c r="C76" s="2" t="s">
        <v>1463</v>
      </c>
      <c r="D76" s="2" t="s">
        <v>1456</v>
      </c>
      <c r="E76" s="2" t="s">
        <v>1452</v>
      </c>
      <c r="F76" s="2" t="s">
        <v>1332</v>
      </c>
      <c r="G76" s="2" t="s">
        <v>1427</v>
      </c>
      <c r="H76" s="2" t="s">
        <v>1337</v>
      </c>
      <c r="I76" s="2" t="s">
        <v>1332</v>
      </c>
      <c r="J76" s="1" t="s">
        <v>1134</v>
      </c>
      <c r="K76" s="5"/>
      <c r="L76" s="2" t="s">
        <v>1476</v>
      </c>
      <c r="M76" s="3">
        <v>1017111</v>
      </c>
      <c r="N76" s="7" t="s">
        <v>1476</v>
      </c>
      <c r="O76" s="7" t="s">
        <v>1490</v>
      </c>
      <c r="P76" s="7" t="s">
        <v>1134</v>
      </c>
      <c r="Q76" s="1" t="s">
        <v>1135</v>
      </c>
      <c r="R76" s="1" t="s">
        <v>9</v>
      </c>
    </row>
    <row r="77" spans="1:18" x14ac:dyDescent="0.3">
      <c r="A77" s="2">
        <v>217</v>
      </c>
      <c r="B77" s="2" t="s">
        <v>1433</v>
      </c>
      <c r="C77" s="2" t="s">
        <v>1457</v>
      </c>
      <c r="D77" s="2" t="s">
        <v>1456</v>
      </c>
      <c r="E77" s="2" t="s">
        <v>1452</v>
      </c>
      <c r="F77" s="2" t="s">
        <v>1332</v>
      </c>
      <c r="G77" s="2" t="s">
        <v>1423</v>
      </c>
      <c r="H77" s="2" t="s">
        <v>1337</v>
      </c>
      <c r="I77" s="2" t="s">
        <v>1332</v>
      </c>
      <c r="J77" s="1" t="s">
        <v>1106</v>
      </c>
      <c r="K77" s="5"/>
      <c r="L77" s="1"/>
      <c r="M77" s="3">
        <v>65179</v>
      </c>
      <c r="N77" s="20" t="s">
        <v>1515</v>
      </c>
      <c r="O77" s="20" t="s">
        <v>1490</v>
      </c>
      <c r="P77" s="7" t="s">
        <v>1106</v>
      </c>
      <c r="Q77" s="1" t="s">
        <v>1107</v>
      </c>
      <c r="R77" s="1" t="s">
        <v>9</v>
      </c>
    </row>
    <row r="78" spans="1:18" x14ac:dyDescent="0.3">
      <c r="A78" s="2">
        <v>216</v>
      </c>
      <c r="B78" s="2" t="s">
        <v>1433</v>
      </c>
      <c r="C78" s="2" t="s">
        <v>1457</v>
      </c>
      <c r="D78" s="2" t="s">
        <v>1436</v>
      </c>
      <c r="E78" s="2" t="s">
        <v>1452</v>
      </c>
      <c r="F78" s="2" t="s">
        <v>1332</v>
      </c>
      <c r="G78" s="2" t="s">
        <v>1423</v>
      </c>
      <c r="H78" s="2" t="s">
        <v>1361</v>
      </c>
      <c r="I78" s="2" t="s">
        <v>1332</v>
      </c>
      <c r="J78" s="1" t="s">
        <v>1104</v>
      </c>
      <c r="K78" s="5" t="s">
        <v>1511</v>
      </c>
      <c r="L78" s="3">
        <f>SUM(M78:M81)</f>
        <v>65178</v>
      </c>
      <c r="M78" s="3">
        <v>14729</v>
      </c>
      <c r="N78" s="20" t="s">
        <v>1515</v>
      </c>
      <c r="O78" s="20" t="s">
        <v>1521</v>
      </c>
      <c r="P78" s="7" t="s">
        <v>1104</v>
      </c>
      <c r="Q78" s="1" t="s">
        <v>1105</v>
      </c>
      <c r="R78" s="1" t="s">
        <v>9</v>
      </c>
    </row>
    <row r="79" spans="1:18" x14ac:dyDescent="0.3">
      <c r="A79" s="2">
        <v>215</v>
      </c>
      <c r="B79" s="2" t="s">
        <v>1433</v>
      </c>
      <c r="C79" s="2" t="s">
        <v>1457</v>
      </c>
      <c r="D79" s="2" t="s">
        <v>1455</v>
      </c>
      <c r="E79" s="2" t="s">
        <v>1454</v>
      </c>
      <c r="F79" s="2" t="s">
        <v>1332</v>
      </c>
      <c r="G79" s="2" t="s">
        <v>1423</v>
      </c>
      <c r="H79" s="2" t="s">
        <v>1424</v>
      </c>
      <c r="I79" s="2" t="s">
        <v>1332</v>
      </c>
      <c r="J79" s="1" t="s">
        <v>1102</v>
      </c>
      <c r="K79" s="5" t="s">
        <v>1571</v>
      </c>
      <c r="L79" s="1"/>
      <c r="M79" s="3">
        <v>28485</v>
      </c>
      <c r="N79" s="20" t="s">
        <v>1515</v>
      </c>
      <c r="O79" s="20" t="s">
        <v>1528</v>
      </c>
      <c r="P79" s="7" t="s">
        <v>1102</v>
      </c>
      <c r="Q79" s="1" t="s">
        <v>1103</v>
      </c>
      <c r="R79" s="1" t="s">
        <v>9</v>
      </c>
    </row>
    <row r="80" spans="1:18" x14ac:dyDescent="0.3">
      <c r="A80" s="2">
        <v>214</v>
      </c>
      <c r="B80" s="2" t="s">
        <v>1433</v>
      </c>
      <c r="C80" s="2" t="s">
        <v>1457</v>
      </c>
      <c r="D80" s="2" t="s">
        <v>1462</v>
      </c>
      <c r="E80" s="2" t="s">
        <v>1455</v>
      </c>
      <c r="F80" s="2" t="s">
        <v>1332</v>
      </c>
      <c r="G80" s="2" t="s">
        <v>1423</v>
      </c>
      <c r="H80" s="2" t="s">
        <v>1355</v>
      </c>
      <c r="I80" s="2" t="s">
        <v>1332</v>
      </c>
      <c r="J80" s="1" t="s">
        <v>1100</v>
      </c>
      <c r="K80" s="5" t="s">
        <v>1504</v>
      </c>
      <c r="L80" s="1"/>
      <c r="M80" s="3">
        <v>9912</v>
      </c>
      <c r="N80" s="20" t="s">
        <v>1515</v>
      </c>
      <c r="O80" s="20" t="s">
        <v>1526</v>
      </c>
      <c r="P80" s="7" t="s">
        <v>1100</v>
      </c>
      <c r="Q80" s="1" t="s">
        <v>1101</v>
      </c>
      <c r="R80" s="1" t="s">
        <v>9</v>
      </c>
    </row>
    <row r="81" spans="1:18" x14ac:dyDescent="0.3">
      <c r="A81" s="2">
        <v>213</v>
      </c>
      <c r="B81" s="2" t="s">
        <v>1433</v>
      </c>
      <c r="C81" s="2" t="s">
        <v>1457</v>
      </c>
      <c r="D81" s="2" t="s">
        <v>1452</v>
      </c>
      <c r="E81" s="2" t="s">
        <v>1452</v>
      </c>
      <c r="F81" s="2" t="s">
        <v>1332</v>
      </c>
      <c r="G81" s="2" t="s">
        <v>1423</v>
      </c>
      <c r="H81" s="2" t="s">
        <v>1349</v>
      </c>
      <c r="I81" s="2" t="s">
        <v>1332</v>
      </c>
      <c r="J81" s="1" t="s">
        <v>1098</v>
      </c>
      <c r="K81" s="5" t="s">
        <v>1501</v>
      </c>
      <c r="L81" s="3">
        <f>SUM(M76:M80)-Table1735[[#This Row],[Data]]</f>
        <v>1123364</v>
      </c>
      <c r="M81" s="3">
        <v>12052</v>
      </c>
      <c r="N81" s="20" t="s">
        <v>1515</v>
      </c>
      <c r="O81" s="20" t="s">
        <v>1523</v>
      </c>
      <c r="P81" s="7" t="s">
        <v>1098</v>
      </c>
      <c r="Q81" s="1" t="s">
        <v>1099</v>
      </c>
      <c r="R81" s="1" t="s">
        <v>9</v>
      </c>
    </row>
    <row r="82" spans="1:18" x14ac:dyDescent="0.3">
      <c r="A82" s="2">
        <v>234</v>
      </c>
      <c r="B82" s="2" t="s">
        <v>1456</v>
      </c>
      <c r="C82" s="2" t="s">
        <v>1454</v>
      </c>
      <c r="D82" s="2" t="s">
        <v>1451</v>
      </c>
      <c r="E82" s="2" t="s">
        <v>1452</v>
      </c>
      <c r="F82" s="2" t="s">
        <v>1332</v>
      </c>
      <c r="G82" s="2" t="s">
        <v>1437</v>
      </c>
      <c r="H82" s="2" t="s">
        <v>1340</v>
      </c>
      <c r="I82" s="2" t="s">
        <v>1332</v>
      </c>
      <c r="J82" s="1" t="s">
        <v>1202</v>
      </c>
      <c r="K82" s="5" t="s">
        <v>1506</v>
      </c>
      <c r="L82" s="1"/>
      <c r="M82" s="3">
        <v>28461319</v>
      </c>
      <c r="N82" s="7" t="s">
        <v>1490</v>
      </c>
      <c r="O82" s="7" t="s">
        <v>1522</v>
      </c>
      <c r="P82" s="7" t="s">
        <v>1202</v>
      </c>
      <c r="Q82" s="1" t="s">
        <v>1203</v>
      </c>
      <c r="R82" s="1" t="s">
        <v>9</v>
      </c>
    </row>
    <row r="83" spans="1:18" x14ac:dyDescent="0.3">
      <c r="A83" s="2">
        <v>240</v>
      </c>
      <c r="B83" s="2" t="s">
        <v>1456</v>
      </c>
      <c r="C83" s="2" t="s">
        <v>1454</v>
      </c>
      <c r="D83" s="2" t="s">
        <v>1436</v>
      </c>
      <c r="E83" s="2" t="s">
        <v>1452</v>
      </c>
      <c r="F83" s="2" t="s">
        <v>1332</v>
      </c>
      <c r="G83" s="2" t="s">
        <v>1437</v>
      </c>
      <c r="H83" s="2" t="s">
        <v>1361</v>
      </c>
      <c r="I83" s="2" t="s">
        <v>1332</v>
      </c>
      <c r="J83" s="1" t="s">
        <v>1214</v>
      </c>
      <c r="K83" s="5" t="s">
        <v>1512</v>
      </c>
      <c r="L83" s="1"/>
      <c r="M83" s="3">
        <v>12008193</v>
      </c>
      <c r="N83" s="7" t="s">
        <v>1490</v>
      </c>
      <c r="O83" s="7" t="s">
        <v>1521</v>
      </c>
      <c r="P83" s="7" t="s">
        <v>1214</v>
      </c>
      <c r="Q83" s="1" t="s">
        <v>1215</v>
      </c>
      <c r="R83" s="1" t="s">
        <v>9</v>
      </c>
    </row>
    <row r="84" spans="1:18" x14ac:dyDescent="0.3">
      <c r="A84" s="2">
        <v>238</v>
      </c>
      <c r="B84" s="2" t="s">
        <v>1456</v>
      </c>
      <c r="C84" s="2" t="s">
        <v>1454</v>
      </c>
      <c r="D84" s="2" t="s">
        <v>1455</v>
      </c>
      <c r="E84" s="2" t="s">
        <v>1452</v>
      </c>
      <c r="F84" s="2" t="s">
        <v>1332</v>
      </c>
      <c r="G84" s="2" t="s">
        <v>1437</v>
      </c>
      <c r="H84" s="2" t="s">
        <v>1331</v>
      </c>
      <c r="I84" s="2" t="s">
        <v>1332</v>
      </c>
      <c r="J84" s="1" t="s">
        <v>1210</v>
      </c>
      <c r="K84" s="5" t="s">
        <v>1572</v>
      </c>
      <c r="L84" s="1"/>
      <c r="M84" s="3">
        <v>26336760</v>
      </c>
      <c r="N84" s="7" t="s">
        <v>1490</v>
      </c>
      <c r="O84" s="7" t="s">
        <v>1528</v>
      </c>
      <c r="P84" s="7" t="s">
        <v>1210</v>
      </c>
      <c r="Q84" s="1" t="s">
        <v>1211</v>
      </c>
      <c r="R84" s="1" t="s">
        <v>9</v>
      </c>
    </row>
    <row r="85" spans="1:18" x14ac:dyDescent="0.3">
      <c r="A85" s="2">
        <v>227</v>
      </c>
      <c r="B85" s="2" t="s">
        <v>1456</v>
      </c>
      <c r="C85" s="2" t="s">
        <v>1462</v>
      </c>
      <c r="D85" s="2" t="s">
        <v>1462</v>
      </c>
      <c r="E85" s="2" t="s">
        <v>1455</v>
      </c>
      <c r="F85" s="2" t="s">
        <v>1332</v>
      </c>
      <c r="G85" s="2" t="s">
        <v>1430</v>
      </c>
      <c r="H85" s="2" t="s">
        <v>1355</v>
      </c>
      <c r="I85" s="2" t="s">
        <v>1332</v>
      </c>
      <c r="J85" s="1" t="s">
        <v>1156</v>
      </c>
      <c r="K85" s="5" t="s">
        <v>1508</v>
      </c>
      <c r="L85" s="1"/>
      <c r="M85" s="3">
        <v>37021110</v>
      </c>
      <c r="N85" s="7" t="s">
        <v>1490</v>
      </c>
      <c r="O85" s="7" t="s">
        <v>1526</v>
      </c>
      <c r="P85" s="7" t="s">
        <v>1156</v>
      </c>
      <c r="Q85" s="1" t="s">
        <v>1157</v>
      </c>
      <c r="R85" s="1" t="s">
        <v>9</v>
      </c>
    </row>
    <row r="86" spans="1:18" x14ac:dyDescent="0.3">
      <c r="A86" s="2">
        <v>236</v>
      </c>
      <c r="B86" s="2" t="s">
        <v>1456</v>
      </c>
      <c r="C86" s="2" t="s">
        <v>1454</v>
      </c>
      <c r="D86" s="2" t="s">
        <v>1452</v>
      </c>
      <c r="E86" s="2" t="s">
        <v>1452</v>
      </c>
      <c r="F86" s="2" t="s">
        <v>1332</v>
      </c>
      <c r="G86" s="2" t="s">
        <v>1437</v>
      </c>
      <c r="H86" s="2" t="s">
        <v>1349</v>
      </c>
      <c r="I86" s="2" t="s">
        <v>1332</v>
      </c>
      <c r="J86" s="1" t="s">
        <v>1206</v>
      </c>
      <c r="K86" s="5" t="s">
        <v>1507</v>
      </c>
      <c r="L86" s="1"/>
      <c r="M86" s="3">
        <v>9442341</v>
      </c>
      <c r="N86" s="7" t="s">
        <v>1490</v>
      </c>
      <c r="O86" s="7" t="s">
        <v>1523</v>
      </c>
      <c r="P86" s="7" t="s">
        <v>1206</v>
      </c>
      <c r="Q86" s="1" t="s">
        <v>1207</v>
      </c>
      <c r="R86" s="1" t="s">
        <v>9</v>
      </c>
    </row>
    <row r="87" spans="1:18" x14ac:dyDescent="0.3">
      <c r="A87" s="2">
        <v>225</v>
      </c>
      <c r="B87" s="2" t="s">
        <v>1456</v>
      </c>
      <c r="C87" s="2" t="s">
        <v>1462</v>
      </c>
      <c r="D87" s="2" t="s">
        <v>1451</v>
      </c>
      <c r="E87" s="2" t="s">
        <v>1452</v>
      </c>
      <c r="F87" s="2" t="s">
        <v>1332</v>
      </c>
      <c r="G87" s="2" t="s">
        <v>1430</v>
      </c>
      <c r="H87" s="2" t="s">
        <v>1340</v>
      </c>
      <c r="I87" s="2" t="s">
        <v>1332</v>
      </c>
      <c r="J87" s="1" t="s">
        <v>1140</v>
      </c>
      <c r="K87" s="5" t="s">
        <v>1506</v>
      </c>
      <c r="L87" s="1"/>
      <c r="M87" s="3">
        <v>28508605</v>
      </c>
      <c r="N87" s="20" t="s">
        <v>1490</v>
      </c>
      <c r="O87" s="20" t="s">
        <v>1522</v>
      </c>
      <c r="P87" s="7" t="s">
        <v>1140</v>
      </c>
      <c r="Q87" s="1" t="s">
        <v>1141</v>
      </c>
      <c r="R87" s="1" t="s">
        <v>9</v>
      </c>
    </row>
    <row r="88" spans="1:18" x14ac:dyDescent="0.3">
      <c r="A88" s="2">
        <v>231</v>
      </c>
      <c r="B88" s="2" t="s">
        <v>1456</v>
      </c>
      <c r="C88" s="2" t="s">
        <v>1462</v>
      </c>
      <c r="D88" s="2" t="s">
        <v>1436</v>
      </c>
      <c r="E88" s="2" t="s">
        <v>1452</v>
      </c>
      <c r="F88" s="2" t="s">
        <v>1332</v>
      </c>
      <c r="G88" s="2" t="s">
        <v>1430</v>
      </c>
      <c r="H88" s="2" t="s">
        <v>1361</v>
      </c>
      <c r="I88" s="2" t="s">
        <v>1332</v>
      </c>
      <c r="J88" s="1" t="s">
        <v>1173</v>
      </c>
      <c r="K88" s="5" t="s">
        <v>1512</v>
      </c>
      <c r="L88" s="1"/>
      <c r="M88" s="3">
        <v>21037214</v>
      </c>
      <c r="N88" s="20" t="s">
        <v>1490</v>
      </c>
      <c r="O88" s="20" t="s">
        <v>1521</v>
      </c>
      <c r="P88" s="7" t="s">
        <v>1173</v>
      </c>
      <c r="Q88" s="1" t="s">
        <v>1174</v>
      </c>
      <c r="R88" s="1" t="s">
        <v>9</v>
      </c>
    </row>
    <row r="89" spans="1:18" x14ac:dyDescent="0.3">
      <c r="A89" s="2">
        <v>228</v>
      </c>
      <c r="B89" s="2" t="s">
        <v>1456</v>
      </c>
      <c r="C89" s="2" t="s">
        <v>1462</v>
      </c>
      <c r="D89" s="2" t="s">
        <v>1455</v>
      </c>
      <c r="E89" s="2" t="s">
        <v>1452</v>
      </c>
      <c r="F89" s="2" t="s">
        <v>1332</v>
      </c>
      <c r="G89" s="2" t="s">
        <v>1430</v>
      </c>
      <c r="H89" s="2" t="s">
        <v>1331</v>
      </c>
      <c r="I89" s="2" t="s">
        <v>1332</v>
      </c>
      <c r="J89" s="1" t="s">
        <v>1161</v>
      </c>
      <c r="K89" s="5" t="s">
        <v>1572</v>
      </c>
      <c r="L89" s="1"/>
      <c r="M89" s="3">
        <v>32738770</v>
      </c>
      <c r="N89" s="20" t="s">
        <v>1490</v>
      </c>
      <c r="O89" s="20" t="s">
        <v>1528</v>
      </c>
      <c r="P89" s="7" t="s">
        <v>1161</v>
      </c>
      <c r="Q89" s="1" t="s">
        <v>1162</v>
      </c>
      <c r="R89" s="1" t="s">
        <v>9</v>
      </c>
    </row>
    <row r="90" spans="1:18" x14ac:dyDescent="0.3">
      <c r="A90" s="2">
        <v>226</v>
      </c>
      <c r="B90" s="2" t="s">
        <v>1456</v>
      </c>
      <c r="C90" s="2" t="s">
        <v>1462</v>
      </c>
      <c r="D90" s="2" t="s">
        <v>1452</v>
      </c>
      <c r="E90" s="2" t="s">
        <v>1452</v>
      </c>
      <c r="F90" s="2" t="s">
        <v>1332</v>
      </c>
      <c r="G90" s="2" t="s">
        <v>1430</v>
      </c>
      <c r="H90" s="2" t="s">
        <v>1349</v>
      </c>
      <c r="I90" s="2" t="s">
        <v>1332</v>
      </c>
      <c r="J90" s="1" t="s">
        <v>1148</v>
      </c>
      <c r="K90" s="5" t="s">
        <v>1507</v>
      </c>
      <c r="L90" s="1"/>
      <c r="M90" s="3">
        <v>17981489</v>
      </c>
      <c r="N90" s="20" t="s">
        <v>1490</v>
      </c>
      <c r="O90" s="20" t="s">
        <v>1523</v>
      </c>
      <c r="P90" s="7" t="s">
        <v>1148</v>
      </c>
      <c r="Q90" s="1" t="s">
        <v>1149</v>
      </c>
      <c r="R90" s="1" t="s">
        <v>9</v>
      </c>
    </row>
    <row r="91" spans="1:18" x14ac:dyDescent="0.3">
      <c r="A91" s="2">
        <v>2</v>
      </c>
      <c r="B91" s="2" t="s">
        <v>1470</v>
      </c>
      <c r="C91" s="2" t="s">
        <v>1433</v>
      </c>
      <c r="D91" s="2" t="s">
        <v>1456</v>
      </c>
      <c r="E91" s="2" t="s">
        <v>1452</v>
      </c>
      <c r="F91" s="2" t="s">
        <v>1332</v>
      </c>
      <c r="G91" s="2" t="s">
        <v>1441</v>
      </c>
      <c r="H91" s="2" t="s">
        <v>1337</v>
      </c>
      <c r="I91" s="2" t="s">
        <v>1332</v>
      </c>
      <c r="J91" s="1" t="s">
        <v>1259</v>
      </c>
      <c r="K91" s="5"/>
      <c r="L91" s="2" t="s">
        <v>1473</v>
      </c>
      <c r="M91" s="3">
        <v>442447</v>
      </c>
      <c r="N91" s="7" t="s">
        <v>1473</v>
      </c>
      <c r="O91" s="7" t="s">
        <v>1490</v>
      </c>
      <c r="P91" s="7" t="s">
        <v>1259</v>
      </c>
      <c r="Q91" s="1" t="s">
        <v>1260</v>
      </c>
      <c r="R91" s="1" t="s">
        <v>9</v>
      </c>
    </row>
    <row r="92" spans="1:18" x14ac:dyDescent="0.3">
      <c r="A92" s="2">
        <v>7</v>
      </c>
      <c r="B92" s="2" t="s">
        <v>1470</v>
      </c>
      <c r="C92" s="2" t="s">
        <v>1461</v>
      </c>
      <c r="D92" s="2" t="s">
        <v>1456</v>
      </c>
      <c r="E92" s="2" t="s">
        <v>1452</v>
      </c>
      <c r="F92" s="2" t="s">
        <v>1332</v>
      </c>
      <c r="G92" s="2" t="s">
        <v>1446</v>
      </c>
      <c r="H92" s="2" t="s">
        <v>1337</v>
      </c>
      <c r="I92" s="2" t="s">
        <v>1332</v>
      </c>
      <c r="J92" s="1" t="s">
        <v>1322</v>
      </c>
      <c r="K92" s="5"/>
      <c r="L92" s="2" t="s">
        <v>1477</v>
      </c>
      <c r="M92" s="3">
        <v>2634834</v>
      </c>
      <c r="N92" s="7" t="s">
        <v>1477</v>
      </c>
      <c r="O92" s="7" t="s">
        <v>1490</v>
      </c>
      <c r="P92" s="7" t="s">
        <v>1322</v>
      </c>
      <c r="Q92" s="1" t="s">
        <v>1323</v>
      </c>
      <c r="R92" s="1" t="s">
        <v>9</v>
      </c>
    </row>
    <row r="93" spans="1:18" x14ac:dyDescent="0.3">
      <c r="A93" s="2">
        <v>1</v>
      </c>
      <c r="B93" s="2" t="s">
        <v>1470</v>
      </c>
      <c r="C93" s="2" t="s">
        <v>1335</v>
      </c>
      <c r="D93" s="2" t="s">
        <v>1456</v>
      </c>
      <c r="E93" s="2" t="s">
        <v>1452</v>
      </c>
      <c r="F93" s="2" t="s">
        <v>1332</v>
      </c>
      <c r="G93" s="2" t="s">
        <v>1439</v>
      </c>
      <c r="H93" s="2" t="s">
        <v>1337</v>
      </c>
      <c r="I93" s="2" t="s">
        <v>1332</v>
      </c>
      <c r="J93" s="1" t="s">
        <v>1251</v>
      </c>
      <c r="K93" s="5"/>
      <c r="L93" s="2" t="s">
        <v>1472</v>
      </c>
      <c r="M93" s="3">
        <v>2236187</v>
      </c>
      <c r="N93" s="7" t="s">
        <v>1472</v>
      </c>
      <c r="O93" s="7" t="s">
        <v>1490</v>
      </c>
      <c r="P93" s="7" t="s">
        <v>1251</v>
      </c>
      <c r="Q93" s="1" t="s">
        <v>1252</v>
      </c>
      <c r="R93" s="1" t="s">
        <v>9</v>
      </c>
    </row>
    <row r="94" spans="1:18" x14ac:dyDescent="0.3">
      <c r="A94" s="2">
        <v>264</v>
      </c>
      <c r="B94" s="2" t="s">
        <v>1470</v>
      </c>
      <c r="C94" s="2" t="s">
        <v>1470</v>
      </c>
      <c r="D94" s="2" t="s">
        <v>1333</v>
      </c>
      <c r="E94" s="2" t="s">
        <v>1436</v>
      </c>
      <c r="F94" s="2" t="s">
        <v>1332</v>
      </c>
      <c r="G94" s="2" t="s">
        <v>1442</v>
      </c>
      <c r="H94" s="2" t="s">
        <v>1344</v>
      </c>
      <c r="I94" s="2" t="s">
        <v>1332</v>
      </c>
      <c r="J94" s="1" t="s">
        <v>1287</v>
      </c>
      <c r="K94" s="5"/>
      <c r="L94" s="1"/>
      <c r="M94" s="3">
        <v>2782277</v>
      </c>
      <c r="N94" s="20" t="s">
        <v>1596</v>
      </c>
      <c r="O94" s="20" t="s">
        <v>1509</v>
      </c>
      <c r="P94" s="7" t="s">
        <v>1287</v>
      </c>
      <c r="Q94" s="6" t="s">
        <v>1288</v>
      </c>
      <c r="R94" s="1" t="s">
        <v>9</v>
      </c>
    </row>
  </sheetData>
  <conditionalFormatting sqref="L2:L16">
    <cfRule type="duplicateValues" dxfId="27" priority="3"/>
  </conditionalFormatting>
  <conditionalFormatting sqref="J2:J94">
    <cfRule type="duplicateValues" dxfId="26" priority="246"/>
  </conditionalFormatting>
  <conditionalFormatting sqref="M2:M94">
    <cfRule type="duplicateValues" dxfId="25" priority="247"/>
  </conditionalFormatting>
  <conditionalFormatting sqref="L34:L37">
    <cfRule type="duplicateValues" dxfId="24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62129-A0A2-4868-B37B-CDA967FA2C95}">
  <dimension ref="A1:N32"/>
  <sheetViews>
    <sheetView workbookViewId="0">
      <selection activeCell="B17" sqref="B17"/>
    </sheetView>
  </sheetViews>
  <sheetFormatPr defaultRowHeight="14.4" x14ac:dyDescent="0.3"/>
  <cols>
    <col min="1" max="1" width="20.88671875" bestFit="1" customWidth="1"/>
    <col min="2" max="2" width="32" bestFit="1" customWidth="1"/>
    <col min="9" max="9" width="15" bestFit="1" customWidth="1"/>
    <col min="11" max="11" width="20.88671875" bestFit="1" customWidth="1"/>
    <col min="12" max="12" width="14.44140625" bestFit="1" customWidth="1"/>
  </cols>
  <sheetData>
    <row r="1" spans="1:14" x14ac:dyDescent="0.3">
      <c r="A1" t="s">
        <v>1559</v>
      </c>
      <c r="B1" t="s">
        <v>1560</v>
      </c>
      <c r="C1" t="s">
        <v>1592</v>
      </c>
    </row>
    <row r="2" spans="1:14" x14ac:dyDescent="0.3">
      <c r="A2" t="s">
        <v>1476</v>
      </c>
      <c r="B2" s="8" t="s">
        <v>1134</v>
      </c>
      <c r="C2" s="8" t="s">
        <v>1134</v>
      </c>
      <c r="D2" t="str">
        <f t="shared" ref="D2:D26" si="0">MID(C2,3,2)</f>
        <v>TC</v>
      </c>
      <c r="F2" t="s">
        <v>1337</v>
      </c>
      <c r="J2" t="s">
        <v>1476</v>
      </c>
    </row>
    <row r="3" spans="1:14" x14ac:dyDescent="0.3">
      <c r="A3" t="s">
        <v>1477</v>
      </c>
      <c r="B3" s="8" t="s">
        <v>1322</v>
      </c>
      <c r="C3" s="8" t="s">
        <v>1322</v>
      </c>
      <c r="D3" t="str">
        <f t="shared" si="0"/>
        <v>TC</v>
      </c>
      <c r="F3" t="s">
        <v>1343</v>
      </c>
      <c r="J3" t="s">
        <v>1477</v>
      </c>
      <c r="M3" t="s">
        <v>1522</v>
      </c>
    </row>
    <row r="4" spans="1:14" x14ac:dyDescent="0.3">
      <c r="A4" t="s">
        <v>1478</v>
      </c>
      <c r="B4" s="8" t="s">
        <v>424</v>
      </c>
      <c r="C4" s="8" t="s">
        <v>424</v>
      </c>
      <c r="D4" t="str">
        <f t="shared" si="0"/>
        <v>TC</v>
      </c>
      <c r="F4" t="s">
        <v>1377</v>
      </c>
      <c r="J4" t="s">
        <v>1478</v>
      </c>
    </row>
    <row r="5" spans="1:14" x14ac:dyDescent="0.3">
      <c r="A5" t="s">
        <v>1479</v>
      </c>
      <c r="B5" s="8" t="s">
        <v>492</v>
      </c>
      <c r="C5" s="8" t="s">
        <v>492</v>
      </c>
      <c r="D5" t="str">
        <f t="shared" si="0"/>
        <v>TC</v>
      </c>
      <c r="F5" t="s">
        <v>1340</v>
      </c>
      <c r="J5" t="s">
        <v>1479</v>
      </c>
    </row>
    <row r="6" spans="1:14" x14ac:dyDescent="0.3">
      <c r="A6" t="s">
        <v>1472</v>
      </c>
      <c r="B6" s="8" t="s">
        <v>1251</v>
      </c>
      <c r="C6" s="8" t="s">
        <v>1251</v>
      </c>
      <c r="D6" t="str">
        <f t="shared" si="0"/>
        <v>TC</v>
      </c>
      <c r="F6" t="s">
        <v>1331</v>
      </c>
      <c r="I6" s="19" t="s">
        <v>1595</v>
      </c>
      <c r="J6" t="s">
        <v>1472</v>
      </c>
      <c r="K6" s="19" t="s">
        <v>1578</v>
      </c>
      <c r="M6" t="s">
        <v>1528</v>
      </c>
    </row>
    <row r="7" spans="1:14" x14ac:dyDescent="0.3">
      <c r="A7" t="s">
        <v>1473</v>
      </c>
      <c r="B7" s="8" t="s">
        <v>1259</v>
      </c>
      <c r="C7" s="8" t="s">
        <v>1259</v>
      </c>
      <c r="D7" t="str">
        <f t="shared" si="0"/>
        <v>TC</v>
      </c>
      <c r="F7" t="s">
        <v>1349</v>
      </c>
      <c r="J7" t="s">
        <v>1473</v>
      </c>
      <c r="L7" t="s">
        <v>1495</v>
      </c>
      <c r="N7" t="s">
        <v>1496</v>
      </c>
    </row>
    <row r="8" spans="1:14" x14ac:dyDescent="0.3">
      <c r="A8" t="s">
        <v>1518</v>
      </c>
      <c r="B8" s="9" t="s">
        <v>65</v>
      </c>
      <c r="C8" s="9" t="s">
        <v>65</v>
      </c>
      <c r="D8" t="str">
        <f t="shared" si="0"/>
        <v>TC</v>
      </c>
      <c r="F8" t="s">
        <v>1361</v>
      </c>
      <c r="J8" t="s">
        <v>1518</v>
      </c>
    </row>
    <row r="9" spans="1:14" x14ac:dyDescent="0.3">
      <c r="A9" t="s">
        <v>1516</v>
      </c>
      <c r="B9" s="8" t="s">
        <v>302</v>
      </c>
      <c r="C9" s="8" t="s">
        <v>302</v>
      </c>
      <c r="D9" t="str">
        <f t="shared" si="0"/>
        <v>TC</v>
      </c>
      <c r="F9" t="s">
        <v>1351</v>
      </c>
      <c r="J9" t="s">
        <v>1516</v>
      </c>
      <c r="M9" t="s">
        <v>1523</v>
      </c>
    </row>
    <row r="10" spans="1:14" x14ac:dyDescent="0.3">
      <c r="A10" t="s">
        <v>1574</v>
      </c>
      <c r="B10" s="8" t="s">
        <v>61</v>
      </c>
      <c r="C10" s="8" t="s">
        <v>61</v>
      </c>
      <c r="D10" t="str">
        <f t="shared" si="0"/>
        <v>LC</v>
      </c>
      <c r="F10" t="s">
        <v>1350</v>
      </c>
      <c r="J10" t="s">
        <v>1574</v>
      </c>
    </row>
    <row r="11" spans="1:14" x14ac:dyDescent="0.3">
      <c r="A11" t="s">
        <v>1575</v>
      </c>
      <c r="B11" s="8" t="s">
        <v>300</v>
      </c>
      <c r="C11" s="8" t="s">
        <v>300</v>
      </c>
      <c r="D11" t="str">
        <f t="shared" si="0"/>
        <v>LC</v>
      </c>
      <c r="J11" t="s">
        <v>1575</v>
      </c>
      <c r="M11" t="s">
        <v>1521</v>
      </c>
    </row>
    <row r="12" spans="1:14" x14ac:dyDescent="0.3">
      <c r="A12" t="s">
        <v>1481</v>
      </c>
      <c r="B12" s="8" t="s">
        <v>758</v>
      </c>
      <c r="C12" s="8" t="s">
        <v>758</v>
      </c>
      <c r="D12" t="str">
        <f t="shared" si="0"/>
        <v>ET</v>
      </c>
      <c r="J12" t="s">
        <v>1481</v>
      </c>
    </row>
    <row r="13" spans="1:14" x14ac:dyDescent="0.3">
      <c r="A13" t="s">
        <v>1480</v>
      </c>
      <c r="B13" s="9" t="s">
        <v>184</v>
      </c>
      <c r="C13" s="9" t="s">
        <v>184</v>
      </c>
      <c r="D13" t="str">
        <f t="shared" si="0"/>
        <v>TC</v>
      </c>
      <c r="J13" t="s">
        <v>1480</v>
      </c>
    </row>
    <row r="14" spans="1:14" x14ac:dyDescent="0.3">
      <c r="A14" t="s">
        <v>1485</v>
      </c>
      <c r="B14" s="8" t="s">
        <v>1573</v>
      </c>
      <c r="C14" s="8" t="s">
        <v>725</v>
      </c>
      <c r="D14" t="str">
        <f t="shared" si="0"/>
        <v>TC</v>
      </c>
      <c r="J14" t="s">
        <v>1485</v>
      </c>
      <c r="M14" t="s">
        <v>1561</v>
      </c>
    </row>
    <row r="15" spans="1:14" x14ac:dyDescent="0.3">
      <c r="A15" t="s">
        <v>1484</v>
      </c>
      <c r="B15" s="8" t="s">
        <v>1599</v>
      </c>
      <c r="C15" s="8" t="s">
        <v>878</v>
      </c>
      <c r="D15" t="str">
        <f t="shared" si="0"/>
        <v>TC</v>
      </c>
      <c r="J15" t="s">
        <v>1484</v>
      </c>
      <c r="L15" t="s">
        <v>1526</v>
      </c>
    </row>
    <row r="16" spans="1:14" x14ac:dyDescent="0.3">
      <c r="A16" t="s">
        <v>1526</v>
      </c>
      <c r="B16" s="8" t="s">
        <v>1616</v>
      </c>
      <c r="C16" s="8" t="s">
        <v>1156</v>
      </c>
      <c r="D16" t="str">
        <f t="shared" si="0"/>
        <v>EI</v>
      </c>
      <c r="E16" s="8" t="s">
        <v>285</v>
      </c>
    </row>
    <row r="17" spans="1:13" x14ac:dyDescent="0.3">
      <c r="A17" t="s">
        <v>1522</v>
      </c>
      <c r="B17" s="8" t="s">
        <v>1202</v>
      </c>
      <c r="C17" s="8" t="s">
        <v>1202</v>
      </c>
      <c r="D17" t="str">
        <f t="shared" si="0"/>
        <v>AC</v>
      </c>
      <c r="E17" s="8" t="s">
        <v>289</v>
      </c>
    </row>
    <row r="18" spans="1:13" x14ac:dyDescent="0.3">
      <c r="A18" t="s">
        <v>1528</v>
      </c>
      <c r="B18" s="8" t="s">
        <v>1210</v>
      </c>
      <c r="C18" s="8" t="s">
        <v>1210</v>
      </c>
      <c r="D18" t="str">
        <f t="shared" si="0"/>
        <v>IC</v>
      </c>
      <c r="K18" t="s">
        <v>1576</v>
      </c>
      <c r="M18" t="s">
        <v>1577</v>
      </c>
    </row>
    <row r="19" spans="1:13" x14ac:dyDescent="0.3">
      <c r="A19" t="s">
        <v>1523</v>
      </c>
      <c r="B19" s="8" t="s">
        <v>1206</v>
      </c>
      <c r="C19" s="8" t="s">
        <v>1206</v>
      </c>
      <c r="D19" t="str">
        <f t="shared" si="0"/>
        <v>CC</v>
      </c>
    </row>
    <row r="20" spans="1:13" x14ac:dyDescent="0.3">
      <c r="A20" t="s">
        <v>1521</v>
      </c>
      <c r="B20" s="8" t="s">
        <v>1214</v>
      </c>
      <c r="C20" s="8" t="s">
        <v>1214</v>
      </c>
      <c r="D20" t="str">
        <f t="shared" si="0"/>
        <v>RC</v>
      </c>
    </row>
    <row r="21" spans="1:13" x14ac:dyDescent="0.3">
      <c r="A21" t="s">
        <v>1561</v>
      </c>
      <c r="B21" s="8" t="s">
        <v>576</v>
      </c>
      <c r="C21" s="8" t="s">
        <v>576</v>
      </c>
      <c r="D21" t="str">
        <f t="shared" si="0"/>
        <v>TC</v>
      </c>
    </row>
    <row r="22" spans="1:13" x14ac:dyDescent="0.3">
      <c r="A22" t="s">
        <v>1515</v>
      </c>
      <c r="B22" s="8" t="s">
        <v>1106</v>
      </c>
      <c r="C22" s="8" t="s">
        <v>1106</v>
      </c>
      <c r="D22" t="str">
        <f t="shared" si="0"/>
        <v>TC</v>
      </c>
    </row>
    <row r="23" spans="1:13" x14ac:dyDescent="0.3">
      <c r="A23" t="s">
        <v>1576</v>
      </c>
      <c r="B23" s="8" t="s">
        <v>278</v>
      </c>
      <c r="C23" s="8" t="s">
        <v>278</v>
      </c>
      <c r="D23" t="str">
        <f t="shared" si="0"/>
        <v>IM</v>
      </c>
    </row>
    <row r="24" spans="1:13" x14ac:dyDescent="0.3">
      <c r="A24" t="s">
        <v>1577</v>
      </c>
      <c r="B24" s="8" t="s">
        <v>270</v>
      </c>
      <c r="C24" s="8" t="s">
        <v>270</v>
      </c>
      <c r="D24" t="str">
        <f t="shared" si="0"/>
        <v>EX</v>
      </c>
    </row>
    <row r="25" spans="1:13" x14ac:dyDescent="0.3">
      <c r="A25" t="s">
        <v>1495</v>
      </c>
      <c r="B25" s="8" t="s">
        <v>98</v>
      </c>
      <c r="C25" s="8" t="s">
        <v>98</v>
      </c>
      <c r="D25" t="str">
        <f t="shared" si="0"/>
        <v>IM</v>
      </c>
    </row>
    <row r="26" spans="1:13" x14ac:dyDescent="0.3">
      <c r="A26" t="s">
        <v>1496</v>
      </c>
      <c r="B26" s="8" t="s">
        <v>90</v>
      </c>
      <c r="C26" s="8" t="s">
        <v>90</v>
      </c>
      <c r="D26" t="str">
        <f t="shared" si="0"/>
        <v>EX</v>
      </c>
    </row>
    <row r="27" spans="1:13" x14ac:dyDescent="0.3">
      <c r="A27" t="s">
        <v>1578</v>
      </c>
      <c r="B27" s="8" t="s">
        <v>1235</v>
      </c>
      <c r="C27" s="8" t="s">
        <v>1235</v>
      </c>
      <c r="D27" t="str">
        <f>MID(C27,3,2)</f>
        <v>EX</v>
      </c>
    </row>
    <row r="28" spans="1:13" x14ac:dyDescent="0.3">
      <c r="A28" t="s">
        <v>1580</v>
      </c>
    </row>
    <row r="29" spans="1:13" x14ac:dyDescent="0.3">
      <c r="A29" t="s">
        <v>1591</v>
      </c>
    </row>
    <row r="30" spans="1:13" x14ac:dyDescent="0.3">
      <c r="A30" t="s">
        <v>1583</v>
      </c>
    </row>
    <row r="31" spans="1:13" x14ac:dyDescent="0.3">
      <c r="A31" t="s">
        <v>1584</v>
      </c>
    </row>
    <row r="32" spans="1:13" x14ac:dyDescent="0.3">
      <c r="A32" t="s">
        <v>1589</v>
      </c>
    </row>
  </sheetData>
  <conditionalFormatting sqref="E16:E17">
    <cfRule type="duplicateValues" dxfId="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36486-7617-4AEC-B6F1-16D31BDF20A2}">
  <dimension ref="A1:N81"/>
  <sheetViews>
    <sheetView workbookViewId="0">
      <selection activeCell="H14" sqref="H14"/>
    </sheetView>
  </sheetViews>
  <sheetFormatPr defaultRowHeight="14.4" x14ac:dyDescent="0.3"/>
  <cols>
    <col min="1" max="1" width="19.109375" bestFit="1" customWidth="1"/>
    <col min="2" max="2" width="20.88671875" bestFit="1" customWidth="1"/>
    <col min="3" max="3" width="19.6640625" bestFit="1" customWidth="1"/>
    <col min="7" max="7" width="20.88671875" bestFit="1" customWidth="1"/>
    <col min="8" max="8" width="32" bestFit="1" customWidth="1"/>
    <col min="10" max="10" width="30.21875" bestFit="1" customWidth="1"/>
    <col min="11" max="11" width="15.21875" bestFit="1" customWidth="1"/>
  </cols>
  <sheetData>
    <row r="1" spans="1:14" x14ac:dyDescent="0.3">
      <c r="A1" t="s">
        <v>1607</v>
      </c>
      <c r="B1" t="s">
        <v>1608</v>
      </c>
      <c r="C1" t="s">
        <v>1609</v>
      </c>
      <c r="E1" t="s">
        <v>0</v>
      </c>
      <c r="G1" t="s">
        <v>1610</v>
      </c>
      <c r="H1" t="s">
        <v>1609</v>
      </c>
      <c r="J1" t="s">
        <v>1613</v>
      </c>
    </row>
    <row r="2" spans="1:14" x14ac:dyDescent="0.3">
      <c r="A2" t="s">
        <v>1518</v>
      </c>
      <c r="B2" t="s">
        <v>1522</v>
      </c>
      <c r="C2" t="s">
        <v>56</v>
      </c>
      <c r="E2" t="s">
        <v>56</v>
      </c>
      <c r="G2" t="s">
        <v>1476</v>
      </c>
      <c r="H2" t="s">
        <v>1134</v>
      </c>
      <c r="K2" t="s">
        <v>1611</v>
      </c>
    </row>
    <row r="3" spans="1:14" x14ac:dyDescent="0.3">
      <c r="A3" t="s">
        <v>1574</v>
      </c>
      <c r="B3" t="s">
        <v>1528</v>
      </c>
      <c r="C3" t="s">
        <v>61</v>
      </c>
      <c r="E3" t="s">
        <v>61</v>
      </c>
      <c r="G3" t="s">
        <v>1477</v>
      </c>
      <c r="H3" t="s">
        <v>1322</v>
      </c>
      <c r="L3" t="s">
        <v>1476</v>
      </c>
    </row>
    <row r="4" spans="1:14" x14ac:dyDescent="0.3">
      <c r="A4" t="s">
        <v>1480</v>
      </c>
      <c r="B4" t="s">
        <v>1522</v>
      </c>
      <c r="C4" t="s">
        <v>110</v>
      </c>
      <c r="E4" t="s">
        <v>59</v>
      </c>
      <c r="G4" t="s">
        <v>1478</v>
      </c>
      <c r="H4" t="s">
        <v>424</v>
      </c>
      <c r="L4" t="s">
        <v>1477</v>
      </c>
    </row>
    <row r="5" spans="1:14" x14ac:dyDescent="0.3">
      <c r="A5" t="s">
        <v>1480</v>
      </c>
      <c r="B5" t="s">
        <v>1521</v>
      </c>
      <c r="C5" t="s">
        <v>173</v>
      </c>
      <c r="E5" t="s">
        <v>110</v>
      </c>
      <c r="G5" t="s">
        <v>1479</v>
      </c>
      <c r="H5" t="s">
        <v>492</v>
      </c>
      <c r="L5" t="s">
        <v>1478</v>
      </c>
    </row>
    <row r="6" spans="1:14" x14ac:dyDescent="0.3">
      <c r="A6" t="s">
        <v>1480</v>
      </c>
      <c r="B6" t="s">
        <v>1528</v>
      </c>
      <c r="C6" t="s">
        <v>138</v>
      </c>
      <c r="E6" t="s">
        <v>173</v>
      </c>
      <c r="G6" t="s">
        <v>1472</v>
      </c>
      <c r="H6" t="s">
        <v>1251</v>
      </c>
      <c r="L6" t="s">
        <v>1479</v>
      </c>
    </row>
    <row r="7" spans="1:14" x14ac:dyDescent="0.3">
      <c r="A7" t="s">
        <v>1480</v>
      </c>
      <c r="B7" t="s">
        <v>1526</v>
      </c>
      <c r="C7" t="s">
        <v>127</v>
      </c>
      <c r="E7" t="s">
        <v>138</v>
      </c>
      <c r="G7" t="s">
        <v>1473</v>
      </c>
      <c r="H7" t="s">
        <v>1259</v>
      </c>
    </row>
    <row r="8" spans="1:14" x14ac:dyDescent="0.3">
      <c r="A8" t="s">
        <v>1480</v>
      </c>
      <c r="B8" t="s">
        <v>1523</v>
      </c>
      <c r="C8" t="s">
        <v>120</v>
      </c>
      <c r="E8" t="s">
        <v>127</v>
      </c>
      <c r="G8" t="s">
        <v>1518</v>
      </c>
      <c r="H8" t="s">
        <v>65</v>
      </c>
      <c r="K8" t="s">
        <v>1475</v>
      </c>
    </row>
    <row r="9" spans="1:14" x14ac:dyDescent="0.3">
      <c r="A9" t="s">
        <v>1495</v>
      </c>
      <c r="B9" t="s">
        <v>1528</v>
      </c>
      <c r="C9" t="s">
        <v>98</v>
      </c>
      <c r="E9" t="s">
        <v>120</v>
      </c>
      <c r="G9" t="s">
        <v>1516</v>
      </c>
      <c r="H9" t="s">
        <v>302</v>
      </c>
      <c r="L9" t="s">
        <v>1612</v>
      </c>
    </row>
    <row r="10" spans="1:14" x14ac:dyDescent="0.3">
      <c r="A10" t="s">
        <v>1488</v>
      </c>
      <c r="B10" t="s">
        <v>1526</v>
      </c>
      <c r="C10" t="s">
        <v>278</v>
      </c>
      <c r="E10" t="s">
        <v>98</v>
      </c>
      <c r="G10" t="s">
        <v>1574</v>
      </c>
      <c r="H10" t="s">
        <v>61</v>
      </c>
      <c r="M10" t="s">
        <v>1472</v>
      </c>
    </row>
    <row r="11" spans="1:14" x14ac:dyDescent="0.3">
      <c r="A11" t="s">
        <v>1526</v>
      </c>
      <c r="B11" t="s">
        <v>1522</v>
      </c>
      <c r="C11" t="s">
        <v>322</v>
      </c>
      <c r="E11" t="s">
        <v>278</v>
      </c>
      <c r="G11" t="s">
        <v>1575</v>
      </c>
      <c r="H11" t="s">
        <v>300</v>
      </c>
      <c r="M11" t="s">
        <v>1473</v>
      </c>
    </row>
    <row r="12" spans="1:14" x14ac:dyDescent="0.3">
      <c r="A12" t="s">
        <v>1526</v>
      </c>
      <c r="B12" t="s">
        <v>1521</v>
      </c>
      <c r="C12" t="s">
        <v>345</v>
      </c>
      <c r="E12" t="s">
        <v>322</v>
      </c>
      <c r="G12" t="s">
        <v>1481</v>
      </c>
      <c r="H12" t="s">
        <v>758</v>
      </c>
      <c r="L12" t="s">
        <v>1517</v>
      </c>
    </row>
    <row r="13" spans="1:14" x14ac:dyDescent="0.3">
      <c r="A13" t="s">
        <v>1526</v>
      </c>
      <c r="B13" t="s">
        <v>1528</v>
      </c>
      <c r="C13" t="s">
        <v>336</v>
      </c>
      <c r="E13" t="s">
        <v>345</v>
      </c>
      <c r="G13" t="s">
        <v>1480</v>
      </c>
      <c r="H13" t="s">
        <v>184</v>
      </c>
      <c r="M13" t="s">
        <v>1518</v>
      </c>
    </row>
    <row r="14" spans="1:14" x14ac:dyDescent="0.3">
      <c r="A14" t="s">
        <v>1526</v>
      </c>
      <c r="B14" t="s">
        <v>1579</v>
      </c>
      <c r="C14" t="s">
        <v>576</v>
      </c>
      <c r="E14" t="s">
        <v>336</v>
      </c>
      <c r="G14" t="s">
        <v>1485</v>
      </c>
      <c r="H14" t="s">
        <v>1573</v>
      </c>
      <c r="N14" t="s">
        <v>1518</v>
      </c>
    </row>
    <row r="15" spans="1:14" x14ac:dyDescent="0.3">
      <c r="A15" t="s">
        <v>1526</v>
      </c>
      <c r="B15" t="s">
        <v>1489</v>
      </c>
      <c r="C15" t="s">
        <v>270</v>
      </c>
      <c r="E15" t="s">
        <v>576</v>
      </c>
      <c r="G15" t="s">
        <v>1484</v>
      </c>
      <c r="H15" t="s">
        <v>1599</v>
      </c>
      <c r="N15" t="s">
        <v>1574</v>
      </c>
    </row>
    <row r="16" spans="1:14" x14ac:dyDescent="0.3">
      <c r="A16" t="s">
        <v>1526</v>
      </c>
      <c r="B16" t="s">
        <v>1523</v>
      </c>
      <c r="C16" t="s">
        <v>329</v>
      </c>
      <c r="E16" t="s">
        <v>270</v>
      </c>
      <c r="G16" t="s">
        <v>1526</v>
      </c>
      <c r="H16" t="s">
        <v>1616</v>
      </c>
      <c r="M16" t="s">
        <v>1516</v>
      </c>
    </row>
    <row r="17" spans="1:14" x14ac:dyDescent="0.3">
      <c r="A17" t="s">
        <v>1516</v>
      </c>
      <c r="B17" t="s">
        <v>1522</v>
      </c>
      <c r="C17" t="s">
        <v>292</v>
      </c>
      <c r="E17" t="s">
        <v>329</v>
      </c>
      <c r="G17" t="s">
        <v>1522</v>
      </c>
      <c r="H17" t="s">
        <v>1202</v>
      </c>
      <c r="N17" t="s">
        <v>1516</v>
      </c>
    </row>
    <row r="18" spans="1:14" x14ac:dyDescent="0.3">
      <c r="A18" t="s">
        <v>1516</v>
      </c>
      <c r="B18" t="s">
        <v>1528</v>
      </c>
      <c r="C18" t="s">
        <v>298</v>
      </c>
      <c r="E18" t="s">
        <v>292</v>
      </c>
      <c r="G18" t="s">
        <v>1528</v>
      </c>
      <c r="H18" t="s">
        <v>1210</v>
      </c>
      <c r="N18" t="s">
        <v>1575</v>
      </c>
    </row>
    <row r="19" spans="1:14" x14ac:dyDescent="0.3">
      <c r="A19" t="s">
        <v>1516</v>
      </c>
      <c r="B19" t="s">
        <v>1523</v>
      </c>
      <c r="C19" t="s">
        <v>294</v>
      </c>
      <c r="E19" t="s">
        <v>298</v>
      </c>
      <c r="G19" t="s">
        <v>1523</v>
      </c>
      <c r="H19" t="s">
        <v>1206</v>
      </c>
      <c r="J19" t="s">
        <v>1481</v>
      </c>
    </row>
    <row r="20" spans="1:14" x14ac:dyDescent="0.3">
      <c r="A20" t="s">
        <v>1575</v>
      </c>
      <c r="B20" t="s">
        <v>1528</v>
      </c>
      <c r="C20" t="s">
        <v>300</v>
      </c>
      <c r="E20" t="s">
        <v>294</v>
      </c>
      <c r="G20" t="s">
        <v>1521</v>
      </c>
      <c r="H20" t="s">
        <v>1214</v>
      </c>
      <c r="J20" t="s">
        <v>1614</v>
      </c>
    </row>
    <row r="21" spans="1:14" x14ac:dyDescent="0.3">
      <c r="A21" t="s">
        <v>1478</v>
      </c>
      <c r="B21" t="s">
        <v>1521</v>
      </c>
      <c r="C21" t="s">
        <v>422</v>
      </c>
      <c r="E21" t="s">
        <v>300</v>
      </c>
      <c r="G21" t="s">
        <v>1561</v>
      </c>
      <c r="H21" t="s">
        <v>576</v>
      </c>
      <c r="K21" t="s">
        <v>1480</v>
      </c>
    </row>
    <row r="22" spans="1:14" x14ac:dyDescent="0.3">
      <c r="A22" t="s">
        <v>1478</v>
      </c>
      <c r="B22" t="s">
        <v>1528</v>
      </c>
      <c r="C22" t="s">
        <v>420</v>
      </c>
      <c r="E22" t="s">
        <v>296</v>
      </c>
      <c r="G22" t="s">
        <v>1576</v>
      </c>
      <c r="H22" t="s">
        <v>278</v>
      </c>
      <c r="K22" t="s">
        <v>1485</v>
      </c>
    </row>
    <row r="23" spans="1:14" x14ac:dyDescent="0.3">
      <c r="A23" t="s">
        <v>1478</v>
      </c>
      <c r="B23" t="s">
        <v>1526</v>
      </c>
      <c r="C23" t="s">
        <v>416</v>
      </c>
      <c r="E23" t="s">
        <v>422</v>
      </c>
      <c r="G23" t="s">
        <v>1577</v>
      </c>
      <c r="H23" t="s">
        <v>270</v>
      </c>
      <c r="K23" t="s">
        <v>1484</v>
      </c>
    </row>
    <row r="24" spans="1:14" x14ac:dyDescent="0.3">
      <c r="A24" t="s">
        <v>1478</v>
      </c>
      <c r="B24" t="s">
        <v>1523</v>
      </c>
      <c r="C24" t="s">
        <v>414</v>
      </c>
      <c r="E24" t="s">
        <v>420</v>
      </c>
      <c r="G24" t="s">
        <v>1495</v>
      </c>
      <c r="H24" t="s">
        <v>98</v>
      </c>
    </row>
    <row r="25" spans="1:14" x14ac:dyDescent="0.3">
      <c r="A25" t="s">
        <v>1479</v>
      </c>
      <c r="B25" t="s">
        <v>1528</v>
      </c>
      <c r="C25" t="s">
        <v>488</v>
      </c>
      <c r="E25" t="s">
        <v>416</v>
      </c>
      <c r="G25" t="s">
        <v>1496</v>
      </c>
      <c r="H25" t="s">
        <v>90</v>
      </c>
    </row>
    <row r="26" spans="1:14" x14ac:dyDescent="0.3">
      <c r="A26" t="s">
        <v>1479</v>
      </c>
      <c r="B26" t="s">
        <v>1526</v>
      </c>
      <c r="C26" t="s">
        <v>484</v>
      </c>
      <c r="E26" t="s">
        <v>414</v>
      </c>
      <c r="G26" t="s">
        <v>1578</v>
      </c>
      <c r="H26" t="s">
        <v>1235</v>
      </c>
    </row>
    <row r="27" spans="1:14" x14ac:dyDescent="0.3">
      <c r="A27" t="s">
        <v>1479</v>
      </c>
      <c r="B27" t="s">
        <v>1523</v>
      </c>
      <c r="C27" t="s">
        <v>480</v>
      </c>
      <c r="E27" t="s">
        <v>488</v>
      </c>
      <c r="G27" t="s">
        <v>1595</v>
      </c>
      <c r="H27" t="s">
        <v>1239</v>
      </c>
    </row>
    <row r="28" spans="1:14" x14ac:dyDescent="0.3">
      <c r="A28" t="s">
        <v>1528</v>
      </c>
      <c r="B28" t="s">
        <v>1496</v>
      </c>
      <c r="C28" t="s">
        <v>90</v>
      </c>
      <c r="E28" t="s">
        <v>484</v>
      </c>
    </row>
    <row r="29" spans="1:14" x14ac:dyDescent="0.3">
      <c r="A29" t="s">
        <v>1485</v>
      </c>
      <c r="B29" t="s">
        <v>1522</v>
      </c>
      <c r="C29" t="s">
        <v>667</v>
      </c>
      <c r="E29" t="s">
        <v>480</v>
      </c>
    </row>
    <row r="30" spans="1:14" x14ac:dyDescent="0.3">
      <c r="A30" t="s">
        <v>1485</v>
      </c>
      <c r="B30" t="s">
        <v>1521</v>
      </c>
      <c r="C30" t="s">
        <v>1600</v>
      </c>
      <c r="E30" t="s">
        <v>90</v>
      </c>
    </row>
    <row r="31" spans="1:14" x14ac:dyDescent="0.3">
      <c r="A31" t="s">
        <v>1485</v>
      </c>
      <c r="B31" t="s">
        <v>1528</v>
      </c>
      <c r="C31" t="s">
        <v>1601</v>
      </c>
      <c r="E31" t="s">
        <v>667</v>
      </c>
    </row>
    <row r="32" spans="1:14" x14ac:dyDescent="0.3">
      <c r="A32" t="s">
        <v>1485</v>
      </c>
      <c r="B32" t="s">
        <v>1526</v>
      </c>
      <c r="C32" t="s">
        <v>1602</v>
      </c>
      <c r="E32" t="s">
        <v>714</v>
      </c>
    </row>
    <row r="33" spans="1:5" x14ac:dyDescent="0.3">
      <c r="A33" t="s">
        <v>1485</v>
      </c>
      <c r="B33" t="s">
        <v>1523</v>
      </c>
      <c r="C33" t="s">
        <v>1603</v>
      </c>
      <c r="E33" t="s">
        <v>695</v>
      </c>
    </row>
    <row r="34" spans="1:5" x14ac:dyDescent="0.3">
      <c r="A34" t="s">
        <v>1481</v>
      </c>
      <c r="B34" t="s">
        <v>1526</v>
      </c>
      <c r="C34" t="s">
        <v>750</v>
      </c>
      <c r="E34" t="s">
        <v>685</v>
      </c>
    </row>
    <row r="35" spans="1:5" x14ac:dyDescent="0.3">
      <c r="A35" t="s">
        <v>1484</v>
      </c>
      <c r="B35" t="s">
        <v>1522</v>
      </c>
      <c r="C35" t="s">
        <v>1604</v>
      </c>
      <c r="E35" t="s">
        <v>678</v>
      </c>
    </row>
    <row r="36" spans="1:5" x14ac:dyDescent="0.3">
      <c r="A36" t="s">
        <v>1484</v>
      </c>
      <c r="B36" t="s">
        <v>1521</v>
      </c>
      <c r="C36" t="s">
        <v>867</v>
      </c>
      <c r="E36" t="s">
        <v>750</v>
      </c>
    </row>
    <row r="37" spans="1:5" x14ac:dyDescent="0.3">
      <c r="A37" t="s">
        <v>1484</v>
      </c>
      <c r="B37" t="s">
        <v>1528</v>
      </c>
      <c r="C37" t="s">
        <v>1605</v>
      </c>
      <c r="E37" t="s">
        <v>826</v>
      </c>
    </row>
    <row r="38" spans="1:5" x14ac:dyDescent="0.3">
      <c r="A38" t="s">
        <v>1484</v>
      </c>
      <c r="B38" t="s">
        <v>1526</v>
      </c>
      <c r="C38" t="s">
        <v>844</v>
      </c>
      <c r="E38" t="s">
        <v>867</v>
      </c>
    </row>
    <row r="39" spans="1:5" x14ac:dyDescent="0.3">
      <c r="A39" t="s">
        <v>1484</v>
      </c>
      <c r="B39" t="s">
        <v>1523</v>
      </c>
      <c r="C39" t="s">
        <v>1606</v>
      </c>
      <c r="E39" t="s">
        <v>853</v>
      </c>
    </row>
    <row r="40" spans="1:5" x14ac:dyDescent="0.3">
      <c r="A40" t="s">
        <v>1476</v>
      </c>
      <c r="B40" t="s">
        <v>1521</v>
      </c>
      <c r="C40" t="s">
        <v>1132</v>
      </c>
      <c r="E40" t="s">
        <v>844</v>
      </c>
    </row>
    <row r="41" spans="1:5" x14ac:dyDescent="0.3">
      <c r="A41" t="s">
        <v>1476</v>
      </c>
      <c r="B41" t="s">
        <v>1528</v>
      </c>
      <c r="C41" t="s">
        <v>1126</v>
      </c>
      <c r="E41" t="s">
        <v>835</v>
      </c>
    </row>
    <row r="42" spans="1:5" x14ac:dyDescent="0.3">
      <c r="A42" t="s">
        <v>1476</v>
      </c>
      <c r="B42" t="s">
        <v>1526</v>
      </c>
      <c r="C42" t="s">
        <v>1122</v>
      </c>
      <c r="E42" t="s">
        <v>1132</v>
      </c>
    </row>
    <row r="43" spans="1:5" x14ac:dyDescent="0.3">
      <c r="A43" t="s">
        <v>1476</v>
      </c>
      <c r="B43" t="s">
        <v>1523</v>
      </c>
      <c r="C43" t="s">
        <v>1118</v>
      </c>
      <c r="E43" t="s">
        <v>1126</v>
      </c>
    </row>
    <row r="44" spans="1:5" x14ac:dyDescent="0.3">
      <c r="A44" t="s">
        <v>1473</v>
      </c>
      <c r="B44" t="s">
        <v>1528</v>
      </c>
      <c r="C44" t="s">
        <v>1257</v>
      </c>
      <c r="E44" t="s">
        <v>1122</v>
      </c>
    </row>
    <row r="45" spans="1:5" x14ac:dyDescent="0.3">
      <c r="A45" t="s">
        <v>1473</v>
      </c>
      <c r="B45" t="s">
        <v>1526</v>
      </c>
      <c r="C45" t="s">
        <v>1255</v>
      </c>
      <c r="E45" t="s">
        <v>1118</v>
      </c>
    </row>
    <row r="46" spans="1:5" x14ac:dyDescent="0.3">
      <c r="A46" t="s">
        <v>1473</v>
      </c>
      <c r="B46" t="s">
        <v>1523</v>
      </c>
      <c r="C46" t="s">
        <v>1253</v>
      </c>
      <c r="E46" t="s">
        <v>1257</v>
      </c>
    </row>
    <row r="47" spans="1:5" x14ac:dyDescent="0.3">
      <c r="A47" t="s">
        <v>1477</v>
      </c>
      <c r="B47" t="s">
        <v>1528</v>
      </c>
      <c r="C47" t="s">
        <v>1318</v>
      </c>
      <c r="E47" t="s">
        <v>1255</v>
      </c>
    </row>
    <row r="48" spans="1:5" x14ac:dyDescent="0.3">
      <c r="A48" t="s">
        <v>1477</v>
      </c>
      <c r="B48" t="s">
        <v>1526</v>
      </c>
      <c r="C48" t="s">
        <v>1314</v>
      </c>
      <c r="E48" t="s">
        <v>1253</v>
      </c>
    </row>
    <row r="49" spans="1:5" x14ac:dyDescent="0.3">
      <c r="A49" t="s">
        <v>1477</v>
      </c>
      <c r="B49" t="s">
        <v>1523</v>
      </c>
      <c r="C49" t="s">
        <v>1310</v>
      </c>
      <c r="E49" t="s">
        <v>1318</v>
      </c>
    </row>
    <row r="50" spans="1:5" x14ac:dyDescent="0.3">
      <c r="A50" t="s">
        <v>1472</v>
      </c>
      <c r="B50" t="s">
        <v>1521</v>
      </c>
      <c r="C50" t="s">
        <v>1241</v>
      </c>
      <c r="E50" t="s">
        <v>1314</v>
      </c>
    </row>
    <row r="51" spans="1:5" x14ac:dyDescent="0.3">
      <c r="A51" t="s">
        <v>1472</v>
      </c>
      <c r="B51" t="s">
        <v>1528</v>
      </c>
      <c r="C51" t="s">
        <v>1237</v>
      </c>
      <c r="E51" t="s">
        <v>1310</v>
      </c>
    </row>
    <row r="52" spans="1:5" x14ac:dyDescent="0.3">
      <c r="A52" t="s">
        <v>1472</v>
      </c>
      <c r="B52" t="s">
        <v>1526</v>
      </c>
      <c r="C52" t="s">
        <v>1233</v>
      </c>
      <c r="E52" t="s">
        <v>1241</v>
      </c>
    </row>
    <row r="53" spans="1:5" x14ac:dyDescent="0.3">
      <c r="A53" t="s">
        <v>1472</v>
      </c>
      <c r="B53" t="s">
        <v>1523</v>
      </c>
      <c r="C53" t="s">
        <v>1231</v>
      </c>
      <c r="E53" t="s">
        <v>1237</v>
      </c>
    </row>
    <row r="54" spans="1:5" x14ac:dyDescent="0.3">
      <c r="A54" t="s">
        <v>1595</v>
      </c>
      <c r="B54" t="s">
        <v>1472</v>
      </c>
      <c r="C54" t="s">
        <v>1239</v>
      </c>
      <c r="E54" t="s">
        <v>1233</v>
      </c>
    </row>
    <row r="55" spans="1:5" x14ac:dyDescent="0.3">
      <c r="A55" t="s">
        <v>1595</v>
      </c>
      <c r="B55" t="s">
        <v>1578</v>
      </c>
      <c r="C55" t="s">
        <v>1235</v>
      </c>
      <c r="E55" t="s">
        <v>1231</v>
      </c>
    </row>
    <row r="56" spans="1:5" x14ac:dyDescent="0.3">
      <c r="E56" t="s">
        <v>1239</v>
      </c>
    </row>
    <row r="57" spans="1:5" x14ac:dyDescent="0.3">
      <c r="E57" t="s">
        <v>1235</v>
      </c>
    </row>
    <row r="58" spans="1:5" x14ac:dyDescent="0.3">
      <c r="E58" t="s">
        <v>1134</v>
      </c>
    </row>
    <row r="59" spans="1:5" x14ac:dyDescent="0.3">
      <c r="E59" t="s">
        <v>1322</v>
      </c>
    </row>
    <row r="60" spans="1:5" x14ac:dyDescent="0.3">
      <c r="E60" t="s">
        <v>424</v>
      </c>
    </row>
    <row r="61" spans="1:5" x14ac:dyDescent="0.3">
      <c r="E61" t="s">
        <v>492</v>
      </c>
    </row>
    <row r="62" spans="1:5" x14ac:dyDescent="0.3">
      <c r="E62" t="s">
        <v>1251</v>
      </c>
    </row>
    <row r="63" spans="1:5" x14ac:dyDescent="0.3">
      <c r="E63" t="s">
        <v>1259</v>
      </c>
    </row>
    <row r="64" spans="1:5" x14ac:dyDescent="0.3">
      <c r="E64" t="s">
        <v>65</v>
      </c>
    </row>
    <row r="65" spans="5:5" x14ac:dyDescent="0.3">
      <c r="E65" t="s">
        <v>302</v>
      </c>
    </row>
    <row r="66" spans="5:5" x14ac:dyDescent="0.3">
      <c r="E66" t="s">
        <v>758</v>
      </c>
    </row>
    <row r="67" spans="5:5" x14ac:dyDescent="0.3">
      <c r="E67" t="s">
        <v>184</v>
      </c>
    </row>
    <row r="68" spans="5:5" x14ac:dyDescent="0.3">
      <c r="E68" t="s">
        <v>725</v>
      </c>
    </row>
    <row r="69" spans="5:5" x14ac:dyDescent="0.3">
      <c r="E69" t="s">
        <v>878</v>
      </c>
    </row>
    <row r="70" spans="5:5" x14ac:dyDescent="0.3">
      <c r="E70" t="s">
        <v>1156</v>
      </c>
    </row>
    <row r="71" spans="5:5" x14ac:dyDescent="0.3">
      <c r="E71" t="s">
        <v>1202</v>
      </c>
    </row>
    <row r="72" spans="5:5" x14ac:dyDescent="0.3">
      <c r="E72" t="s">
        <v>1210</v>
      </c>
    </row>
    <row r="73" spans="5:5" x14ac:dyDescent="0.3">
      <c r="E73" t="s">
        <v>1206</v>
      </c>
    </row>
    <row r="74" spans="5:5" x14ac:dyDescent="0.3">
      <c r="E74" t="s">
        <v>1214</v>
      </c>
    </row>
    <row r="75" spans="5:5" x14ac:dyDescent="0.3">
      <c r="E75" t="s">
        <v>1106</v>
      </c>
    </row>
    <row r="76" spans="5:5" x14ac:dyDescent="0.3">
      <c r="E76" t="s">
        <v>285</v>
      </c>
    </row>
    <row r="77" spans="5:5" x14ac:dyDescent="0.3">
      <c r="E77" t="s">
        <v>289</v>
      </c>
    </row>
    <row r="78" spans="5:5" x14ac:dyDescent="0.3">
      <c r="E78" t="s">
        <v>1104</v>
      </c>
    </row>
    <row r="79" spans="5:5" x14ac:dyDescent="0.3">
      <c r="E79" t="s">
        <v>1102</v>
      </c>
    </row>
    <row r="80" spans="5:5" x14ac:dyDescent="0.3">
      <c r="E80" t="s">
        <v>1100</v>
      </c>
    </row>
    <row r="81" spans="5:5" x14ac:dyDescent="0.3">
      <c r="E81" t="s">
        <v>1098</v>
      </c>
    </row>
  </sheetData>
  <conditionalFormatting sqref="G27:G29">
    <cfRule type="duplicateValues" dxfId="2" priority="25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7D5F9-A2E1-4E83-AE73-B4E4ED54BD1D}">
  <dimension ref="A1:K63"/>
  <sheetViews>
    <sheetView workbookViewId="0">
      <selection activeCell="I18" sqref="I18"/>
    </sheetView>
  </sheetViews>
  <sheetFormatPr defaultRowHeight="14.4" x14ac:dyDescent="0.3"/>
  <cols>
    <col min="1" max="1" width="19.109375" bestFit="1" customWidth="1"/>
    <col min="2" max="2" width="20.88671875" bestFit="1" customWidth="1"/>
    <col min="3" max="3" width="8.33203125" bestFit="1" customWidth="1"/>
    <col min="4" max="4" width="5.44140625" bestFit="1" customWidth="1"/>
    <col min="5" max="5" width="7" bestFit="1" customWidth="1"/>
    <col min="6" max="7" width="6.77734375" bestFit="1" customWidth="1"/>
    <col min="8" max="8" width="19.6640625" customWidth="1"/>
    <col min="9" max="9" width="20.88671875" bestFit="1" customWidth="1"/>
    <col min="10" max="10" width="8.33203125" bestFit="1" customWidth="1"/>
    <col min="11" max="11" width="5.44140625" bestFit="1" customWidth="1"/>
  </cols>
  <sheetData>
    <row r="1" spans="1:11" x14ac:dyDescent="0.3">
      <c r="A1" t="s">
        <v>1607</v>
      </c>
      <c r="B1" t="s">
        <v>1608</v>
      </c>
      <c r="C1" t="s">
        <v>1609</v>
      </c>
      <c r="D1" t="s">
        <v>1615</v>
      </c>
      <c r="I1" t="s">
        <v>1610</v>
      </c>
      <c r="J1" t="s">
        <v>1609</v>
      </c>
      <c r="K1" t="s">
        <v>1615</v>
      </c>
    </row>
    <row r="2" spans="1:11" x14ac:dyDescent="0.3">
      <c r="A2" t="s">
        <v>1518</v>
      </c>
      <c r="B2" t="s">
        <v>1522</v>
      </c>
      <c r="C2" t="s">
        <v>56</v>
      </c>
      <c r="D2">
        <v>1</v>
      </c>
      <c r="I2" t="s">
        <v>1476</v>
      </c>
      <c r="J2" t="s">
        <v>1134</v>
      </c>
      <c r="K2">
        <v>1</v>
      </c>
    </row>
    <row r="3" spans="1:11" x14ac:dyDescent="0.3">
      <c r="A3" t="s">
        <v>1574</v>
      </c>
      <c r="B3" t="s">
        <v>1528</v>
      </c>
      <c r="C3" t="s">
        <v>61</v>
      </c>
      <c r="D3">
        <v>1</v>
      </c>
      <c r="I3" t="s">
        <v>1477</v>
      </c>
      <c r="J3" t="s">
        <v>1322</v>
      </c>
      <c r="K3">
        <v>1</v>
      </c>
    </row>
    <row r="4" spans="1:11" x14ac:dyDescent="0.3">
      <c r="A4" t="s">
        <v>1480</v>
      </c>
      <c r="B4" t="s">
        <v>1522</v>
      </c>
      <c r="C4" t="s">
        <v>110</v>
      </c>
      <c r="D4">
        <v>1</v>
      </c>
      <c r="I4" t="s">
        <v>1478</v>
      </c>
      <c r="J4" t="s">
        <v>424</v>
      </c>
      <c r="K4">
        <v>1</v>
      </c>
    </row>
    <row r="5" spans="1:11" x14ac:dyDescent="0.3">
      <c r="A5" t="s">
        <v>1480</v>
      </c>
      <c r="B5" t="s">
        <v>1521</v>
      </c>
      <c r="C5" t="s">
        <v>173</v>
      </c>
      <c r="D5">
        <v>1</v>
      </c>
      <c r="I5" t="s">
        <v>1479</v>
      </c>
      <c r="J5" t="s">
        <v>492</v>
      </c>
      <c r="K5">
        <v>1</v>
      </c>
    </row>
    <row r="6" spans="1:11" x14ac:dyDescent="0.3">
      <c r="A6" t="s">
        <v>1480</v>
      </c>
      <c r="B6" t="s">
        <v>1528</v>
      </c>
      <c r="C6" t="s">
        <v>138</v>
      </c>
      <c r="D6">
        <v>1</v>
      </c>
      <c r="I6" t="s">
        <v>1472</v>
      </c>
      <c r="J6" t="s">
        <v>1251</v>
      </c>
      <c r="K6">
        <v>1</v>
      </c>
    </row>
    <row r="7" spans="1:11" x14ac:dyDescent="0.3">
      <c r="A7" t="s">
        <v>1480</v>
      </c>
      <c r="B7" t="s">
        <v>1526</v>
      </c>
      <c r="C7" t="s">
        <v>127</v>
      </c>
      <c r="D7">
        <v>1</v>
      </c>
      <c r="I7" t="s">
        <v>1473</v>
      </c>
      <c r="J7" t="s">
        <v>1259</v>
      </c>
      <c r="K7">
        <v>1</v>
      </c>
    </row>
    <row r="8" spans="1:11" x14ac:dyDescent="0.3">
      <c r="A8" t="s">
        <v>1480</v>
      </c>
      <c r="B8" t="s">
        <v>1523</v>
      </c>
      <c r="C8" t="s">
        <v>120</v>
      </c>
      <c r="D8">
        <v>1</v>
      </c>
      <c r="I8" t="s">
        <v>1518</v>
      </c>
      <c r="J8" t="s">
        <v>65</v>
      </c>
      <c r="K8">
        <v>1</v>
      </c>
    </row>
    <row r="9" spans="1:11" x14ac:dyDescent="0.3">
      <c r="A9" t="s">
        <v>1495</v>
      </c>
      <c r="B9" t="s">
        <v>1528</v>
      </c>
      <c r="C9" t="s">
        <v>98</v>
      </c>
      <c r="D9">
        <v>1</v>
      </c>
      <c r="I9" t="s">
        <v>1516</v>
      </c>
      <c r="J9" t="s">
        <v>302</v>
      </c>
      <c r="K9">
        <v>1</v>
      </c>
    </row>
    <row r="10" spans="1:11" x14ac:dyDescent="0.3">
      <c r="A10" t="s">
        <v>1488</v>
      </c>
      <c r="B10" t="s">
        <v>1526</v>
      </c>
      <c r="C10" t="s">
        <v>278</v>
      </c>
      <c r="D10">
        <v>1</v>
      </c>
      <c r="I10" t="s">
        <v>1574</v>
      </c>
      <c r="J10" t="s">
        <v>61</v>
      </c>
      <c r="K10">
        <v>1</v>
      </c>
    </row>
    <row r="11" spans="1:11" x14ac:dyDescent="0.3">
      <c r="A11" t="s">
        <v>1526</v>
      </c>
      <c r="B11" t="s">
        <v>1522</v>
      </c>
      <c r="C11" t="s">
        <v>322</v>
      </c>
      <c r="D11">
        <v>1</v>
      </c>
      <c r="I11" t="s">
        <v>1575</v>
      </c>
      <c r="J11" t="s">
        <v>300</v>
      </c>
      <c r="K11">
        <v>1</v>
      </c>
    </row>
    <row r="12" spans="1:11" x14ac:dyDescent="0.3">
      <c r="A12" t="s">
        <v>1526</v>
      </c>
      <c r="B12" t="s">
        <v>1521</v>
      </c>
      <c r="C12" t="s">
        <v>345</v>
      </c>
      <c r="D12">
        <v>1</v>
      </c>
      <c r="I12" t="s">
        <v>1481</v>
      </c>
      <c r="J12" t="s">
        <v>758</v>
      </c>
      <c r="K12">
        <v>1</v>
      </c>
    </row>
    <row r="13" spans="1:11" x14ac:dyDescent="0.3">
      <c r="A13" t="s">
        <v>1526</v>
      </c>
      <c r="B13" t="s">
        <v>1528</v>
      </c>
      <c r="C13" t="s">
        <v>336</v>
      </c>
      <c r="D13">
        <v>1</v>
      </c>
      <c r="I13" t="s">
        <v>1480</v>
      </c>
      <c r="J13" t="s">
        <v>184</v>
      </c>
      <c r="K13">
        <v>1</v>
      </c>
    </row>
    <row r="14" spans="1:11" x14ac:dyDescent="0.3">
      <c r="A14" t="s">
        <v>1526</v>
      </c>
      <c r="B14" t="s">
        <v>1579</v>
      </c>
      <c r="C14" t="s">
        <v>576</v>
      </c>
      <c r="D14">
        <v>1</v>
      </c>
      <c r="I14" t="s">
        <v>1485</v>
      </c>
      <c r="J14" t="s">
        <v>725</v>
      </c>
      <c r="K14">
        <v>1</v>
      </c>
    </row>
    <row r="15" spans="1:11" x14ac:dyDescent="0.3">
      <c r="A15" t="s">
        <v>1526</v>
      </c>
      <c r="B15" t="s">
        <v>1489</v>
      </c>
      <c r="C15" t="s">
        <v>270</v>
      </c>
      <c r="D15">
        <v>1</v>
      </c>
      <c r="I15" t="s">
        <v>1485</v>
      </c>
      <c r="J15" t="s">
        <v>1106</v>
      </c>
      <c r="K15">
        <v>-1</v>
      </c>
    </row>
    <row r="16" spans="1:11" x14ac:dyDescent="0.3">
      <c r="A16" t="s">
        <v>1526</v>
      </c>
      <c r="B16" t="s">
        <v>1523</v>
      </c>
      <c r="C16" t="s">
        <v>329</v>
      </c>
      <c r="D16">
        <v>1</v>
      </c>
      <c r="I16" t="s">
        <v>1484</v>
      </c>
      <c r="J16" t="s">
        <v>878</v>
      </c>
      <c r="K16">
        <v>1</v>
      </c>
    </row>
    <row r="17" spans="1:11" x14ac:dyDescent="0.3">
      <c r="A17" t="s">
        <v>1516</v>
      </c>
      <c r="B17" t="s">
        <v>1522</v>
      </c>
      <c r="C17" t="s">
        <v>292</v>
      </c>
      <c r="D17">
        <v>1</v>
      </c>
      <c r="I17" t="s">
        <v>1484</v>
      </c>
      <c r="J17" t="s">
        <v>65</v>
      </c>
      <c r="K17">
        <v>-1</v>
      </c>
    </row>
    <row r="18" spans="1:11" x14ac:dyDescent="0.3">
      <c r="A18" t="s">
        <v>1516</v>
      </c>
      <c r="B18" t="s">
        <v>1528</v>
      </c>
      <c r="C18" t="s">
        <v>298</v>
      </c>
      <c r="D18">
        <v>1</v>
      </c>
      <c r="I18" t="s">
        <v>1484</v>
      </c>
      <c r="J18" t="s">
        <v>302</v>
      </c>
      <c r="K18">
        <v>-1</v>
      </c>
    </row>
    <row r="19" spans="1:11" x14ac:dyDescent="0.3">
      <c r="A19" t="s">
        <v>1516</v>
      </c>
      <c r="B19" t="s">
        <v>1523</v>
      </c>
      <c r="C19" t="s">
        <v>294</v>
      </c>
      <c r="D19">
        <v>1</v>
      </c>
      <c r="I19" t="s">
        <v>1526</v>
      </c>
      <c r="J19" t="s">
        <v>1156</v>
      </c>
      <c r="K19">
        <v>1</v>
      </c>
    </row>
    <row r="20" spans="1:11" x14ac:dyDescent="0.3">
      <c r="A20" t="s">
        <v>1575</v>
      </c>
      <c r="B20" t="s">
        <v>1528</v>
      </c>
      <c r="C20" t="s">
        <v>300</v>
      </c>
      <c r="D20">
        <v>1</v>
      </c>
      <c r="I20" t="s">
        <v>1526</v>
      </c>
      <c r="J20" t="s">
        <v>285</v>
      </c>
      <c r="K20">
        <v>-1</v>
      </c>
    </row>
    <row r="21" spans="1:11" x14ac:dyDescent="0.3">
      <c r="A21" t="s">
        <v>1478</v>
      </c>
      <c r="B21" t="s">
        <v>1521</v>
      </c>
      <c r="C21" t="s">
        <v>422</v>
      </c>
      <c r="D21">
        <v>1</v>
      </c>
      <c r="I21" t="s">
        <v>1526</v>
      </c>
      <c r="J21" t="s">
        <v>289</v>
      </c>
      <c r="K21">
        <v>-1</v>
      </c>
    </row>
    <row r="22" spans="1:11" x14ac:dyDescent="0.3">
      <c r="A22" t="s">
        <v>1478</v>
      </c>
      <c r="B22" t="s">
        <v>1528</v>
      </c>
      <c r="C22" t="s">
        <v>420</v>
      </c>
      <c r="D22">
        <v>1</v>
      </c>
      <c r="I22" t="s">
        <v>1522</v>
      </c>
      <c r="J22" t="s">
        <v>1202</v>
      </c>
      <c r="K22">
        <v>1</v>
      </c>
    </row>
    <row r="23" spans="1:11" x14ac:dyDescent="0.3">
      <c r="A23" t="s">
        <v>1478</v>
      </c>
      <c r="B23" t="s">
        <v>1526</v>
      </c>
      <c r="C23" t="s">
        <v>416</v>
      </c>
      <c r="D23">
        <v>1</v>
      </c>
      <c r="I23" t="s">
        <v>1528</v>
      </c>
      <c r="J23" t="s">
        <v>1210</v>
      </c>
      <c r="K23">
        <v>1</v>
      </c>
    </row>
    <row r="24" spans="1:11" x14ac:dyDescent="0.3">
      <c r="A24" t="s">
        <v>1478</v>
      </c>
      <c r="B24" t="s">
        <v>1523</v>
      </c>
      <c r="C24" t="s">
        <v>414</v>
      </c>
      <c r="D24">
        <v>1</v>
      </c>
      <c r="I24" t="s">
        <v>1523</v>
      </c>
      <c r="J24" t="s">
        <v>1206</v>
      </c>
      <c r="K24">
        <v>1</v>
      </c>
    </row>
    <row r="25" spans="1:11" x14ac:dyDescent="0.3">
      <c r="A25" t="s">
        <v>1479</v>
      </c>
      <c r="B25" t="s">
        <v>1528</v>
      </c>
      <c r="C25" t="s">
        <v>488</v>
      </c>
      <c r="D25">
        <v>1</v>
      </c>
      <c r="I25" t="s">
        <v>1521</v>
      </c>
      <c r="J25" t="s">
        <v>1214</v>
      </c>
      <c r="K25">
        <v>1</v>
      </c>
    </row>
    <row r="26" spans="1:11" x14ac:dyDescent="0.3">
      <c r="A26" t="s">
        <v>1479</v>
      </c>
      <c r="B26" t="s">
        <v>1526</v>
      </c>
      <c r="C26" t="s">
        <v>484</v>
      </c>
      <c r="D26">
        <v>1</v>
      </c>
      <c r="I26" t="s">
        <v>1561</v>
      </c>
      <c r="J26" t="s">
        <v>576</v>
      </c>
      <c r="K26">
        <v>1</v>
      </c>
    </row>
    <row r="27" spans="1:11" x14ac:dyDescent="0.3">
      <c r="A27" t="s">
        <v>1479</v>
      </c>
      <c r="B27" t="s">
        <v>1523</v>
      </c>
      <c r="C27" t="s">
        <v>480</v>
      </c>
      <c r="D27">
        <v>1</v>
      </c>
      <c r="I27" t="s">
        <v>1576</v>
      </c>
      <c r="J27" t="s">
        <v>278</v>
      </c>
      <c r="K27">
        <v>1</v>
      </c>
    </row>
    <row r="28" spans="1:11" x14ac:dyDescent="0.3">
      <c r="A28" t="s">
        <v>1528</v>
      </c>
      <c r="B28" t="s">
        <v>1496</v>
      </c>
      <c r="C28" t="s">
        <v>90</v>
      </c>
      <c r="D28">
        <v>1</v>
      </c>
      <c r="I28" t="s">
        <v>1577</v>
      </c>
      <c r="J28" t="s">
        <v>270</v>
      </c>
      <c r="K28">
        <v>1</v>
      </c>
    </row>
    <row r="29" spans="1:11" x14ac:dyDescent="0.3">
      <c r="A29" t="s">
        <v>1485</v>
      </c>
      <c r="B29" t="s">
        <v>1522</v>
      </c>
      <c r="C29" t="s">
        <v>667</v>
      </c>
      <c r="D29">
        <v>1</v>
      </c>
      <c r="I29" t="s">
        <v>1495</v>
      </c>
      <c r="J29" t="s">
        <v>98</v>
      </c>
      <c r="K29">
        <v>1</v>
      </c>
    </row>
    <row r="30" spans="1:11" x14ac:dyDescent="0.3">
      <c r="A30" t="s">
        <v>1485</v>
      </c>
      <c r="B30" t="s">
        <v>1521</v>
      </c>
      <c r="C30" t="s">
        <v>714</v>
      </c>
      <c r="D30">
        <v>1</v>
      </c>
      <c r="I30" t="s">
        <v>1496</v>
      </c>
      <c r="J30" t="s">
        <v>90</v>
      </c>
      <c r="K30">
        <v>1</v>
      </c>
    </row>
    <row r="31" spans="1:11" x14ac:dyDescent="0.3">
      <c r="A31" t="s">
        <v>1485</v>
      </c>
      <c r="B31" t="s">
        <v>1521</v>
      </c>
      <c r="C31" t="s">
        <v>1104</v>
      </c>
      <c r="D31">
        <v>-1</v>
      </c>
      <c r="I31" t="s">
        <v>1578</v>
      </c>
      <c r="J31" t="s">
        <v>1235</v>
      </c>
      <c r="K31">
        <v>1</v>
      </c>
    </row>
    <row r="32" spans="1:11" x14ac:dyDescent="0.3">
      <c r="A32" t="s">
        <v>1485</v>
      </c>
      <c r="B32" t="s">
        <v>1528</v>
      </c>
      <c r="C32" t="s">
        <v>695</v>
      </c>
      <c r="D32">
        <v>1</v>
      </c>
      <c r="I32" t="s">
        <v>1595</v>
      </c>
      <c r="J32" t="s">
        <v>1239</v>
      </c>
      <c r="K32">
        <v>1</v>
      </c>
    </row>
    <row r="33" spans="1:4" x14ac:dyDescent="0.3">
      <c r="A33" t="s">
        <v>1485</v>
      </c>
      <c r="B33" t="s">
        <v>1528</v>
      </c>
      <c r="C33" t="s">
        <v>1102</v>
      </c>
      <c r="D33">
        <v>-1</v>
      </c>
    </row>
    <row r="34" spans="1:4" x14ac:dyDescent="0.3">
      <c r="A34" t="s">
        <v>1485</v>
      </c>
      <c r="B34" t="s">
        <v>1526</v>
      </c>
      <c r="C34" t="s">
        <v>685</v>
      </c>
      <c r="D34">
        <v>1</v>
      </c>
    </row>
    <row r="35" spans="1:4" x14ac:dyDescent="0.3">
      <c r="A35" t="s">
        <v>1485</v>
      </c>
      <c r="B35" t="s">
        <v>1526</v>
      </c>
      <c r="C35" t="s">
        <v>1100</v>
      </c>
      <c r="D35">
        <v>-1</v>
      </c>
    </row>
    <row r="36" spans="1:4" x14ac:dyDescent="0.3">
      <c r="A36" t="s">
        <v>1485</v>
      </c>
      <c r="B36" t="s">
        <v>1523</v>
      </c>
      <c r="C36" t="s">
        <v>678</v>
      </c>
      <c r="D36">
        <v>1</v>
      </c>
    </row>
    <row r="37" spans="1:4" x14ac:dyDescent="0.3">
      <c r="A37" t="s">
        <v>1485</v>
      </c>
      <c r="B37" t="s">
        <v>1523</v>
      </c>
      <c r="C37" t="s">
        <v>1098</v>
      </c>
      <c r="D37">
        <v>-1</v>
      </c>
    </row>
    <row r="38" spans="1:4" x14ac:dyDescent="0.3">
      <c r="A38" t="s">
        <v>1481</v>
      </c>
      <c r="B38" t="s">
        <v>1526</v>
      </c>
      <c r="C38" t="s">
        <v>750</v>
      </c>
      <c r="D38">
        <v>1</v>
      </c>
    </row>
    <row r="39" spans="1:4" x14ac:dyDescent="0.3">
      <c r="A39" t="s">
        <v>1484</v>
      </c>
      <c r="B39" t="s">
        <v>1522</v>
      </c>
      <c r="C39" t="s">
        <v>826</v>
      </c>
      <c r="D39">
        <v>1</v>
      </c>
    </row>
    <row r="40" spans="1:4" x14ac:dyDescent="0.3">
      <c r="A40" t="s">
        <v>1484</v>
      </c>
      <c r="B40" t="s">
        <v>1522</v>
      </c>
      <c r="C40" t="s">
        <v>56</v>
      </c>
      <c r="D40">
        <v>-1</v>
      </c>
    </row>
    <row r="41" spans="1:4" x14ac:dyDescent="0.3">
      <c r="A41" t="s">
        <v>1484</v>
      </c>
      <c r="B41" t="s">
        <v>1522</v>
      </c>
      <c r="C41" t="s">
        <v>292</v>
      </c>
      <c r="D41">
        <v>-1</v>
      </c>
    </row>
    <row r="42" spans="1:4" x14ac:dyDescent="0.3">
      <c r="A42" t="s">
        <v>1484</v>
      </c>
      <c r="B42" t="s">
        <v>1521</v>
      </c>
      <c r="C42" t="s">
        <v>867</v>
      </c>
      <c r="D42">
        <v>1</v>
      </c>
    </row>
    <row r="43" spans="1:4" x14ac:dyDescent="0.3">
      <c r="A43" t="s">
        <v>1484</v>
      </c>
      <c r="B43" t="s">
        <v>1528</v>
      </c>
      <c r="C43" t="s">
        <v>853</v>
      </c>
      <c r="D43">
        <v>1</v>
      </c>
    </row>
    <row r="44" spans="1:4" x14ac:dyDescent="0.3">
      <c r="A44" t="s">
        <v>1484</v>
      </c>
      <c r="B44" t="s">
        <v>1528</v>
      </c>
      <c r="C44" t="s">
        <v>298</v>
      </c>
      <c r="D44">
        <v>-1</v>
      </c>
    </row>
    <row r="45" spans="1:4" x14ac:dyDescent="0.3">
      <c r="A45" t="s">
        <v>1484</v>
      </c>
      <c r="B45" t="s">
        <v>1526</v>
      </c>
      <c r="C45" t="s">
        <v>844</v>
      </c>
      <c r="D45">
        <v>1</v>
      </c>
    </row>
    <row r="46" spans="1:4" x14ac:dyDescent="0.3">
      <c r="A46" t="s">
        <v>1484</v>
      </c>
      <c r="B46" t="s">
        <v>1523</v>
      </c>
      <c r="C46" t="s">
        <v>835</v>
      </c>
      <c r="D46">
        <v>1</v>
      </c>
    </row>
    <row r="47" spans="1:4" x14ac:dyDescent="0.3">
      <c r="A47" t="s">
        <v>1484</v>
      </c>
      <c r="B47" t="s">
        <v>1523</v>
      </c>
      <c r="C47" t="s">
        <v>294</v>
      </c>
      <c r="D47">
        <v>-1</v>
      </c>
    </row>
    <row r="48" spans="1:4" x14ac:dyDescent="0.3">
      <c r="A48" t="s">
        <v>1476</v>
      </c>
      <c r="B48" t="s">
        <v>1521</v>
      </c>
      <c r="C48" t="s">
        <v>1132</v>
      </c>
      <c r="D48">
        <v>1</v>
      </c>
    </row>
    <row r="49" spans="1:4" x14ac:dyDescent="0.3">
      <c r="A49" t="s">
        <v>1476</v>
      </c>
      <c r="B49" t="s">
        <v>1528</v>
      </c>
      <c r="C49" t="s">
        <v>1126</v>
      </c>
      <c r="D49">
        <v>1</v>
      </c>
    </row>
    <row r="50" spans="1:4" x14ac:dyDescent="0.3">
      <c r="A50" t="s">
        <v>1476</v>
      </c>
      <c r="B50" t="s">
        <v>1526</v>
      </c>
      <c r="C50" t="s">
        <v>1122</v>
      </c>
      <c r="D50">
        <v>1</v>
      </c>
    </row>
    <row r="51" spans="1:4" x14ac:dyDescent="0.3">
      <c r="A51" t="s">
        <v>1476</v>
      </c>
      <c r="B51" t="s">
        <v>1523</v>
      </c>
      <c r="C51" t="s">
        <v>1118</v>
      </c>
      <c r="D51">
        <v>1</v>
      </c>
    </row>
    <row r="52" spans="1:4" x14ac:dyDescent="0.3">
      <c r="A52" t="s">
        <v>1473</v>
      </c>
      <c r="B52" t="s">
        <v>1528</v>
      </c>
      <c r="C52" t="s">
        <v>1257</v>
      </c>
      <c r="D52">
        <v>1</v>
      </c>
    </row>
    <row r="53" spans="1:4" x14ac:dyDescent="0.3">
      <c r="A53" t="s">
        <v>1473</v>
      </c>
      <c r="B53" t="s">
        <v>1526</v>
      </c>
      <c r="C53" t="s">
        <v>1255</v>
      </c>
      <c r="D53">
        <v>1</v>
      </c>
    </row>
    <row r="54" spans="1:4" x14ac:dyDescent="0.3">
      <c r="A54" t="s">
        <v>1473</v>
      </c>
      <c r="B54" t="s">
        <v>1523</v>
      </c>
      <c r="C54" t="s">
        <v>1253</v>
      </c>
      <c r="D54">
        <v>1</v>
      </c>
    </row>
    <row r="55" spans="1:4" x14ac:dyDescent="0.3">
      <c r="A55" t="s">
        <v>1477</v>
      </c>
      <c r="B55" t="s">
        <v>1528</v>
      </c>
      <c r="C55" t="s">
        <v>1318</v>
      </c>
      <c r="D55">
        <v>1</v>
      </c>
    </row>
    <row r="56" spans="1:4" x14ac:dyDescent="0.3">
      <c r="A56" t="s">
        <v>1477</v>
      </c>
      <c r="B56" t="s">
        <v>1526</v>
      </c>
      <c r="C56" t="s">
        <v>1314</v>
      </c>
      <c r="D56">
        <v>1</v>
      </c>
    </row>
    <row r="57" spans="1:4" x14ac:dyDescent="0.3">
      <c r="A57" t="s">
        <v>1477</v>
      </c>
      <c r="B57" t="s">
        <v>1523</v>
      </c>
      <c r="C57" t="s">
        <v>1310</v>
      </c>
      <c r="D57">
        <v>1</v>
      </c>
    </row>
    <row r="58" spans="1:4" x14ac:dyDescent="0.3">
      <c r="A58" t="s">
        <v>1472</v>
      </c>
      <c r="B58" t="s">
        <v>1521</v>
      </c>
      <c r="C58" t="s">
        <v>1241</v>
      </c>
      <c r="D58">
        <v>1</v>
      </c>
    </row>
    <row r="59" spans="1:4" x14ac:dyDescent="0.3">
      <c r="A59" t="s">
        <v>1472</v>
      </c>
      <c r="B59" t="s">
        <v>1528</v>
      </c>
      <c r="C59" t="s">
        <v>1237</v>
      </c>
      <c r="D59">
        <v>1</v>
      </c>
    </row>
    <row r="60" spans="1:4" x14ac:dyDescent="0.3">
      <c r="A60" t="s">
        <v>1472</v>
      </c>
      <c r="B60" t="s">
        <v>1526</v>
      </c>
      <c r="C60" t="s">
        <v>1233</v>
      </c>
      <c r="D60">
        <v>1</v>
      </c>
    </row>
    <row r="61" spans="1:4" x14ac:dyDescent="0.3">
      <c r="A61" t="s">
        <v>1472</v>
      </c>
      <c r="B61" t="s">
        <v>1523</v>
      </c>
      <c r="C61" t="s">
        <v>1231</v>
      </c>
      <c r="D61">
        <v>1</v>
      </c>
    </row>
    <row r="62" spans="1:4" x14ac:dyDescent="0.3">
      <c r="A62" t="s">
        <v>1595</v>
      </c>
      <c r="B62" t="s">
        <v>1472</v>
      </c>
      <c r="C62" t="s">
        <v>1239</v>
      </c>
      <c r="D62">
        <v>1</v>
      </c>
    </row>
    <row r="63" spans="1:4" x14ac:dyDescent="0.3">
      <c r="A63" t="s">
        <v>1595</v>
      </c>
      <c r="B63" t="s">
        <v>1578</v>
      </c>
      <c r="C63" t="s">
        <v>1235</v>
      </c>
      <c r="D63">
        <v>1</v>
      </c>
    </row>
  </sheetData>
  <phoneticPr fontId="18" type="noConversion"/>
  <conditionalFormatting sqref="H28:H62">
    <cfRule type="duplicateValues" dxfId="1" priority="1"/>
  </conditionalFormatting>
  <conditionalFormatting sqref="I64:I1048576 I34:I46 I1:I32">
    <cfRule type="duplicateValues" dxfId="0" priority="25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</vt:lpstr>
      <vt:lpstr>Total</vt:lpstr>
      <vt:lpstr>Classify</vt:lpstr>
      <vt:lpstr>ClassifySimple</vt:lpstr>
      <vt:lpstr>Links</vt:lpstr>
      <vt:lpstr>Nodes</vt:lpstr>
      <vt:lpstr>Final</vt:lpstr>
      <vt:lpstr>Python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</dc:creator>
  <cp:lastModifiedBy>An</cp:lastModifiedBy>
  <dcterms:created xsi:type="dcterms:W3CDTF">2022-05-03T22:45:54Z</dcterms:created>
  <dcterms:modified xsi:type="dcterms:W3CDTF">2022-05-08T14:37:09Z</dcterms:modified>
</cp:coreProperties>
</file>