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Swinburne\COS30045\Workspace\Data Visualization Project\TestCode\Chart3\"/>
    </mc:Choice>
  </mc:AlternateContent>
  <xr:revisionPtr revIDLastSave="0" documentId="13_ncr:1_{D1EB6C57-D3E0-4223-9A07-445F4264E826}" xr6:coauthVersionLast="47" xr6:coauthVersionMax="47" xr10:uidLastSave="{00000000-0000-0000-0000-000000000000}"/>
  <bookViews>
    <workbookView xWindow="-108" yWindow="-108" windowWidth="23256" windowHeight="12576" activeTab="3" xr2:uid="{17793755-B850-4471-A72A-49178E005D5B}"/>
  </bookViews>
  <sheets>
    <sheet name="Primary Energy - Cons by fuel" sheetId="4" r:id="rId1"/>
    <sheet name="WEO_Data" sheetId="2" r:id="rId2"/>
    <sheet name="WEO_Data (2)" sheetId="6" r:id="rId3"/>
    <sheet name="Sheet1" sheetId="1" r:id="rId4"/>
  </sheets>
  <externalReferences>
    <externalReference r:id="rId5"/>
    <externalReference r:id="rId6"/>
  </externalReferences>
  <definedNames>
    <definedName name="\I">#REF!</definedName>
    <definedName name="\P">#REF!</definedName>
    <definedName name="aa">'[2]Oil Consumption - Barrels'!#REF!</definedName>
    <definedName name="INIT">#REF!</definedName>
    <definedName name="LEAP">#REF!</definedName>
    <definedName name="NONLEAP">#REF!</definedName>
    <definedName name="Print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F69" i="1"/>
  <c r="F70" i="1"/>
  <c r="F16" i="1"/>
  <c r="F42" i="1"/>
  <c r="F6" i="1"/>
  <c r="F71" i="1"/>
  <c r="F72" i="1"/>
  <c r="F41" i="1"/>
  <c r="F46" i="1"/>
  <c r="F36" i="1"/>
  <c r="F52" i="1"/>
  <c r="F53" i="1"/>
  <c r="F49" i="1"/>
  <c r="F32" i="1"/>
  <c r="F64" i="1"/>
  <c r="F73" i="1"/>
  <c r="F74" i="1"/>
  <c r="F75" i="1"/>
  <c r="F11" i="1"/>
  <c r="F15" i="1"/>
  <c r="F28" i="1"/>
  <c r="F12" i="1"/>
  <c r="F21" i="1"/>
  <c r="F14" i="1"/>
  <c r="F31" i="1"/>
  <c r="F33" i="1"/>
  <c r="F23" i="1"/>
  <c r="F9" i="1"/>
  <c r="F4" i="1"/>
  <c r="F35" i="1"/>
  <c r="F30" i="1"/>
  <c r="F37" i="1"/>
  <c r="F25" i="1"/>
  <c r="F10" i="1"/>
  <c r="F3" i="1"/>
  <c r="F44" i="1"/>
  <c r="F59" i="1"/>
  <c r="F19" i="1"/>
  <c r="F76" i="1"/>
  <c r="F77" i="1"/>
  <c r="F78" i="1"/>
  <c r="F55" i="1"/>
  <c r="F50" i="1"/>
  <c r="F43" i="1"/>
  <c r="F38" i="1"/>
  <c r="F45" i="1"/>
  <c r="F67" i="1"/>
  <c r="F79" i="1"/>
  <c r="F80" i="1"/>
  <c r="F81" i="1"/>
  <c r="F47" i="1"/>
  <c r="F54" i="1"/>
  <c r="F17" i="1"/>
  <c r="F26" i="1"/>
  <c r="F34" i="1"/>
  <c r="F7" i="1"/>
  <c r="F29" i="1"/>
  <c r="F18" i="1"/>
  <c r="F82" i="1"/>
  <c r="F83" i="1"/>
  <c r="F84" i="1"/>
  <c r="F57" i="1"/>
  <c r="F63" i="1"/>
  <c r="F62" i="1"/>
  <c r="F51" i="1"/>
  <c r="F85" i="1"/>
  <c r="F86" i="1"/>
  <c r="F87" i="1"/>
  <c r="F8" i="1"/>
  <c r="F66" i="1"/>
  <c r="F40" i="1"/>
  <c r="F13" i="1"/>
  <c r="F65" i="1"/>
  <c r="F56" i="1"/>
  <c r="F22" i="1"/>
  <c r="F39" i="1"/>
  <c r="F20" i="1"/>
  <c r="F68" i="1"/>
  <c r="F60" i="1"/>
  <c r="F5" i="1"/>
  <c r="F24" i="1"/>
  <c r="F58" i="1"/>
  <c r="F27" i="1"/>
  <c r="F48" i="1"/>
  <c r="F61" i="1"/>
  <c r="F88" i="1"/>
  <c r="F89" i="1"/>
  <c r="F90" i="1"/>
  <c r="F91" i="1"/>
  <c r="F92" i="1"/>
  <c r="F93" i="1"/>
  <c r="F94" i="1"/>
</calcChain>
</file>

<file path=xl/sharedStrings.xml><?xml version="1.0" encoding="utf-8"?>
<sst xmlns="http://schemas.openxmlformats.org/spreadsheetml/2006/main" count="1926" uniqueCount="456">
  <si>
    <t>ISO</t>
  </si>
  <si>
    <t>Country</t>
  </si>
  <si>
    <t>Subject Descriptor</t>
  </si>
  <si>
    <t>Units</t>
  </si>
  <si>
    <t>Scale</t>
  </si>
  <si>
    <t>Country/Series-specific Notes</t>
  </si>
  <si>
    <t>Estimates Start After</t>
  </si>
  <si>
    <t>AFG</t>
  </si>
  <si>
    <t>Afghanistan</t>
  </si>
  <si>
    <t>Gross domestic product per capita, current prices</t>
  </si>
  <si>
    <t>U.S. dollars</t>
  </si>
  <si>
    <t>See notes for:  Gross domestic product, current prices (National currency) Population (Persons).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</si>
  <si>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</si>
  <si>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</si>
  <si>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</si>
  <si>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</si>
  <si>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</si>
  <si>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</si>
  <si>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</si>
  <si>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</si>
  <si>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</si>
  <si>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</si>
  <si>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</si>
  <si>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</si>
  <si>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</si>
  <si>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</si>
  <si>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</si>
  <si>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</si>
  <si>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</si>
  <si>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</si>
  <si>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</si>
  <si>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</si>
  <si>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</si>
  <si>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</si>
  <si>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</si>
  <si>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The 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</si>
  <si>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</si>
  <si>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</si>
  <si>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</si>
  <si>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</si>
  <si>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</si>
  <si>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</si>
  <si>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</si>
  <si>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</si>
  <si>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</si>
  <si>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</si>
  <si>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</si>
  <si>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</si>
  <si>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</si>
  <si>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</si>
  <si>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</si>
  <si>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</si>
  <si>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</si>
  <si>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</si>
  <si>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</si>
  <si>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</si>
  <si>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</si>
  <si>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</si>
  <si>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</si>
  <si>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</si>
  <si>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</si>
  <si>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</si>
  <si>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</si>
  <si>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</si>
  <si>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</si>
  <si>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</si>
  <si>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</si>
  <si>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</si>
  <si>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</si>
  <si>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</si>
  <si>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</si>
  <si>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</si>
  <si>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</si>
  <si>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</si>
  <si>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</si>
  <si>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</si>
  <si>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</si>
  <si>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</si>
  <si>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</si>
  <si>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</si>
  <si>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</si>
  <si>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</si>
  <si>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</si>
  <si>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</si>
  <si>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</si>
  <si>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</si>
  <si>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</si>
  <si>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</si>
  <si>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</si>
  <si>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Democratic Republic of the Congo</t>
  </si>
  <si>
    <t>COG</t>
  </si>
  <si>
    <t>Republic of Congo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</si>
  <si>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</si>
  <si>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</si>
  <si>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</si>
  <si>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</si>
  <si>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</si>
  <si>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</si>
  <si>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</si>
  <si>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</si>
  <si>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</si>
  <si>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</si>
  <si>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</si>
  <si>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</si>
  <si>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</si>
  <si>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</si>
  <si>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</si>
  <si>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</si>
  <si>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</si>
  <si>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</si>
  <si>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</si>
  <si>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</si>
  <si>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</si>
  <si>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</si>
  <si>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</si>
  <si>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</si>
  <si>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</si>
  <si>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</si>
  <si>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</si>
  <si>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</si>
  <si>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</si>
  <si>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</si>
  <si>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</si>
  <si>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</si>
  <si>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</si>
  <si>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</si>
  <si>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</si>
  <si>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</si>
  <si>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</si>
  <si>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</si>
  <si>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</si>
  <si>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</si>
  <si>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</si>
  <si>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</si>
  <si>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</si>
  <si>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The 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</si>
  <si>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</si>
  <si>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</si>
  <si>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</si>
  <si>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</si>
  <si>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</si>
  <si>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</si>
  <si>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</si>
  <si>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</si>
  <si>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</si>
  <si>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</si>
  <si>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</si>
  <si>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</si>
  <si>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</si>
  <si>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</si>
  <si>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</si>
  <si>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</si>
  <si>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</si>
  <si>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</si>
  <si>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</si>
  <si>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</si>
  <si>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</si>
  <si>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</si>
  <si>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</si>
  <si>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</si>
  <si>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</si>
  <si>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</si>
  <si>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</si>
  <si>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</si>
  <si>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</si>
  <si>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</si>
  <si>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</si>
  <si>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</si>
  <si>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</si>
  <si>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Islamic Republic of 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</si>
  <si>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</si>
  <si>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</si>
  <si>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</si>
  <si>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</si>
  <si>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</si>
  <si>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</si>
  <si>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</si>
  <si>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</si>
  <si>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</si>
  <si>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</si>
  <si>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</si>
  <si>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</si>
  <si>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</si>
  <si>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</si>
  <si>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</si>
  <si>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</si>
  <si>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</si>
  <si>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</si>
  <si>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</si>
  <si>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</si>
  <si>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</si>
  <si>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</t>
  </si>
  <si>
    <t>UVK</t>
  </si>
  <si>
    <t>Kosovo</t>
  </si>
  <si>
    <t>KWT</t>
  </si>
  <si>
    <t>Kuwait</t>
  </si>
  <si>
    <t>KGZ</t>
  </si>
  <si>
    <t>Kyrgyz Republic</t>
  </si>
  <si>
    <t>LAO</t>
  </si>
  <si>
    <t>Lao P.D.R.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</si>
  <si>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</si>
  <si>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</si>
  <si>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</si>
  <si>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</si>
  <si>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</si>
  <si>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</si>
  <si>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</si>
  <si>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</si>
  <si>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</si>
  <si>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</si>
  <si>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</si>
  <si>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</si>
  <si>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</si>
  <si>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</si>
  <si>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</si>
  <si>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 SAR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</si>
  <si>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</si>
  <si>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</si>
  <si>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</si>
  <si>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</si>
  <si>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</si>
  <si>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</si>
  <si>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</si>
  <si>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</si>
  <si>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</si>
  <si>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</si>
  <si>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</si>
  <si>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</si>
  <si>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</si>
  <si>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</si>
  <si>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</si>
  <si>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</si>
  <si>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</si>
  <si>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</si>
  <si>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</si>
  <si>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</si>
  <si>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</si>
  <si>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</si>
  <si>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</si>
  <si>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</si>
  <si>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</si>
  <si>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</si>
  <si>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</si>
  <si>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</si>
  <si>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</si>
  <si>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</si>
  <si>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</si>
  <si>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</si>
  <si>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</si>
  <si>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</si>
  <si>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</si>
  <si>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</si>
  <si>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</si>
  <si>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</si>
  <si>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</si>
  <si>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</si>
  <si>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</si>
  <si>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</si>
  <si>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</si>
  <si>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</si>
  <si>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</si>
  <si>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</si>
  <si>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</si>
  <si>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</si>
  <si>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</si>
  <si>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</si>
  <si>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</si>
  <si>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</si>
  <si>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</si>
  <si>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</si>
  <si>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</si>
  <si>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</si>
  <si>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</si>
  <si>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</si>
  <si>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</si>
  <si>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</si>
  <si>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</si>
  <si>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</si>
  <si>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</si>
  <si>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</si>
  <si>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</si>
  <si>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</si>
  <si>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</si>
  <si>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</si>
  <si>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</si>
  <si>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</si>
  <si>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</si>
  <si>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</si>
  <si>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</si>
  <si>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</si>
  <si>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</si>
  <si>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</si>
  <si>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</si>
  <si>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</si>
  <si>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</si>
  <si>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</si>
  <si>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</si>
  <si>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</si>
  <si>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</si>
  <si>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</si>
  <si>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</si>
  <si>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</si>
  <si>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</si>
  <si>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</si>
  <si>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</si>
  <si>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</si>
  <si>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</si>
  <si>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</si>
  <si>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</si>
  <si>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</si>
  <si>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</si>
  <si>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</si>
  <si>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</si>
  <si>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</si>
  <si>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</si>
  <si>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</si>
  <si>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</si>
  <si>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</si>
  <si>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</si>
  <si>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</si>
  <si>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</si>
  <si>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</si>
  <si>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</si>
  <si>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</si>
  <si>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</si>
  <si>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</si>
  <si>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</si>
  <si>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</si>
  <si>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</si>
  <si>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</si>
  <si>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</si>
  <si>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</si>
  <si>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</si>
  <si>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</si>
  <si>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</si>
  <si>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</si>
  <si>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</si>
  <si>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</si>
  <si>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</si>
  <si>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</si>
  <si>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</si>
  <si>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</si>
  <si>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</si>
  <si>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</si>
  <si>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</si>
  <si>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</si>
  <si>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</si>
  <si>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</si>
  <si>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</si>
  <si>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</si>
  <si>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n/a</t>
  </si>
  <si>
    <t>TWN</t>
  </si>
  <si>
    <t>Taiwan Province of China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</si>
  <si>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</si>
  <si>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</si>
  <si>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</si>
  <si>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</si>
  <si>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</si>
  <si>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</si>
  <si>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</si>
  <si>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</si>
  <si>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</si>
  <si>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</si>
  <si>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</si>
  <si>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</si>
  <si>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</si>
  <si>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</si>
  <si>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</si>
  <si>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</si>
  <si>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</si>
  <si>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</si>
  <si>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</si>
  <si>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</si>
  <si>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</si>
  <si>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</si>
  <si>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</si>
  <si>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</si>
  <si>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</si>
  <si>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</si>
  <si>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</si>
  <si>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</si>
  <si>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</si>
  <si>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</si>
  <si>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</si>
  <si>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</si>
  <si>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</si>
  <si>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</si>
  <si>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</si>
  <si>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</si>
  <si>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</si>
  <si>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</si>
  <si>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</si>
  <si>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</si>
  <si>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</si>
  <si>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</si>
  <si>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WBG</t>
  </si>
  <si>
    <t>West Bank and Gaza</t>
  </si>
  <si>
    <t>YEM</t>
  </si>
  <si>
    <t>Yemen</t>
  </si>
  <si>
    <t>ZMB</t>
  </si>
  <si>
    <t>Zambia</t>
  </si>
  <si>
    <t>ZWE</t>
  </si>
  <si>
    <t>Zimbabwe</t>
  </si>
  <si>
    <t>International Monetary Fund, World Economic Outlook Database, April 2022</t>
  </si>
  <si>
    <t>Contents</t>
  </si>
  <si>
    <t>Exajoules</t>
  </si>
  <si>
    <t>US</t>
  </si>
  <si>
    <t>Total North America</t>
  </si>
  <si>
    <t>Trinidad &amp; Tobago</t>
  </si>
  <si>
    <t>Total S. &amp; Cent. America</t>
  </si>
  <si>
    <t>Other Europe</t>
  </si>
  <si>
    <t>Total Europe</t>
  </si>
  <si>
    <t>Russian Federation</t>
  </si>
  <si>
    <t>Other CIS</t>
  </si>
  <si>
    <t>Total CIS</t>
  </si>
  <si>
    <t>Iran</t>
  </si>
  <si>
    <t>Other Middle East</t>
  </si>
  <si>
    <t>Total Middle East</t>
  </si>
  <si>
    <t>Total Africa</t>
  </si>
  <si>
    <t>China Hong Kong SAR</t>
  </si>
  <si>
    <t>South Korea</t>
  </si>
  <si>
    <t>Taiwan</t>
  </si>
  <si>
    <t>Other Asia Pacific</t>
  </si>
  <si>
    <t>Total Asia Pacific</t>
  </si>
  <si>
    <t>Total World</t>
  </si>
  <si>
    <t>of which: OECD</t>
  </si>
  <si>
    <t xml:space="preserve">                 Non-OECD</t>
  </si>
  <si>
    <t>Source: statistics are taken from national statistical agencies, international organizations, and other proprietary sources.</t>
  </si>
  <si>
    <t xml:space="preserve">* In this review, primary energy comprises commercially-traded fuels, including modern renewables used to generate electricity. </t>
  </si>
  <si>
    <t>Energy from all sources of non-fossil power generation is accounted for on an input-equivalent basis. See the appendix or bp.com/statisticalreview for more details on this methodology.</t>
  </si>
  <si>
    <t xml:space="preserve"> ^ Less than 0.005.</t>
  </si>
  <si>
    <t>Primary Energy: Consumption by fuel*</t>
  </si>
  <si>
    <t>Oil</t>
  </si>
  <si>
    <t>Natural Gas</t>
  </si>
  <si>
    <t>Coal</t>
  </si>
  <si>
    <t>Nuclear energy</t>
  </si>
  <si>
    <t>Hydro electric</t>
  </si>
  <si>
    <t>Renew- ables</t>
  </si>
  <si>
    <t>Total</t>
  </si>
  <si>
    <t>Other S. &amp; Cent. America</t>
  </si>
  <si>
    <t>Other Africa</t>
  </si>
  <si>
    <t xml:space="preserve">                 European Union </t>
  </si>
  <si>
    <t>Renewables</t>
  </si>
  <si>
    <t>Column1</t>
  </si>
  <si>
    <t>2019</t>
  </si>
  <si>
    <t>2020</t>
  </si>
  <si>
    <t>Oil2</t>
  </si>
  <si>
    <t>Natural Gas3</t>
  </si>
  <si>
    <t>Coal4</t>
  </si>
  <si>
    <t>Nuclear energy5</t>
  </si>
  <si>
    <t>Hydro electric6</t>
  </si>
  <si>
    <t>Renewables7</t>
  </si>
  <si>
    <t>20192</t>
  </si>
  <si>
    <t>20193</t>
  </si>
  <si>
    <t>#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</si>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</sst>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&gt;0.005]0.00;[=0]\-;\^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20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Fill="0" applyBorder="0"/>
  </cellStyleXfs>
  <cellXfs count="25">
    <xf numFmtId="0" fontId="0" fillId="0" borderId="0" xfId="0"/>
    <xf numFmtId="4" fontId="0" fillId="0" borderId="0" xfId="0" applyNumberFormat="1"/>
    <xf numFmtId="0" fontId="4" fillId="0" borderId="0" xfId="2" applyAlignment="1" applyProtection="1"/>
    <xf numFmtId="0" fontId="3" fillId="0" borderId="0" xfId="3" applyFont="1"/>
    <xf numFmtId="0" fontId="6" fillId="0" borderId="0" xfId="3"/>
    <xf numFmtId="0" fontId="5" fillId="0" borderId="0" xfId="3" applyFont="1"/>
    <xf numFmtId="0" fontId="6" fillId="0" borderId="0" xfId="3" applyAlignment="1">
      <alignment horizontal="center" vertical="top" wrapText="1"/>
    </xf>
    <xf numFmtId="0" fontId="5" fillId="0" borderId="0" xfId="3" applyFont="1" applyAlignment="1">
      <alignment horizontal="center" vertical="top" wrapText="1"/>
    </xf>
    <xf numFmtId="0" fontId="6" fillId="0" borderId="0" xfId="3" applyAlignment="1">
      <alignment horizontal="right"/>
    </xf>
    <xf numFmtId="0" fontId="5" fillId="0" borderId="0" xfId="3" applyFont="1" applyAlignment="1">
      <alignment horizontal="right"/>
    </xf>
    <xf numFmtId="166" fontId="6" fillId="0" borderId="0" xfId="3" applyNumberFormat="1" applyAlignment="1">
      <alignment horizontal="right"/>
    </xf>
    <xf numFmtId="166" fontId="5" fillId="0" borderId="0" xfId="3" applyNumberFormat="1" applyFont="1" applyAlignment="1">
      <alignment horizontal="right"/>
    </xf>
    <xf numFmtId="0" fontId="5" fillId="0" borderId="1" xfId="3" applyFont="1" applyBorder="1"/>
    <xf numFmtId="166" fontId="5" fillId="0" borderId="1" xfId="3" applyNumberFormat="1" applyFont="1" applyBorder="1" applyAlignment="1">
      <alignment horizontal="right"/>
    </xf>
    <xf numFmtId="0" fontId="6" fillId="0" borderId="0" xfId="3" applyFill="1"/>
    <xf numFmtId="0" fontId="7" fillId="2" borderId="0" xfId="3" applyFont="1" applyFill="1"/>
    <xf numFmtId="166" fontId="7" fillId="2" borderId="0" xfId="3" applyNumberFormat="1" applyFont="1" applyFill="1" applyAlignment="1">
      <alignment horizontal="right"/>
    </xf>
    <xf numFmtId="0" fontId="7" fillId="0" borderId="0" xfId="3" applyFont="1"/>
    <xf numFmtId="0" fontId="6" fillId="0" borderId="1" xfId="3" applyBorder="1"/>
    <xf numFmtId="166" fontId="6" fillId="0" borderId="1" xfId="3" applyNumberFormat="1" applyBorder="1" applyAlignment="1">
      <alignment horizontal="right"/>
    </xf>
    <xf numFmtId="0" fontId="6" fillId="0" borderId="0" xfId="3" applyBorder="1"/>
    <xf numFmtId="0" fontId="2" fillId="3" borderId="2" xfId="0" applyFont="1" applyFill="1" applyBorder="1"/>
    <xf numFmtId="0" fontId="2" fillId="3" borderId="0" xfId="0" applyFont="1" applyFill="1" applyBorder="1"/>
    <xf numFmtId="0" fontId="0" fillId="4" borderId="0" xfId="0" applyFill="1"/>
    <xf numFmtId="0" fontId="0" fillId="0" borderId="0" xfId="0" applyFill="1"/>
  </cellXfs>
  <cellStyles count="4">
    <cellStyle name="Hyperlink 2" xfId="2" xr:uid="{7224760A-107F-4F09-B774-2238594D9405}"/>
    <cellStyle name="Normal" xfId="0" builtinId="0"/>
    <cellStyle name="Normal 10" xfId="1" xr:uid="{CBDB3DFC-3D45-484F-A587-FD65C6F7FC22}"/>
    <cellStyle name="Normal 2 2" xfId="3" xr:uid="{78500176-58E2-4700-A1F7-D7934CE87E16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4" formatCode="#,##0.00"/>
    </dxf>
    <dxf>
      <numFmt numFmtId="0" formatCode="General"/>
    </dxf>
    <dxf>
      <numFmt numFmtId="4" formatCode="#,##0.00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Sheet1!$E$3:$E$68</c:f>
              <c:numCache>
                <c:formatCode>#,##0.00</c:formatCode>
                <c:ptCount val="66"/>
                <c:pt idx="0">
                  <c:v>85719.316000000006</c:v>
                </c:pt>
                <c:pt idx="1">
                  <c:v>75594.047999999995</c:v>
                </c:pt>
                <c:pt idx="2">
                  <c:v>65833.2</c:v>
                </c:pt>
                <c:pt idx="3">
                  <c:v>65051.88</c:v>
                </c:pt>
                <c:pt idx="4">
                  <c:v>63007.696000000004</c:v>
                </c:pt>
                <c:pt idx="5">
                  <c:v>54254.857000000004</c:v>
                </c:pt>
                <c:pt idx="6">
                  <c:v>52672.504000000001</c:v>
                </c:pt>
                <c:pt idx="7">
                  <c:v>51694.498</c:v>
                </c:pt>
                <c:pt idx="8">
                  <c:v>50239.415999999997</c:v>
                </c:pt>
                <c:pt idx="9">
                  <c:v>48666.504999999997</c:v>
                </c:pt>
                <c:pt idx="10">
                  <c:v>48274.944000000003</c:v>
                </c:pt>
                <c:pt idx="11">
                  <c:v>46800.182999999997</c:v>
                </c:pt>
                <c:pt idx="12">
                  <c:v>46732.671999999999</c:v>
                </c:pt>
                <c:pt idx="13">
                  <c:v>46403.985999999997</c:v>
                </c:pt>
                <c:pt idx="14">
                  <c:v>43965.661</c:v>
                </c:pt>
                <c:pt idx="15">
                  <c:v>43900.15</c:v>
                </c:pt>
                <c:pt idx="16">
                  <c:v>43121.055999999997</c:v>
                </c:pt>
                <c:pt idx="17">
                  <c:v>42329.108999999997</c:v>
                </c:pt>
                <c:pt idx="18">
                  <c:v>41939.21</c:v>
                </c:pt>
                <c:pt idx="19">
                  <c:v>40590.142</c:v>
                </c:pt>
                <c:pt idx="20">
                  <c:v>33627.881000000001</c:v>
                </c:pt>
                <c:pt idx="21">
                  <c:v>31936.794999999998</c:v>
                </c:pt>
                <c:pt idx="22">
                  <c:v>29576.25</c:v>
                </c:pt>
                <c:pt idx="23">
                  <c:v>28513.431</c:v>
                </c:pt>
                <c:pt idx="24">
                  <c:v>25903.168000000001</c:v>
                </c:pt>
                <c:pt idx="25">
                  <c:v>23709.181</c:v>
                </c:pt>
                <c:pt idx="26">
                  <c:v>23485.075000000001</c:v>
                </c:pt>
                <c:pt idx="27">
                  <c:v>23333.316999999999</c:v>
                </c:pt>
                <c:pt idx="28">
                  <c:v>19130.444</c:v>
                </c:pt>
                <c:pt idx="29">
                  <c:v>17123.116000000002</c:v>
                </c:pt>
                <c:pt idx="30">
                  <c:v>16731.469000000001</c:v>
                </c:pt>
                <c:pt idx="31">
                  <c:v>16529.391</c:v>
                </c:pt>
                <c:pt idx="32">
                  <c:v>15726.878000000001</c:v>
                </c:pt>
                <c:pt idx="33">
                  <c:v>14572.234</c:v>
                </c:pt>
                <c:pt idx="34">
                  <c:v>12870.799000000001</c:v>
                </c:pt>
                <c:pt idx="35">
                  <c:v>11555.269</c:v>
                </c:pt>
                <c:pt idx="36">
                  <c:v>11234.657999999999</c:v>
                </c:pt>
                <c:pt idx="37">
                  <c:v>10170.061</c:v>
                </c:pt>
                <c:pt idx="38">
                  <c:v>10054.022999999999</c:v>
                </c:pt>
                <c:pt idx="39">
                  <c:v>10028.64</c:v>
                </c:pt>
                <c:pt idx="40">
                  <c:v>9750.4310000000005</c:v>
                </c:pt>
                <c:pt idx="41">
                  <c:v>9145.7690000000002</c:v>
                </c:pt>
                <c:pt idx="42">
                  <c:v>8917.9830000000002</c:v>
                </c:pt>
                <c:pt idx="43">
                  <c:v>8914.1710000000003</c:v>
                </c:pt>
                <c:pt idx="44">
                  <c:v>7875.9539999999997</c:v>
                </c:pt>
                <c:pt idx="45">
                  <c:v>7813.6049999999996</c:v>
                </c:pt>
                <c:pt idx="46">
                  <c:v>6962.9970000000003</c:v>
                </c:pt>
                <c:pt idx="47">
                  <c:v>6831.5159999999996</c:v>
                </c:pt>
                <c:pt idx="48">
                  <c:v>6598.88</c:v>
                </c:pt>
                <c:pt idx="49">
                  <c:v>6540.1409999999996</c:v>
                </c:pt>
                <c:pt idx="50">
                  <c:v>6260.6030000000001</c:v>
                </c:pt>
                <c:pt idx="51">
                  <c:v>5981.1019999999999</c:v>
                </c:pt>
                <c:pt idx="52">
                  <c:v>4826.3519999999999</c:v>
                </c:pt>
                <c:pt idx="53">
                  <c:v>4196.3289999999997</c:v>
                </c:pt>
                <c:pt idx="54">
                  <c:v>3939.5360000000001</c:v>
                </c:pt>
                <c:pt idx="55">
                  <c:v>3852.2649999999999</c:v>
                </c:pt>
                <c:pt idx="56">
                  <c:v>3690.0709999999999</c:v>
                </c:pt>
                <c:pt idx="57">
                  <c:v>3512.1950000000002</c:v>
                </c:pt>
                <c:pt idx="58">
                  <c:v>3398.2139999999999</c:v>
                </c:pt>
                <c:pt idx="59">
                  <c:v>3368.386</c:v>
                </c:pt>
                <c:pt idx="60">
                  <c:v>3056.9749999999999</c:v>
                </c:pt>
                <c:pt idx="61">
                  <c:v>2299.308</c:v>
                </c:pt>
                <c:pt idx="62">
                  <c:v>2070.413</c:v>
                </c:pt>
                <c:pt idx="63">
                  <c:v>1855.741</c:v>
                </c:pt>
                <c:pt idx="64">
                  <c:v>1801.4290000000001</c:v>
                </c:pt>
                <c:pt idx="65">
                  <c:v>1488.5619999999999</c:v>
                </c:pt>
              </c:numCache>
            </c:numRef>
          </c:xVal>
          <c:yVal>
            <c:numRef>
              <c:f>Sheet1!$F$3:$F$68</c:f>
              <c:numCache>
                <c:formatCode>#,##0.00</c:formatCode>
                <c:ptCount val="66"/>
                <c:pt idx="0">
                  <c:v>3.8093009856641782E-2</c:v>
                </c:pt>
                <c:pt idx="1">
                  <c:v>4.1147466573322876E-2</c:v>
                </c:pt>
                <c:pt idx="2">
                  <c:v>2.4130057325125599E-3</c:v>
                </c:pt>
                <c:pt idx="3">
                  <c:v>6.0169660816904696E-2</c:v>
                </c:pt>
                <c:pt idx="4">
                  <c:v>5.7055063985823862E-4</c:v>
                </c:pt>
                <c:pt idx="5">
                  <c:v>6.3503750759135599E-2</c:v>
                </c:pt>
                <c:pt idx="6">
                  <c:v>6.6368043045652941E-2</c:v>
                </c:pt>
                <c:pt idx="7">
                  <c:v>0.16074551747584392</c:v>
                </c:pt>
                <c:pt idx="8">
                  <c:v>9.6961108395262077E-2</c:v>
                </c:pt>
                <c:pt idx="9">
                  <c:v>0.16822088513587419</c:v>
                </c:pt>
                <c:pt idx="10">
                  <c:v>7.1815214459859753E-4</c:v>
                </c:pt>
                <c:pt idx="11">
                  <c:v>0.16098360063451503</c:v>
                </c:pt>
                <c:pt idx="12">
                  <c:v>7.1526184733159123E-2</c:v>
                </c:pt>
                <c:pt idx="13">
                  <c:v>3.5506754572763852E-2</c:v>
                </c:pt>
                <c:pt idx="14">
                  <c:v>2.6260186215715579E-2</c:v>
                </c:pt>
                <c:pt idx="15">
                  <c:v>8.1745399378501948E-3</c:v>
                </c:pt>
                <c:pt idx="16">
                  <c:v>0.1410721305221373</c:v>
                </c:pt>
                <c:pt idx="17">
                  <c:v>0.10537049425604261</c:v>
                </c:pt>
                <c:pt idx="18">
                  <c:v>6.5353797026002358E-2</c:v>
                </c:pt>
                <c:pt idx="19">
                  <c:v>5.4898117371836017E-2</c:v>
                </c:pt>
                <c:pt idx="20">
                  <c:v>0.10136582937633093</c:v>
                </c:pt>
                <c:pt idx="21">
                  <c:v>2.4609944081611934E-2</c:v>
                </c:pt>
                <c:pt idx="22">
                  <c:v>0.13016400168531597</c:v>
                </c:pt>
                <c:pt idx="23">
                  <c:v>9.1229993528291534E-4</c:v>
                </c:pt>
                <c:pt idx="24">
                  <c:v>1.4636160885225808E-2</c:v>
                </c:pt>
                <c:pt idx="25">
                  <c:v>5.0455994351776216E-2</c:v>
                </c:pt>
                <c:pt idx="26">
                  <c:v>8.6629652045133634E-4</c:v>
                </c:pt>
                <c:pt idx="27">
                  <c:v>0.17208287955787641</c:v>
                </c:pt>
                <c:pt idx="28">
                  <c:v>9.7166721605988396E-2</c:v>
                </c:pt>
                <c:pt idx="29">
                  <c:v>5.8569956722793031E-5</c:v>
                </c:pt>
                <c:pt idx="30">
                  <c:v>4.9232710785535552E-2</c:v>
                </c:pt>
                <c:pt idx="31">
                  <c:v>1.0612436133728293E-4</c:v>
                </c:pt>
                <c:pt idx="32">
                  <c:v>5.9186017034818447E-2</c:v>
                </c:pt>
                <c:pt idx="33">
                  <c:v>0.10976540907199638</c:v>
                </c:pt>
                <c:pt idx="34">
                  <c:v>6.9932587258951268E-2</c:v>
                </c:pt>
                <c:pt idx="35">
                  <c:v>7.3387371762981149E-4</c:v>
                </c:pt>
                <c:pt idx="36">
                  <c:v>9.5752410297460459E-3</c:v>
                </c:pt>
                <c:pt idx="37">
                  <c:v>4.7531283631678453E-2</c:v>
                </c:pt>
                <c:pt idx="38">
                  <c:v>3.6060582519550105E-2</c:v>
                </c:pt>
                <c:pt idx="39">
                  <c:v>3.9186204540750322E-2</c:v>
                </c:pt>
                <c:pt idx="40">
                  <c:v>3.1231356451899852E-3</c:v>
                </c:pt>
                <c:pt idx="41">
                  <c:v>6.0353369628101568E-2</c:v>
                </c:pt>
                <c:pt idx="42">
                  <c:v>4.3492562160012046E-5</c:v>
                </c:pt>
                <c:pt idx="43">
                  <c:v>0.15989194122602313</c:v>
                </c:pt>
                <c:pt idx="44">
                  <c:v>6.9692565558576931E-4</c:v>
                </c:pt>
                <c:pt idx="45">
                  <c:v>5.1553995887505158E-2</c:v>
                </c:pt>
                <c:pt idx="46">
                  <c:v>3.5621796288585535E-2</c:v>
                </c:pt>
                <c:pt idx="47">
                  <c:v>4.2924503581670817E-3</c:v>
                </c:pt>
                <c:pt idx="48">
                  <c:v>2.1067697052061966E-2</c:v>
                </c:pt>
                <c:pt idx="49">
                  <c:v>3.0518461336090274E-2</c:v>
                </c:pt>
                <c:pt idx="50">
                  <c:v>9.6490308143256567E-3</c:v>
                </c:pt>
                <c:pt idx="51">
                  <c:v>1.5288236396324643E-3</c:v>
                </c:pt>
                <c:pt idx="52">
                  <c:v>3.4039928543240713E-3</c:v>
                </c:pt>
                <c:pt idx="53">
                  <c:v>3.9995295398223753E-2</c:v>
                </c:pt>
                <c:pt idx="54">
                  <c:v>2.2263559248010749E-3</c:v>
                </c:pt>
                <c:pt idx="55">
                  <c:v>1.9770643838999499E-2</c:v>
                </c:pt>
                <c:pt idx="56">
                  <c:v>1.4813326535259755E-2</c:v>
                </c:pt>
                <c:pt idx="57">
                  <c:v>7.29311734987768E-2</c:v>
                </c:pt>
                <c:pt idx="58">
                  <c:v>8.811169129099794E-3</c:v>
                </c:pt>
                <c:pt idx="59">
                  <c:v>5.9376238750280357E-2</c:v>
                </c:pt>
                <c:pt idx="60">
                  <c:v>1.4930950262441432E-2</c:v>
                </c:pt>
                <c:pt idx="61">
                  <c:v>5.7487505286865721E-5</c:v>
                </c:pt>
                <c:pt idx="62">
                  <c:v>3.9125111254535237E-2</c:v>
                </c:pt>
                <c:pt idx="63">
                  <c:v>1.9422588620871791E-3</c:v>
                </c:pt>
                <c:pt idx="64">
                  <c:v>7.1933552225966998E-5</c:v>
                </c:pt>
                <c:pt idx="65">
                  <c:v>1.366905006693582E-2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E-4E54-8C66-BA5DFA5A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69040"/>
        <c:axId val="1451670704"/>
      </c:scatterChart>
      <c:valAx>
        <c:axId val="14516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70704"/>
        <c:crosses val="autoZero"/>
        <c:crossBetween val="midCat"/>
      </c:valAx>
      <c:valAx>
        <c:axId val="14516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967740</xdr:colOff>
      <xdr:row>53</xdr:row>
      <xdr:rowOff>179070</xdr:rowOff>
    </xdr:from>
    <xdr:to>
      <xdr:col>9</xdr:col>
      <xdr:colOff>472440</xdr:colOff>
      <xdr:row>68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DFDA-4413-4FA1-9281-2E6B5493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-stats-review-2021-all-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p1xeuss001-f01\mor_ecm\personal\eshaan_ganju-cass_bp_com\Documents\Documents\SR\bp-stats-review-2020-a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Natural Gas Flaring"/>
      <sheetName val="CO2 From Flaring"/>
      <sheetName val="CO2 Excluding Flaring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9 - 2020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Primary Energy - Cons capita"/>
      <sheetName val="Carbon Dioxid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8 - 2019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- Prices "/>
      <sheetName val="Gas - Inter-regional trade"/>
      <sheetName val="Gas - LNG imports"/>
      <sheetName val="Gas - LNG ex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-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s Power - Twh"/>
      <sheetName val="Renewables Generation by source"/>
      <sheetName val="Solar Generation - TWh"/>
      <sheetName val="Solar Consumption - EJ"/>
      <sheetName val="Wind Generation -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C200B-5987-4707-8E20-E13D10D52351}" name="Table2" displayName="Table2" ref="A1:D197" totalsRowShown="0">
  <autoFilter ref="A1:D197" xr:uid="{260C200B-5987-4707-8E20-E13D10D52351}"/>
  <tableColumns count="4">
    <tableColumn id="1" xr3:uid="{58DEBC7A-AD4B-414C-B868-62A17FB6004F}" name="ISO"/>
    <tableColumn id="2" xr3:uid="{9ED842F7-CB5C-43E1-A0BB-21FDF4C62311}" name="Country"/>
    <tableColumn id="3" xr3:uid="{1E177781-1F58-4CF9-A3AC-A43AD2354B73}" name="2019" dataDxfId="6"/>
    <tableColumn id="4" xr3:uid="{223A9E40-9196-4461-A017-4B6046A506FE}" name="Estimates Start Aft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FF946-48C5-42CD-B822-67D85A75631D}" name="Table1" displayName="Table1" ref="A2:W94" totalsRowShown="0">
  <autoFilter ref="A2:W94" xr:uid="{16BFF946-48C5-42CD-B822-67D85A75631D}"/>
  <sortState xmlns:xlrd2="http://schemas.microsoft.com/office/spreadsheetml/2017/richdata2" ref="A3:W94">
    <sortCondition descending="1" ref="E2:E94"/>
  </sortState>
  <tableColumns count="23">
    <tableColumn id="1" xr3:uid="{88DA4206-4D6B-464D-97A8-514C9ED1626C}" name="#"/>
    <tableColumn id="22" xr3:uid="{7BF3401A-5A76-4F8B-AAE9-318E5B6B70A9}" name="Exajoules"/>
    <tableColumn id="17" xr3:uid="{DE210FC4-09D9-4DA6-96D8-1BAAB986D1D4}" name="ISO"/>
    <tableColumn id="19" xr3:uid="{9780D998-C75C-4447-9324-E934FC911373}" name="Country"/>
    <tableColumn id="20" xr3:uid="{40A3E4E0-E55B-4404-B25D-0AD36975E0EC}" name="2019"/>
    <tableColumn id="21" xr3:uid="{628AAD1B-88AD-4649-8628-5D60C7016631}" name="20193" dataDxfId="4">
      <calculatedColumnFormula>Table1[[#This Row],[Renewables]]/Table1[[#This Row],[20192]]</calculatedColumnFormula>
    </tableColumn>
    <tableColumn id="18" xr3:uid="{7C0E6F78-109D-474A-B9FF-C53847804FC7}" name="Estimates Start After"/>
    <tableColumn id="2" xr3:uid="{C0CBC50F-DB7A-42D0-A249-832ACC95D158}" name="Oil"/>
    <tableColumn id="3" xr3:uid="{27549D5A-4111-4AC1-91D4-9B2AAA070DF4}" name="Natural Gas"/>
    <tableColumn id="4" xr3:uid="{E7EF5D5C-E24A-4E2E-B6F7-84656CA0B909}" name="Coal"/>
    <tableColumn id="5" xr3:uid="{74E40727-CB1F-468C-A537-FB0554CB7886}" name="Nuclear energy"/>
    <tableColumn id="6" xr3:uid="{8E2415EA-7D73-4572-8E0F-8ADD752D310D}" name="Hydro electric"/>
    <tableColumn id="7" xr3:uid="{001E4348-4A4D-4C76-B188-16E8D82225B4}" name="Renewables"/>
    <tableColumn id="23" xr3:uid="{0259C7B9-2F6D-4647-95A6-23089F651D87}" name="Column1" dataDxfId="0">
      <calculatedColumnFormula>SUM(Table1[[#This Row],[Oil]:[Renewables]])</calculatedColumnFormula>
    </tableColumn>
    <tableColumn id="8" xr3:uid="{E453BDA0-BE7A-45C0-A8B8-21F4FB80B6A9}" name="20192"/>
    <tableColumn id="9" xr3:uid="{5A8E1252-4A53-4EB0-824E-98C8ECFA32DE}" name="Oil2"/>
    <tableColumn id="10" xr3:uid="{BFC6E0CD-9B16-4E8D-84A1-A5578B6EC20C}" name="Natural Gas3"/>
    <tableColumn id="11" xr3:uid="{2FF08443-44C7-42C4-8228-FA4F51735092}" name="Coal4"/>
    <tableColumn id="12" xr3:uid="{061EF817-EF46-444E-B54C-422036150975}" name="Nuclear energy5"/>
    <tableColumn id="13" xr3:uid="{A3524B15-3254-4C6E-B021-3D66D671F634}" name="Hydro electric6"/>
    <tableColumn id="14" xr3:uid="{398E3927-07D0-4B0B-9017-5DB264BBFE8F}" name="Renewables7"/>
    <tableColumn id="15" xr3:uid="{E62B6027-04BE-4C7D-8229-0C6EEC3A63F6}" name="2020"/>
    <tableColumn id="16" xr3:uid="{6EC48382-B741-4E51-9256-2FCE4F301CC0}" name="#2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14E4-6BBC-47B5-81A5-4CE6402ADD59}">
  <sheetPr codeName="Sheet4"/>
  <dimension ref="A1:Q99"/>
  <sheetViews>
    <sheetView showGridLines="0" zoomScale="96" zoomScaleNormal="100" workbookViewId="0">
      <pane xSplit="1" ySplit="3" topLeftCell="B4" activePane="bottomRight" state="frozen"/>
      <selection activeCell="AL81" sqref="AL81"/>
      <selection pane="topRight" activeCell="AL81" sqref="AL81"/>
      <selection pane="bottomLeft" activeCell="AL81" sqref="AL81"/>
      <selection pane="bottomRight"/>
    </sheetView>
  </sheetViews>
  <sheetFormatPr defaultColWidth="7.21875" defaultRowHeight="10.199999999999999" x14ac:dyDescent="0.2"/>
  <cols>
    <col min="1" max="1" width="23.88671875" style="4" customWidth="1"/>
    <col min="2" max="15" width="6.5546875" style="4" customWidth="1"/>
    <col min="16" max="16384" width="7.21875" style="4"/>
  </cols>
  <sheetData>
    <row r="1" spans="1:17" ht="13.2" x14ac:dyDescent="0.25">
      <c r="A1" s="3" t="s">
        <v>431</v>
      </c>
      <c r="O1" s="5"/>
      <c r="Q1" s="2" t="s">
        <v>404</v>
      </c>
    </row>
    <row r="2" spans="1:17" x14ac:dyDescent="0.2">
      <c r="B2" s="6"/>
      <c r="C2" s="6"/>
      <c r="D2" s="6"/>
      <c r="E2" s="6"/>
      <c r="F2" s="6"/>
      <c r="G2" s="6"/>
      <c r="H2" s="7">
        <v>2019</v>
      </c>
      <c r="I2" s="6"/>
      <c r="J2" s="6"/>
      <c r="K2" s="6"/>
      <c r="L2" s="6"/>
      <c r="M2" s="6"/>
      <c r="N2" s="6"/>
      <c r="O2" s="7">
        <v>2020</v>
      </c>
    </row>
    <row r="3" spans="1:17" ht="20.399999999999999" x14ac:dyDescent="0.2">
      <c r="A3" s="4" t="s">
        <v>405</v>
      </c>
      <c r="B3" s="6" t="s">
        <v>432</v>
      </c>
      <c r="C3" s="6" t="s">
        <v>433</v>
      </c>
      <c r="D3" s="6" t="s">
        <v>434</v>
      </c>
      <c r="E3" s="6" t="s">
        <v>435</v>
      </c>
      <c r="F3" s="6" t="s">
        <v>436</v>
      </c>
      <c r="G3" s="6" t="s">
        <v>437</v>
      </c>
      <c r="H3" s="7" t="s">
        <v>438</v>
      </c>
      <c r="I3" s="6" t="s">
        <v>432</v>
      </c>
      <c r="J3" s="6" t="s">
        <v>433</v>
      </c>
      <c r="K3" s="6" t="s">
        <v>434</v>
      </c>
      <c r="L3" s="6" t="s">
        <v>435</v>
      </c>
      <c r="M3" s="6" t="s">
        <v>436</v>
      </c>
      <c r="N3" s="6" t="s">
        <v>437</v>
      </c>
      <c r="O3" s="7" t="s">
        <v>438</v>
      </c>
    </row>
    <row r="4" spans="1:17" x14ac:dyDescent="0.2">
      <c r="B4" s="8"/>
      <c r="C4" s="8"/>
      <c r="D4" s="8"/>
      <c r="E4" s="8"/>
      <c r="F4" s="8"/>
      <c r="G4" s="8"/>
      <c r="H4" s="9"/>
      <c r="I4" s="8"/>
      <c r="J4" s="8"/>
      <c r="K4" s="8"/>
      <c r="L4" s="8"/>
      <c r="M4" s="8"/>
      <c r="N4" s="8"/>
      <c r="O4" s="9"/>
    </row>
    <row r="5" spans="1:17" x14ac:dyDescent="0.2">
      <c r="A5" s="4" t="s">
        <v>75</v>
      </c>
      <c r="B5" s="10">
        <v>4.7807277211870582</v>
      </c>
      <c r="C5" s="10">
        <v>4.2423921</v>
      </c>
      <c r="D5" s="10">
        <v>0.63469215306000004</v>
      </c>
      <c r="E5" s="10">
        <v>0.89584122579615766</v>
      </c>
      <c r="F5" s="10">
        <v>3.3845128371465578</v>
      </c>
      <c r="G5" s="10">
        <v>0.5131182027694835</v>
      </c>
      <c r="H5" s="11">
        <v>14.451284239959257</v>
      </c>
      <c r="I5" s="10">
        <v>4.2605972513659225</v>
      </c>
      <c r="J5" s="10">
        <v>4.0548639173625798</v>
      </c>
      <c r="K5" s="10">
        <v>0.49524653923337414</v>
      </c>
      <c r="L5" s="10">
        <v>0.86621025340494096</v>
      </c>
      <c r="M5" s="10">
        <v>3.4165148264046419</v>
      </c>
      <c r="N5" s="10">
        <v>0.53579891759919884</v>
      </c>
      <c r="O5" s="11">
        <v>13.629231705370657</v>
      </c>
    </row>
    <row r="6" spans="1:17" x14ac:dyDescent="0.2">
      <c r="A6" s="4" t="s">
        <v>235</v>
      </c>
      <c r="B6" s="10">
        <v>3.2363130166355871</v>
      </c>
      <c r="C6" s="10">
        <v>3.1670386727553566</v>
      </c>
      <c r="D6" s="10">
        <v>0.54149340500000009</v>
      </c>
      <c r="E6" s="10">
        <v>0.10196198058310477</v>
      </c>
      <c r="F6" s="10">
        <v>0.21045116317077342</v>
      </c>
      <c r="G6" s="10">
        <v>0.29598285023484516</v>
      </c>
      <c r="H6" s="11">
        <v>7.5532410883796661</v>
      </c>
      <c r="I6" s="10">
        <v>2.4647990960185209</v>
      </c>
      <c r="J6" s="10">
        <v>3.1065629291501726</v>
      </c>
      <c r="K6" s="10">
        <v>0.20884674463499225</v>
      </c>
      <c r="L6" s="10">
        <v>0.10142153048362917</v>
      </c>
      <c r="M6" s="10">
        <v>0.23835524181263995</v>
      </c>
      <c r="N6" s="10">
        <v>0.35588152310597149</v>
      </c>
      <c r="O6" s="11">
        <v>6.4758670652059251</v>
      </c>
    </row>
    <row r="7" spans="1:17" x14ac:dyDescent="0.2">
      <c r="A7" s="4" t="s">
        <v>406</v>
      </c>
      <c r="B7" s="10">
        <v>37.131994378590711</v>
      </c>
      <c r="C7" s="10">
        <v>30.572556012093447</v>
      </c>
      <c r="D7" s="10">
        <v>11.341655494096226</v>
      </c>
      <c r="E7" s="10">
        <v>7.5951381190280092</v>
      </c>
      <c r="F7" s="10">
        <v>2.5447670465904437</v>
      </c>
      <c r="G7" s="10">
        <v>5.7098582879817474</v>
      </c>
      <c r="H7" s="11">
        <v>94.895969338380581</v>
      </c>
      <c r="I7" s="10">
        <v>32.540306925460008</v>
      </c>
      <c r="J7" s="10">
        <v>29.952700042615085</v>
      </c>
      <c r="K7" s="10">
        <v>9.2027768469898596</v>
      </c>
      <c r="L7" s="10">
        <v>7.3850180066852857</v>
      </c>
      <c r="M7" s="10">
        <v>2.5639176955514329</v>
      </c>
      <c r="N7" s="10">
        <v>6.1498778719175062</v>
      </c>
      <c r="O7" s="11">
        <v>87.794597389219192</v>
      </c>
    </row>
    <row r="8" spans="1:17" s="5" customFormat="1" x14ac:dyDescent="0.2">
      <c r="A8" s="12" t="s">
        <v>407</v>
      </c>
      <c r="B8" s="13">
        <v>45.149035116413351</v>
      </c>
      <c r="C8" s="13">
        <v>37.9819867848488</v>
      </c>
      <c r="D8" s="13">
        <v>12.517841052156227</v>
      </c>
      <c r="E8" s="13">
        <v>8.5929413254072724</v>
      </c>
      <c r="F8" s="13">
        <v>6.1397310469077748</v>
      </c>
      <c r="G8" s="13">
        <v>6.5189593409860755</v>
      </c>
      <c r="H8" s="13">
        <v>116.9004946667195</v>
      </c>
      <c r="I8" s="13">
        <v>39.265703272844455</v>
      </c>
      <c r="J8" s="13">
        <v>37.114126889127839</v>
      </c>
      <c r="K8" s="13">
        <v>9.906870130858227</v>
      </c>
      <c r="L8" s="13">
        <v>8.3526497905738548</v>
      </c>
      <c r="M8" s="13">
        <v>6.2187877637687148</v>
      </c>
      <c r="N8" s="13">
        <v>7.0415583126226764</v>
      </c>
      <c r="O8" s="13">
        <v>107.89969615979578</v>
      </c>
    </row>
    <row r="9" spans="1:17" x14ac:dyDescent="0.2">
      <c r="B9" s="10"/>
      <c r="C9" s="10"/>
      <c r="D9" s="10"/>
      <c r="E9" s="10"/>
      <c r="F9" s="10"/>
      <c r="G9" s="10"/>
      <c r="H9" s="11"/>
      <c r="I9" s="10"/>
      <c r="J9" s="10"/>
      <c r="K9" s="10"/>
      <c r="L9" s="10"/>
      <c r="M9" s="10"/>
      <c r="N9" s="10"/>
      <c r="O9" s="11"/>
    </row>
    <row r="10" spans="1:17" x14ac:dyDescent="0.2">
      <c r="A10" s="4" t="s">
        <v>23</v>
      </c>
      <c r="B10" s="10">
        <v>1.1477201991395518</v>
      </c>
      <c r="C10" s="10">
        <v>1.6761410221073887</v>
      </c>
      <c r="D10" s="10">
        <v>2.9246265054720003E-2</v>
      </c>
      <c r="E10" s="10">
        <v>7.5264104875051197E-2</v>
      </c>
      <c r="F10" s="10">
        <v>0.33042740122354275</v>
      </c>
      <c r="G10" s="10">
        <v>0.12191034814950855</v>
      </c>
      <c r="H10" s="11">
        <v>3.380709340549763</v>
      </c>
      <c r="I10" s="10">
        <v>1.0347996882315504</v>
      </c>
      <c r="J10" s="10">
        <v>1.5814749450906587</v>
      </c>
      <c r="K10" s="10">
        <v>3.189681431452715E-2</v>
      </c>
      <c r="L10" s="10">
        <v>9.4699732767860853E-2</v>
      </c>
      <c r="M10" s="10">
        <v>0.27127696576906341</v>
      </c>
      <c r="N10" s="10">
        <v>0.13445365789344732</v>
      </c>
      <c r="O10" s="11">
        <v>3.1486018040671078</v>
      </c>
    </row>
    <row r="11" spans="1:17" x14ac:dyDescent="0.2">
      <c r="A11" s="4" t="s">
        <v>59</v>
      </c>
      <c r="B11" s="10">
        <v>4.8101744472068217</v>
      </c>
      <c r="C11" s="10">
        <v>1.2864005574134332</v>
      </c>
      <c r="D11" s="10">
        <v>0.64812352645192139</v>
      </c>
      <c r="E11" s="10">
        <v>0.1437784583434033</v>
      </c>
      <c r="F11" s="10">
        <v>3.5468270185350681</v>
      </c>
      <c r="G11" s="10">
        <v>1.9860790498187906</v>
      </c>
      <c r="H11" s="11">
        <v>12.42138305776944</v>
      </c>
      <c r="I11" s="10">
        <v>4.6067901995461797</v>
      </c>
      <c r="J11" s="10">
        <v>1.1562541146893626</v>
      </c>
      <c r="K11" s="10">
        <v>0.57896825910134531</v>
      </c>
      <c r="L11" s="10">
        <v>0.13585162181067176</v>
      </c>
      <c r="M11" s="10">
        <v>3.5242185142857139</v>
      </c>
      <c r="N11" s="10">
        <v>2.0059163774395778</v>
      </c>
      <c r="O11" s="11">
        <v>12.007999086872852</v>
      </c>
    </row>
    <row r="12" spans="1:17" x14ac:dyDescent="0.2">
      <c r="A12" s="4" t="s">
        <v>81</v>
      </c>
      <c r="B12" s="10">
        <v>0.76051618141594901</v>
      </c>
      <c r="C12" s="10">
        <v>0.23447013656400004</v>
      </c>
      <c r="D12" s="10">
        <v>0.313504485768</v>
      </c>
      <c r="E12" s="10">
        <v>0</v>
      </c>
      <c r="F12" s="10">
        <v>0.19112720986711179</v>
      </c>
      <c r="G12" s="10">
        <v>0.18490203188420484</v>
      </c>
      <c r="H12" s="11">
        <v>1.6845200454992657</v>
      </c>
      <c r="I12" s="10">
        <v>0.69302620189199593</v>
      </c>
      <c r="J12" s="10">
        <v>0.22039214152869158</v>
      </c>
      <c r="K12" s="10">
        <v>0.30049140951678338</v>
      </c>
      <c r="L12" s="10">
        <v>0</v>
      </c>
      <c r="M12" s="10">
        <v>0.18347080281709077</v>
      </c>
      <c r="N12" s="10">
        <v>0.20941795691971479</v>
      </c>
      <c r="O12" s="11">
        <v>1.6067985126742765</v>
      </c>
    </row>
    <row r="13" spans="1:17" x14ac:dyDescent="0.2">
      <c r="A13" s="4" t="s">
        <v>85</v>
      </c>
      <c r="B13" s="10">
        <v>0.6802824397597651</v>
      </c>
      <c r="C13" s="10">
        <v>0.48407197162218379</v>
      </c>
      <c r="D13" s="10">
        <v>0.20353294606607081</v>
      </c>
      <c r="E13" s="10">
        <v>0</v>
      </c>
      <c r="F13" s="10">
        <v>0.48266510478345848</v>
      </c>
      <c r="G13" s="10">
        <v>5.8253831059898675E-2</v>
      </c>
      <c r="H13" s="11">
        <v>1.9088062932913767</v>
      </c>
      <c r="I13" s="10">
        <v>0.55261230862090305</v>
      </c>
      <c r="J13" s="10">
        <v>0.50133381779539332</v>
      </c>
      <c r="K13" s="10">
        <v>0.26813215512447192</v>
      </c>
      <c r="L13" s="10">
        <v>0</v>
      </c>
      <c r="M13" s="10">
        <v>0.39073310308208348</v>
      </c>
      <c r="N13" s="10">
        <v>5.4554713979266631E-2</v>
      </c>
      <c r="O13" s="11">
        <v>1.7673660986021185</v>
      </c>
    </row>
    <row r="14" spans="1:17" x14ac:dyDescent="0.2">
      <c r="A14" s="4" t="s">
        <v>111</v>
      </c>
      <c r="B14" s="10">
        <v>0.49446117877871315</v>
      </c>
      <c r="C14" s="10">
        <v>2.2753832901432472E-2</v>
      </c>
      <c r="D14" s="10">
        <v>0</v>
      </c>
      <c r="E14" s="10">
        <v>0</v>
      </c>
      <c r="F14" s="10">
        <v>0.21986660168900377</v>
      </c>
      <c r="G14" s="10">
        <v>7.1814169131573669E-3</v>
      </c>
      <c r="H14" s="11">
        <v>0.74426303028230667</v>
      </c>
      <c r="I14" s="10">
        <v>0.39765924120342189</v>
      </c>
      <c r="J14" s="10">
        <v>1.9649377780794557E-2</v>
      </c>
      <c r="K14" s="10">
        <v>0</v>
      </c>
      <c r="L14" s="10">
        <v>0</v>
      </c>
      <c r="M14" s="10">
        <v>0.21998023255249707</v>
      </c>
      <c r="N14" s="10">
        <v>7.8765424198600047E-3</v>
      </c>
      <c r="O14" s="11">
        <v>0.64516539395657357</v>
      </c>
    </row>
    <row r="15" spans="1:17" x14ac:dyDescent="0.2">
      <c r="A15" s="4" t="s">
        <v>283</v>
      </c>
      <c r="B15" s="10">
        <v>0.5359021904161464</v>
      </c>
      <c r="C15" s="10">
        <v>0.29560562823205938</v>
      </c>
      <c r="D15" s="10">
        <v>3.1600209541117641E-2</v>
      </c>
      <c r="E15" s="10">
        <v>0</v>
      </c>
      <c r="F15" s="10">
        <v>0.28046420319541171</v>
      </c>
      <c r="G15" s="10">
        <v>4.22407898798388E-2</v>
      </c>
      <c r="H15" s="11">
        <v>1.1858130212645739</v>
      </c>
      <c r="I15" s="10">
        <v>0.40378107055695439</v>
      </c>
      <c r="J15" s="10">
        <v>0.253809434527002</v>
      </c>
      <c r="K15" s="10">
        <v>2.3190115896750223E-2</v>
      </c>
      <c r="L15" s="10">
        <v>0</v>
      </c>
      <c r="M15" s="10">
        <v>0.27095196734693877</v>
      </c>
      <c r="N15" s="10">
        <v>4.5302239924485205E-2</v>
      </c>
      <c r="O15" s="11">
        <v>0.99703482825213052</v>
      </c>
    </row>
    <row r="16" spans="1:17" x14ac:dyDescent="0.2">
      <c r="A16" s="4" t="s">
        <v>408</v>
      </c>
      <c r="B16" s="10">
        <v>8.1694157793985644E-2</v>
      </c>
      <c r="C16" s="10">
        <v>0.62903937758946737</v>
      </c>
      <c r="D16" s="10">
        <v>0</v>
      </c>
      <c r="E16" s="10">
        <v>0</v>
      </c>
      <c r="F16" s="10">
        <v>0</v>
      </c>
      <c r="G16" s="10">
        <v>4.1630070680284636E-5</v>
      </c>
      <c r="H16" s="11">
        <v>0.71077516545413322</v>
      </c>
      <c r="I16" s="10">
        <v>7.9312583722943128E-2</v>
      </c>
      <c r="J16" s="10">
        <v>0.54436949399418955</v>
      </c>
      <c r="K16" s="10">
        <v>0</v>
      </c>
      <c r="L16" s="10">
        <v>0</v>
      </c>
      <c r="M16" s="10">
        <v>0</v>
      </c>
      <c r="N16" s="10">
        <v>4.1486106122448993E-5</v>
      </c>
      <c r="O16" s="11">
        <v>0.62372356382325511</v>
      </c>
    </row>
    <row r="17" spans="1:15" x14ac:dyDescent="0.2">
      <c r="A17" s="4" t="s">
        <v>392</v>
      </c>
      <c r="B17" s="10">
        <v>0.59409315847392319</v>
      </c>
      <c r="C17" s="10">
        <v>0.92074387138842184</v>
      </c>
      <c r="D17" s="10">
        <v>8.3919381840000002E-4</v>
      </c>
      <c r="E17" s="10">
        <v>0</v>
      </c>
      <c r="F17" s="10">
        <v>0.43362784222859485</v>
      </c>
      <c r="G17" s="10">
        <v>1.1206707025096556E-4</v>
      </c>
      <c r="H17" s="11">
        <v>1.9494161329795909</v>
      </c>
      <c r="I17" s="10">
        <v>0.4847694261438853</v>
      </c>
      <c r="J17" s="10">
        <v>0.67505220347684758</v>
      </c>
      <c r="K17" s="10">
        <v>5.4594830299573005E-4</v>
      </c>
      <c r="L17" s="10">
        <v>0</v>
      </c>
      <c r="M17" s="10">
        <v>0.28106586132555816</v>
      </c>
      <c r="N17" s="10">
        <v>1.1165539529902324E-4</v>
      </c>
      <c r="O17" s="11">
        <v>1.4415450946445858</v>
      </c>
    </row>
    <row r="18" spans="1:15" x14ac:dyDescent="0.2">
      <c r="A18" s="4" t="s">
        <v>439</v>
      </c>
      <c r="B18" s="10">
        <v>2.7350586598975752</v>
      </c>
      <c r="C18" s="10">
        <v>0.32955689846020991</v>
      </c>
      <c r="D18" s="10">
        <v>0.22674458922889859</v>
      </c>
      <c r="E18" s="10">
        <v>0</v>
      </c>
      <c r="F18" s="10">
        <v>0.76277963998495946</v>
      </c>
      <c r="G18" s="10">
        <v>0.29243447090454683</v>
      </c>
      <c r="H18" s="11">
        <v>4.3465742584761902</v>
      </c>
      <c r="I18" s="10">
        <v>2.365849552828057</v>
      </c>
      <c r="J18" s="10">
        <v>0.29102964518840169</v>
      </c>
      <c r="K18" s="10">
        <v>0.27643582586902277</v>
      </c>
      <c r="L18" s="10">
        <v>0</v>
      </c>
      <c r="M18" s="10">
        <v>0.72430601517962123</v>
      </c>
      <c r="N18" s="10">
        <v>0.29416983482442416</v>
      </c>
      <c r="O18" s="11">
        <v>3.9517908738895269</v>
      </c>
    </row>
    <row r="19" spans="1:15" s="5" customFormat="1" x14ac:dyDescent="0.2">
      <c r="A19" s="12" t="s">
        <v>409</v>
      </c>
      <c r="B19" s="13">
        <v>11.839902612882431</v>
      </c>
      <c r="C19" s="13">
        <v>5.8787832962785957</v>
      </c>
      <c r="D19" s="13">
        <v>1.4535912159291287</v>
      </c>
      <c r="E19" s="13">
        <v>0.2190425632184545</v>
      </c>
      <c r="F19" s="13">
        <v>6.2477850215071502</v>
      </c>
      <c r="G19" s="13">
        <v>2.6931556357508759</v>
      </c>
      <c r="H19" s="13">
        <v>28.332260345566638</v>
      </c>
      <c r="I19" s="13">
        <v>10.618600272745887</v>
      </c>
      <c r="J19" s="13">
        <v>5.2433651740713403</v>
      </c>
      <c r="K19" s="13">
        <v>1.4796605281258968</v>
      </c>
      <c r="L19" s="13">
        <v>0.2305513545785326</v>
      </c>
      <c r="M19" s="13">
        <v>5.8660034623585675</v>
      </c>
      <c r="N19" s="13">
        <v>2.7518444649021974</v>
      </c>
      <c r="O19" s="13">
        <v>26.19002525678243</v>
      </c>
    </row>
    <row r="20" spans="1:15" x14ac:dyDescent="0.2">
      <c r="B20" s="10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0"/>
      <c r="O20" s="11"/>
    </row>
    <row r="21" spans="1:15" x14ac:dyDescent="0.2">
      <c r="A21" s="4" t="s">
        <v>31</v>
      </c>
      <c r="B21" s="10">
        <v>0.55232404082994446</v>
      </c>
      <c r="C21" s="10">
        <v>0.32041587733524007</v>
      </c>
      <c r="D21" s="10">
        <v>0.11890078126665045</v>
      </c>
      <c r="E21" s="10">
        <v>0</v>
      </c>
      <c r="F21" s="10">
        <v>0.36063430108971739</v>
      </c>
      <c r="G21" s="10">
        <v>0.14519649610303162</v>
      </c>
      <c r="H21" s="11">
        <v>1.4974714966245839</v>
      </c>
      <c r="I21" s="10">
        <v>0.47986559557287511</v>
      </c>
      <c r="J21" s="10">
        <v>0.30699068520492001</v>
      </c>
      <c r="K21" s="10">
        <v>9.3282119220000001E-2</v>
      </c>
      <c r="L21" s="10">
        <v>0</v>
      </c>
      <c r="M21" s="10">
        <v>0.36373625009895705</v>
      </c>
      <c r="N21" s="10">
        <v>0.13982100580688742</v>
      </c>
      <c r="O21" s="11">
        <v>1.3836956559036395</v>
      </c>
    </row>
    <row r="22" spans="1:15" x14ac:dyDescent="0.2">
      <c r="A22" s="4" t="s">
        <v>45</v>
      </c>
      <c r="B22" s="10">
        <v>1.3299502105599998</v>
      </c>
      <c r="C22" s="10">
        <v>0.62580599999999997</v>
      </c>
      <c r="D22" s="10">
        <v>0.13016782134000002</v>
      </c>
      <c r="E22" s="10">
        <v>0.3879858811962324</v>
      </c>
      <c r="F22" s="10">
        <v>2.6921425645227391E-3</v>
      </c>
      <c r="G22" s="10">
        <v>0.19078825189356868</v>
      </c>
      <c r="H22" s="11">
        <v>2.6673903075543235</v>
      </c>
      <c r="I22" s="10">
        <v>0.93079225692519496</v>
      </c>
      <c r="J22" s="10">
        <v>0.61193447999999995</v>
      </c>
      <c r="K22" s="10">
        <v>0.10757010435175071</v>
      </c>
      <c r="L22" s="10">
        <v>0.30513513760557465</v>
      </c>
      <c r="M22" s="10">
        <v>2.5039693413308819E-3</v>
      </c>
      <c r="N22" s="10">
        <v>0.23290352902355554</v>
      </c>
      <c r="O22" s="11">
        <v>2.1908394772474069</v>
      </c>
    </row>
    <row r="23" spans="1:15" x14ac:dyDescent="0.2">
      <c r="A23" s="4" t="s">
        <v>101</v>
      </c>
      <c r="B23" s="10">
        <v>0.42337269100000002</v>
      </c>
      <c r="C23" s="10">
        <v>0.29969819999999991</v>
      </c>
      <c r="D23" s="10">
        <v>0.60204940520399997</v>
      </c>
      <c r="E23" s="10">
        <v>0.26962610077836952</v>
      </c>
      <c r="F23" s="10">
        <v>1.7900073740270382E-2</v>
      </c>
      <c r="G23" s="10">
        <v>8.569132208111431E-2</v>
      </c>
      <c r="H23" s="11">
        <v>1.6983377928037542</v>
      </c>
      <c r="I23" s="10">
        <v>0.3711608062282431</v>
      </c>
      <c r="J23" s="10">
        <v>0.30464550000000001</v>
      </c>
      <c r="K23" s="10">
        <v>0.48907709128711135</v>
      </c>
      <c r="L23" s="10">
        <v>0.26683355428571426</v>
      </c>
      <c r="M23" s="10">
        <v>1.9027121632653063E-2</v>
      </c>
      <c r="N23" s="10">
        <v>8.683793224489797E-2</v>
      </c>
      <c r="O23" s="11">
        <v>1.5375820056786198</v>
      </c>
    </row>
    <row r="24" spans="1:15" x14ac:dyDescent="0.2">
      <c r="A24" s="4" t="s">
        <v>129</v>
      </c>
      <c r="B24" s="10">
        <v>0.38962883800000009</v>
      </c>
      <c r="C24" s="10">
        <v>7.3300000000000018E-2</v>
      </c>
      <c r="D24" s="10">
        <v>0.14779693540800004</v>
      </c>
      <c r="E24" s="10">
        <v>0.21502421354492332</v>
      </c>
      <c r="F24" s="10">
        <v>0.11020514030100266</v>
      </c>
      <c r="G24" s="10">
        <v>0.18928967695929083</v>
      </c>
      <c r="H24" s="11">
        <v>1.125244804213217</v>
      </c>
      <c r="I24" s="10">
        <v>0.35379723542431141</v>
      </c>
      <c r="J24" s="10">
        <v>7.0474000000000023E-2</v>
      </c>
      <c r="K24" s="10">
        <v>0.13271532484349224</v>
      </c>
      <c r="L24" s="10">
        <v>0.20902688721804505</v>
      </c>
      <c r="M24" s="10">
        <v>0.14002477015048445</v>
      </c>
      <c r="N24" s="10">
        <v>0.19025693329815729</v>
      </c>
      <c r="O24" s="11">
        <v>1.0962951509344905</v>
      </c>
    </row>
    <row r="25" spans="1:15" x14ac:dyDescent="0.2">
      <c r="A25" s="4" t="s">
        <v>131</v>
      </c>
      <c r="B25" s="10">
        <v>3.1440290827781894</v>
      </c>
      <c r="C25" s="10">
        <v>1.5718335236999998</v>
      </c>
      <c r="D25" s="10">
        <v>0.26795837951441204</v>
      </c>
      <c r="E25" s="10">
        <v>3.5569406526505531</v>
      </c>
      <c r="F25" s="10">
        <v>0.49945228794756252</v>
      </c>
      <c r="G25" s="10">
        <v>0.63212401029407084</v>
      </c>
      <c r="H25" s="11">
        <v>9.6723379368847873</v>
      </c>
      <c r="I25" s="10">
        <v>2.6778959178176405</v>
      </c>
      <c r="J25" s="10">
        <v>1.4638422254173098</v>
      </c>
      <c r="K25" s="10">
        <v>0.19361888290803667</v>
      </c>
      <c r="L25" s="10">
        <v>3.1426135452734698</v>
      </c>
      <c r="M25" s="10">
        <v>0.5444726804897958</v>
      </c>
      <c r="N25" s="10">
        <v>0.68158251312754392</v>
      </c>
      <c r="O25" s="11">
        <v>8.704025765033796</v>
      </c>
    </row>
    <row r="26" spans="1:15" x14ac:dyDescent="0.2">
      <c r="A26" s="4" t="s">
        <v>139</v>
      </c>
      <c r="B26" s="10">
        <v>4.6610522749930396</v>
      </c>
      <c r="C26" s="10">
        <v>3.1927349999999999</v>
      </c>
      <c r="D26" s="10">
        <v>2.2471840000000003</v>
      </c>
      <c r="E26" s="10">
        <v>0.66921347618189264</v>
      </c>
      <c r="F26" s="10">
        <v>0.18000200015285536</v>
      </c>
      <c r="G26" s="10">
        <v>2.101032223186873</v>
      </c>
      <c r="H26" s="11">
        <v>13.051218974514661</v>
      </c>
      <c r="I26" s="10">
        <v>4.208902744161044</v>
      </c>
      <c r="J26" s="10">
        <v>3.115638834951457</v>
      </c>
      <c r="K26" s="10">
        <v>1.8439999999999999</v>
      </c>
      <c r="L26" s="10">
        <v>0.57172845714285714</v>
      </c>
      <c r="M26" s="10">
        <v>0.16549146122448977</v>
      </c>
      <c r="N26" s="10">
        <v>2.2052697931791592</v>
      </c>
      <c r="O26" s="11">
        <v>12.111031290659007</v>
      </c>
    </row>
    <row r="27" spans="1:15" x14ac:dyDescent="0.2">
      <c r="A27" s="4" t="s">
        <v>143</v>
      </c>
      <c r="B27" s="10">
        <v>0.63800127109199989</v>
      </c>
      <c r="C27" s="10">
        <v>0.18656892</v>
      </c>
      <c r="D27" s="10">
        <v>0.21688507414800001</v>
      </c>
      <c r="E27" s="10">
        <v>0</v>
      </c>
      <c r="F27" s="10">
        <v>3.5457969029086434E-2</v>
      </c>
      <c r="G27" s="10">
        <v>0.11590193996190087</v>
      </c>
      <c r="H27" s="11">
        <v>1.1928151742309872</v>
      </c>
      <c r="I27" s="10">
        <v>0.51206251324200736</v>
      </c>
      <c r="J27" s="10">
        <v>0.20528316000000002</v>
      </c>
      <c r="K27" s="10">
        <v>0.11452775746349518</v>
      </c>
      <c r="L27" s="10">
        <v>0</v>
      </c>
      <c r="M27" s="10">
        <v>3.0550645879748633E-2</v>
      </c>
      <c r="N27" s="10">
        <v>0.13788471959269011</v>
      </c>
      <c r="O27" s="11">
        <v>1.0003087961779413</v>
      </c>
    </row>
    <row r="28" spans="1:15" x14ac:dyDescent="0.2">
      <c r="A28" s="4" t="s">
        <v>161</v>
      </c>
      <c r="B28" s="10">
        <v>0.35308290067512338</v>
      </c>
      <c r="C28" s="10">
        <v>0.35438400000000009</v>
      </c>
      <c r="D28" s="10">
        <v>7.6864833179999995E-2</v>
      </c>
      <c r="E28" s="10">
        <v>0.14519741089717328</v>
      </c>
      <c r="F28" s="10">
        <v>1.95224907824662E-3</v>
      </c>
      <c r="G28" s="10">
        <v>4.8234046947972148E-2</v>
      </c>
      <c r="H28" s="11">
        <v>0.97971544077851569</v>
      </c>
      <c r="I28" s="10">
        <v>0.32799528763722585</v>
      </c>
      <c r="J28" s="10">
        <v>0.36640800000000007</v>
      </c>
      <c r="K28" s="10">
        <v>7.1948356177931078E-2</v>
      </c>
      <c r="L28" s="10">
        <v>0.14260349387755103</v>
      </c>
      <c r="M28" s="10">
        <v>2.1671183673469385E-3</v>
      </c>
      <c r="N28" s="10">
        <v>5.6851386554621852E-2</v>
      </c>
      <c r="O28" s="11">
        <v>0.96797364261467678</v>
      </c>
    </row>
    <row r="29" spans="1:15" x14ac:dyDescent="0.2">
      <c r="A29" s="4" t="s">
        <v>177</v>
      </c>
      <c r="B29" s="10">
        <v>2.5525872803078649</v>
      </c>
      <c r="C29" s="10">
        <v>2.5484621299164463</v>
      </c>
      <c r="D29" s="10">
        <v>0.27912390768000001</v>
      </c>
      <c r="E29" s="10">
        <v>0</v>
      </c>
      <c r="F29" s="10">
        <v>0.41323942646456369</v>
      </c>
      <c r="G29" s="10">
        <v>0.6534962801879558</v>
      </c>
      <c r="H29" s="11">
        <v>6.446909024556831</v>
      </c>
      <c r="I29" s="10">
        <v>2.1335210870208394</v>
      </c>
      <c r="J29" s="10">
        <v>2.4358198614855304</v>
      </c>
      <c r="K29" s="10">
        <v>0.20670693495135531</v>
      </c>
      <c r="L29" s="10">
        <v>0</v>
      </c>
      <c r="M29" s="10">
        <v>0.41474347368999848</v>
      </c>
      <c r="N29" s="10">
        <v>0.67216060200487782</v>
      </c>
      <c r="O29" s="11">
        <v>5.8629519591526016</v>
      </c>
    </row>
    <row r="30" spans="1:15" x14ac:dyDescent="0.2">
      <c r="A30" s="4" t="s">
        <v>257</v>
      </c>
      <c r="B30" s="10">
        <v>1.6424421439522852</v>
      </c>
      <c r="C30" s="10">
        <v>1.3327</v>
      </c>
      <c r="D30" s="10">
        <v>0.26880000000000004</v>
      </c>
      <c r="E30" s="10">
        <v>3.4852976845555106E-2</v>
      </c>
      <c r="F30" s="10">
        <v>6.6128648914379358E-4</v>
      </c>
      <c r="G30" s="10">
        <v>0.23312302281851699</v>
      </c>
      <c r="H30" s="11">
        <v>3.5125794301055011</v>
      </c>
      <c r="I30" s="10">
        <v>1.5149154751552125</v>
      </c>
      <c r="J30" s="10">
        <v>1.3160999999999998</v>
      </c>
      <c r="K30" s="10">
        <v>0.17959999999999998</v>
      </c>
      <c r="L30" s="10">
        <v>3.627349036902372E-2</v>
      </c>
      <c r="M30" s="10">
        <v>4.1182354285714288E-4</v>
      </c>
      <c r="N30" s="10">
        <v>0.3252554076140487</v>
      </c>
      <c r="O30" s="11">
        <v>3.3725561966811419</v>
      </c>
    </row>
    <row r="31" spans="1:15" x14ac:dyDescent="0.2">
      <c r="A31" s="4" t="s">
        <v>269</v>
      </c>
      <c r="B31" s="10">
        <v>0.39227653660348505</v>
      </c>
      <c r="C31" s="10">
        <v>0.16434882892755001</v>
      </c>
      <c r="D31" s="10">
        <v>3.2668344359999997E-2</v>
      </c>
      <c r="E31" s="10">
        <v>0</v>
      </c>
      <c r="F31" s="10">
        <v>1.1155989184760342</v>
      </c>
      <c r="G31" s="10">
        <v>7.3162462413416604E-2</v>
      </c>
      <c r="H31" s="11">
        <v>1.7780550907804857</v>
      </c>
      <c r="I31" s="10">
        <v>0.37399520357124505</v>
      </c>
      <c r="J31" s="10">
        <v>0.15955042670199002</v>
      </c>
      <c r="K31" s="10">
        <v>3.2653799299279619E-2</v>
      </c>
      <c r="L31" s="10">
        <v>0</v>
      </c>
      <c r="M31" s="10">
        <v>1.2520641271589781</v>
      </c>
      <c r="N31" s="10">
        <v>0.11151376549493112</v>
      </c>
      <c r="O31" s="11">
        <v>1.9297773222264241</v>
      </c>
    </row>
    <row r="32" spans="1:15" x14ac:dyDescent="0.2">
      <c r="A32" s="4" t="s">
        <v>287</v>
      </c>
      <c r="B32" s="10">
        <v>1.3571159707607119</v>
      </c>
      <c r="C32" s="10">
        <v>0.75199600000000011</v>
      </c>
      <c r="D32" s="10">
        <v>1.857882</v>
      </c>
      <c r="E32" s="10">
        <v>0</v>
      </c>
      <c r="F32" s="10">
        <v>1.7418697255223266E-2</v>
      </c>
      <c r="G32" s="10">
        <v>0.25065689957083159</v>
      </c>
      <c r="H32" s="11">
        <v>4.2350695675867671</v>
      </c>
      <c r="I32" s="10">
        <v>1.2822902830311897</v>
      </c>
      <c r="J32" s="10">
        <v>0.77605987200000004</v>
      </c>
      <c r="K32" s="10">
        <v>1.6693759492973861</v>
      </c>
      <c r="L32" s="10">
        <v>0</v>
      </c>
      <c r="M32" s="10">
        <v>1.8784653061224493E-2</v>
      </c>
      <c r="N32" s="10">
        <v>0.26642363957551018</v>
      </c>
      <c r="O32" s="11">
        <v>4.01293439696531</v>
      </c>
    </row>
    <row r="33" spans="1:15" x14ac:dyDescent="0.2">
      <c r="A33" s="4" t="s">
        <v>289</v>
      </c>
      <c r="B33" s="10">
        <v>0.50225324143891459</v>
      </c>
      <c r="C33" s="10">
        <v>0.220860791897418</v>
      </c>
      <c r="D33" s="10">
        <v>5.2265156289061081E-2</v>
      </c>
      <c r="E33" s="10">
        <v>0</v>
      </c>
      <c r="F33" s="10">
        <v>7.8606997132322817E-2</v>
      </c>
      <c r="G33" s="10">
        <v>0.17750134462908645</v>
      </c>
      <c r="H33" s="11">
        <v>1.0314875313868028</v>
      </c>
      <c r="I33" s="10">
        <v>0.41095277334015407</v>
      </c>
      <c r="J33" s="10">
        <v>0.21578045891188419</v>
      </c>
      <c r="K33" s="10">
        <v>2.4200681616711725E-2</v>
      </c>
      <c r="L33" s="10">
        <v>0</v>
      </c>
      <c r="M33" s="10">
        <v>0.11047862857142858</v>
      </c>
      <c r="N33" s="10">
        <v>0.17114723566386533</v>
      </c>
      <c r="O33" s="11">
        <v>0.93255977810404389</v>
      </c>
    </row>
    <row r="34" spans="1:15" x14ac:dyDescent="0.2">
      <c r="A34" s="4" t="s">
        <v>295</v>
      </c>
      <c r="B34" s="10">
        <v>0.44551299340944894</v>
      </c>
      <c r="C34" s="10">
        <v>0.38666865500000014</v>
      </c>
      <c r="D34" s="10">
        <v>0.20801165396400004</v>
      </c>
      <c r="E34" s="10">
        <v>0.10055419909873002</v>
      </c>
      <c r="F34" s="10">
        <v>0.13889424045882834</v>
      </c>
      <c r="G34" s="10">
        <v>9.6217388709545271E-2</v>
      </c>
      <c r="H34" s="11">
        <v>1.3758591306405525</v>
      </c>
      <c r="I34" s="10">
        <v>0.43833023392025111</v>
      </c>
      <c r="J34" s="10">
        <v>0.40742783143577022</v>
      </c>
      <c r="K34" s="10">
        <v>0.15232270702932943</v>
      </c>
      <c r="L34" s="10">
        <v>0.10183680000000001</v>
      </c>
      <c r="M34" s="10">
        <v>0.13400061696351215</v>
      </c>
      <c r="N34" s="10">
        <v>9.7185928909470531E-2</v>
      </c>
      <c r="O34" s="11">
        <v>1.3311041182583334</v>
      </c>
    </row>
    <row r="35" spans="1:15" x14ac:dyDescent="0.2">
      <c r="A35" s="14" t="s">
        <v>331</v>
      </c>
      <c r="B35" s="10">
        <v>2.6954231210078268</v>
      </c>
      <c r="C35" s="10">
        <v>1.2950810726400002</v>
      </c>
      <c r="D35" s="10">
        <v>0.15666723500530189</v>
      </c>
      <c r="E35" s="10">
        <v>0.51950497383301919</v>
      </c>
      <c r="F35" s="10">
        <v>0.20044942320688242</v>
      </c>
      <c r="G35" s="10">
        <v>0.72832646085654396</v>
      </c>
      <c r="H35" s="11">
        <v>5.595452286549575</v>
      </c>
      <c r="I35" s="10">
        <v>2.205669098115437</v>
      </c>
      <c r="J35" s="10">
        <v>1.1668832934010382</v>
      </c>
      <c r="K35" s="10">
        <v>7.2795558027858989E-2</v>
      </c>
      <c r="L35" s="10">
        <v>0.51697057921190115</v>
      </c>
      <c r="M35" s="10">
        <v>0.2442061824407453</v>
      </c>
      <c r="N35" s="10">
        <v>0.76573315879861625</v>
      </c>
      <c r="O35" s="11">
        <v>4.9722578699955964</v>
      </c>
    </row>
    <row r="36" spans="1:15" x14ac:dyDescent="0.2">
      <c r="A36" s="14" t="s">
        <v>345</v>
      </c>
      <c r="B36" s="10">
        <v>0.59165490674806209</v>
      </c>
      <c r="C36" s="10">
        <v>3.6726300000000003E-2</v>
      </c>
      <c r="D36" s="10">
        <v>8.2270703736000012E-2</v>
      </c>
      <c r="E36" s="10">
        <v>0.58950790659565744</v>
      </c>
      <c r="F36" s="10">
        <v>0.58127993445309301</v>
      </c>
      <c r="G36" s="10">
        <v>0.36035911962026407</v>
      </c>
      <c r="H36" s="11">
        <v>2.2417988711530765</v>
      </c>
      <c r="I36" s="10">
        <v>0.54505338100389444</v>
      </c>
      <c r="J36" s="10">
        <v>3.8081937552001191E-2</v>
      </c>
      <c r="K36" s="10">
        <v>7.4844409917498855E-2</v>
      </c>
      <c r="L36" s="10">
        <v>0.47810403677491287</v>
      </c>
      <c r="M36" s="10">
        <v>0.65140945358038516</v>
      </c>
      <c r="N36" s="10">
        <v>0.41192208104564859</v>
      </c>
      <c r="O36" s="11">
        <v>2.199415299874341</v>
      </c>
    </row>
    <row r="37" spans="1:15" x14ac:dyDescent="0.2">
      <c r="A37" s="14" t="s">
        <v>347</v>
      </c>
      <c r="B37" s="10">
        <v>0.44415220126385185</v>
      </c>
      <c r="C37" s="10">
        <v>0.12261000000000001</v>
      </c>
      <c r="D37" s="10">
        <v>3.81E-3</v>
      </c>
      <c r="E37" s="10">
        <v>0.2253555100368701</v>
      </c>
      <c r="F37" s="10">
        <v>0.3354834761624334</v>
      </c>
      <c r="G37" s="10">
        <v>4.4805639170503897E-2</v>
      </c>
      <c r="H37" s="11">
        <v>1.1762168266336592</v>
      </c>
      <c r="I37" s="10">
        <v>0.36939444435211455</v>
      </c>
      <c r="J37" s="10">
        <v>0.11631011784550001</v>
      </c>
      <c r="K37" s="10">
        <v>3.81E-3</v>
      </c>
      <c r="L37" s="10">
        <v>0.20418873469387752</v>
      </c>
      <c r="M37" s="10">
        <v>0.33478398584183672</v>
      </c>
      <c r="N37" s="10">
        <v>4.9427900317612419E-2</v>
      </c>
      <c r="O37" s="11">
        <v>1.077915183050941</v>
      </c>
    </row>
    <row r="38" spans="1:15" x14ac:dyDescent="0.2">
      <c r="A38" s="4" t="s">
        <v>370</v>
      </c>
      <c r="B38" s="10">
        <v>2.0062501360463276</v>
      </c>
      <c r="C38" s="10">
        <v>1.5610084200000003</v>
      </c>
      <c r="D38" s="10">
        <v>1.7550952312597778</v>
      </c>
      <c r="E38" s="10">
        <v>0</v>
      </c>
      <c r="F38" s="10">
        <v>0.79180013437115926</v>
      </c>
      <c r="G38" s="10">
        <v>0.39271123810878356</v>
      </c>
      <c r="H38" s="11">
        <v>6.5068651597860487</v>
      </c>
      <c r="I38" s="10">
        <v>1.8218278471856553</v>
      </c>
      <c r="J38" s="10">
        <v>1.6691926727896198</v>
      </c>
      <c r="K38" s="10">
        <v>1.6586748314919877</v>
      </c>
      <c r="L38" s="10">
        <v>0</v>
      </c>
      <c r="M38" s="10">
        <v>0.69333067687438654</v>
      </c>
      <c r="N38" s="10">
        <v>0.44666560414732659</v>
      </c>
      <c r="O38" s="11">
        <v>6.2896916324889753</v>
      </c>
    </row>
    <row r="39" spans="1:15" x14ac:dyDescent="0.2">
      <c r="A39" s="4" t="s">
        <v>378</v>
      </c>
      <c r="B39" s="10">
        <v>0.47526385130824839</v>
      </c>
      <c r="C39" s="10">
        <v>1.0187168141592919</v>
      </c>
      <c r="D39" s="10">
        <v>1.0767703681999998</v>
      </c>
      <c r="E39" s="10">
        <v>0.73991755510036861</v>
      </c>
      <c r="F39" s="10">
        <v>5.8017455141335529E-2</v>
      </c>
      <c r="G39" s="10">
        <v>5.0651767535288314E-2</v>
      </c>
      <c r="H39" s="11">
        <v>3.419337811444533</v>
      </c>
      <c r="I39" s="10">
        <v>0.45190474094942767</v>
      </c>
      <c r="J39" s="10">
        <v>1.0561946902654868</v>
      </c>
      <c r="K39" s="10">
        <v>0.98392767884220733</v>
      </c>
      <c r="L39" s="10">
        <v>0.67680261224489779</v>
      </c>
      <c r="M39" s="10">
        <v>5.5709927434022193E-2</v>
      </c>
      <c r="N39" s="10">
        <v>8.9358473234139646E-2</v>
      </c>
      <c r="O39" s="11">
        <v>3.3138981229701816</v>
      </c>
    </row>
    <row r="40" spans="1:15" x14ac:dyDescent="0.2">
      <c r="A40" s="4" t="s">
        <v>382</v>
      </c>
      <c r="B40" s="10">
        <v>3.0827587493452588</v>
      </c>
      <c r="C40" s="10">
        <v>2.7829194210664592</v>
      </c>
      <c r="D40" s="10">
        <v>0.21754487196000002</v>
      </c>
      <c r="E40" s="10">
        <v>0.50084489285464306</v>
      </c>
      <c r="F40" s="10">
        <v>5.2905058582548126E-2</v>
      </c>
      <c r="G40" s="10">
        <v>1.0900704863886617</v>
      </c>
      <c r="H40" s="11">
        <v>7.7270434801975707</v>
      </c>
      <c r="I40" s="10">
        <v>2.3859542738111181</v>
      </c>
      <c r="J40" s="10">
        <v>2.6098369038664591</v>
      </c>
      <c r="K40" s="10">
        <v>0.19356888572941436</v>
      </c>
      <c r="L40" s="10">
        <v>0.4465533910204082</v>
      </c>
      <c r="M40" s="10">
        <v>5.7542321632653062E-2</v>
      </c>
      <c r="N40" s="10">
        <v>1.2010743561497024</v>
      </c>
      <c r="O40" s="11">
        <v>6.8945301322097539</v>
      </c>
    </row>
    <row r="41" spans="1:15" x14ac:dyDescent="0.2">
      <c r="A41" s="4" t="s">
        <v>410</v>
      </c>
      <c r="B41" s="10">
        <v>2.5945541607984715</v>
      </c>
      <c r="C41" s="10">
        <v>1.0782266160964957</v>
      </c>
      <c r="D41" s="10">
        <v>1.3355452418025149</v>
      </c>
      <c r="E41" s="10">
        <v>0.33570267188857028</v>
      </c>
      <c r="F41" s="10">
        <v>0.60499079713029724</v>
      </c>
      <c r="G41" s="10">
        <v>0.57787119664810871</v>
      </c>
      <c r="H41" s="11">
        <v>6.526890684364461</v>
      </c>
      <c r="I41" s="10">
        <v>2.2765645814119373</v>
      </c>
      <c r="J41" s="10">
        <v>1.0670451958103884</v>
      </c>
      <c r="K41" s="10">
        <v>1.0987676200494187</v>
      </c>
      <c r="L41" s="10">
        <v>0.33878797777924463</v>
      </c>
      <c r="M41" s="10">
        <v>0.585050762133414</v>
      </c>
      <c r="N41" s="10">
        <v>0.60012055458093683</v>
      </c>
      <c r="O41" s="11">
        <v>5.9663366917653393</v>
      </c>
    </row>
    <row r="42" spans="1:15" s="5" customFormat="1" x14ac:dyDescent="0.2">
      <c r="A42" s="12" t="s">
        <v>411</v>
      </c>
      <c r="B42" s="13">
        <v>30.273686602919057</v>
      </c>
      <c r="C42" s="13">
        <v>19.925066570738892</v>
      </c>
      <c r="D42" s="13">
        <v>11.134261944317718</v>
      </c>
      <c r="E42" s="13">
        <v>8.2902284215025581</v>
      </c>
      <c r="F42" s="13">
        <v>5.5976420092271288</v>
      </c>
      <c r="G42" s="13">
        <v>8.2372112740853307</v>
      </c>
      <c r="H42" s="13">
        <v>83.458096822790694</v>
      </c>
      <c r="I42" s="13">
        <v>26.072845779877017</v>
      </c>
      <c r="J42" s="13">
        <v>19.47950014763936</v>
      </c>
      <c r="K42" s="13">
        <v>9.397988692504267</v>
      </c>
      <c r="L42" s="13">
        <v>7.4374586974974779</v>
      </c>
      <c r="M42" s="13">
        <v>5.8204906501102496</v>
      </c>
      <c r="N42" s="13">
        <v>8.9393965203641965</v>
      </c>
      <c r="O42" s="13">
        <v>77.147680487992574</v>
      </c>
    </row>
    <row r="43" spans="1:15" x14ac:dyDescent="0.2">
      <c r="B43" s="10"/>
      <c r="C43" s="10"/>
      <c r="D43" s="10"/>
      <c r="E43" s="10"/>
      <c r="F43" s="10"/>
      <c r="G43" s="10"/>
      <c r="H43" s="11"/>
      <c r="I43" s="10"/>
      <c r="J43" s="10"/>
      <c r="K43" s="10"/>
      <c r="L43" s="10"/>
      <c r="M43" s="10"/>
      <c r="N43" s="10"/>
      <c r="O43" s="11"/>
    </row>
    <row r="44" spans="1:15" x14ac:dyDescent="0.2">
      <c r="A44" s="4" t="s">
        <v>33</v>
      </c>
      <c r="B44" s="10">
        <v>0.20768989049235012</v>
      </c>
      <c r="C44" s="10">
        <v>0.42441248250000008</v>
      </c>
      <c r="D44" s="10">
        <v>2.5800000000000004E-5</v>
      </c>
      <c r="E44" s="10">
        <v>0</v>
      </c>
      <c r="F44" s="10">
        <v>1.3949220811142972E-2</v>
      </c>
      <c r="G44" s="10">
        <v>2.2067546087668989E-3</v>
      </c>
      <c r="H44" s="11">
        <v>0.64828414841226001</v>
      </c>
      <c r="I44" s="10">
        <v>0.18205943491989141</v>
      </c>
      <c r="J44" s="10">
        <v>0.42817265971199997</v>
      </c>
      <c r="K44" s="10">
        <v>2.5800000000000004E-5</v>
      </c>
      <c r="L44" s="10">
        <v>0</v>
      </c>
      <c r="M44" s="10">
        <v>9.4855836734693867E-3</v>
      </c>
      <c r="N44" s="10">
        <v>2.1361956857312652E-3</v>
      </c>
      <c r="O44" s="11">
        <v>0.62187967399109201</v>
      </c>
    </row>
    <row r="45" spans="1:15" x14ac:dyDescent="0.2">
      <c r="A45" s="4" t="s">
        <v>43</v>
      </c>
      <c r="B45" s="10">
        <v>0.30043789620769584</v>
      </c>
      <c r="C45" s="10">
        <v>0.68992198230088475</v>
      </c>
      <c r="D45" s="10">
        <v>5.5684440000000002E-2</v>
      </c>
      <c r="E45" s="10">
        <v>0</v>
      </c>
      <c r="F45" s="10">
        <v>3.1289471528062273E-3</v>
      </c>
      <c r="G45" s="10">
        <v>4.5229386495939635E-3</v>
      </c>
      <c r="H45" s="11">
        <v>1.0536962043109808</v>
      </c>
      <c r="I45" s="10">
        <v>0.27564555928699719</v>
      </c>
      <c r="J45" s="10">
        <v>0.64314195037231181</v>
      </c>
      <c r="K45" s="10">
        <v>5.5472472769025373E-2</v>
      </c>
      <c r="L45" s="10">
        <v>0</v>
      </c>
      <c r="M45" s="10">
        <v>3.1382439269995203E-3</v>
      </c>
      <c r="N45" s="10">
        <v>4.7248196655110567E-3</v>
      </c>
      <c r="O45" s="11">
        <v>0.98212304602084499</v>
      </c>
    </row>
    <row r="46" spans="1:15" x14ac:dyDescent="0.2">
      <c r="A46" s="4" t="s">
        <v>185</v>
      </c>
      <c r="B46" s="10">
        <v>0.76225401976852625</v>
      </c>
      <c r="C46" s="10">
        <v>0.62665402280036797</v>
      </c>
      <c r="D46" s="10">
        <v>1.661803924991063</v>
      </c>
      <c r="E46" s="10">
        <v>0</v>
      </c>
      <c r="F46" s="10">
        <v>8.9087265664891419E-2</v>
      </c>
      <c r="G46" s="10">
        <v>9.836740378533387E-3</v>
      </c>
      <c r="H46" s="11">
        <v>3.1496359736033823</v>
      </c>
      <c r="I46" s="10">
        <v>0.75215988485941621</v>
      </c>
      <c r="J46" s="10">
        <v>0.59819533093792421</v>
      </c>
      <c r="K46" s="10">
        <v>1.6357290882677569</v>
      </c>
      <c r="L46" s="10">
        <v>0</v>
      </c>
      <c r="M46" s="10">
        <v>8.7004038005932385E-2</v>
      </c>
      <c r="N46" s="10">
        <v>3.2976562729992769E-2</v>
      </c>
      <c r="O46" s="11">
        <v>3.1060649048010229</v>
      </c>
    </row>
    <row r="47" spans="1:15" x14ac:dyDescent="0.2">
      <c r="A47" s="4" t="s">
        <v>412</v>
      </c>
      <c r="B47" s="10">
        <v>6.7162151096268925</v>
      </c>
      <c r="C47" s="10">
        <v>15.99525796460177</v>
      </c>
      <c r="D47" s="10">
        <v>3.5667349200000005</v>
      </c>
      <c r="E47" s="10">
        <v>1.862977541663253</v>
      </c>
      <c r="F47" s="10">
        <v>1.7327426490782465</v>
      </c>
      <c r="G47" s="10">
        <v>2.1939791773863172E-2</v>
      </c>
      <c r="H47" s="11">
        <v>29.895867976744029</v>
      </c>
      <c r="I47" s="10">
        <v>6.3884779350384591</v>
      </c>
      <c r="J47" s="10">
        <v>14.810011003346652</v>
      </c>
      <c r="K47" s="10">
        <v>3.2739415049751468</v>
      </c>
      <c r="L47" s="10">
        <v>1.917671319510204</v>
      </c>
      <c r="M47" s="10">
        <v>1.8867986755918367</v>
      </c>
      <c r="N47" s="10">
        <v>3.7694789355102044E-2</v>
      </c>
      <c r="O47" s="11">
        <v>28.314595227817403</v>
      </c>
    </row>
    <row r="48" spans="1:15" x14ac:dyDescent="0.2">
      <c r="A48" s="4" t="s">
        <v>372</v>
      </c>
      <c r="B48" s="10">
        <v>0.2912795892407094</v>
      </c>
      <c r="C48" s="10">
        <v>1.135174864646864</v>
      </c>
      <c r="D48" s="10">
        <v>0</v>
      </c>
      <c r="E48" s="10">
        <v>0</v>
      </c>
      <c r="F48" s="10">
        <v>2.8115952478492424E-5</v>
      </c>
      <c r="G48" s="10">
        <v>6.2044080294961073E-5</v>
      </c>
      <c r="H48" s="11">
        <v>1.4265446139203468</v>
      </c>
      <c r="I48" s="10">
        <v>0.27657491328913886</v>
      </c>
      <c r="J48" s="10">
        <v>1.1268000000000002</v>
      </c>
      <c r="K48" s="10">
        <v>0</v>
      </c>
      <c r="L48" s="10">
        <v>0</v>
      </c>
      <c r="M48" s="10">
        <v>2.8012669387755104E-5</v>
      </c>
      <c r="N48" s="10">
        <v>6.181616326530612E-5</v>
      </c>
      <c r="O48" s="11">
        <v>1.4034647421217921</v>
      </c>
    </row>
    <row r="49" spans="1:15" x14ac:dyDescent="0.2">
      <c r="A49" s="4" t="s">
        <v>388</v>
      </c>
      <c r="B49" s="10">
        <v>0.18807924752524388</v>
      </c>
      <c r="C49" s="10">
        <v>1.5995931619469013</v>
      </c>
      <c r="D49" s="10">
        <v>7.5286278324866715E-2</v>
      </c>
      <c r="E49" s="10">
        <v>0</v>
      </c>
      <c r="F49" s="10">
        <v>5.7743632966097982E-2</v>
      </c>
      <c r="G49" s="10">
        <v>1.3817287996722652E-4</v>
      </c>
      <c r="H49" s="11">
        <v>1.9208404936430772</v>
      </c>
      <c r="I49" s="10">
        <v>0.16289158740698803</v>
      </c>
      <c r="J49" s="10">
        <v>1.5492090158140881</v>
      </c>
      <c r="K49" s="10">
        <v>9.9951862749076983E-2</v>
      </c>
      <c r="L49" s="10">
        <v>0</v>
      </c>
      <c r="M49" s="10">
        <v>6.0457100276819678E-2</v>
      </c>
      <c r="N49" s="10">
        <v>1.3766530612244898E-4</v>
      </c>
      <c r="O49" s="11">
        <v>1.8726472315530953</v>
      </c>
    </row>
    <row r="50" spans="1:15" x14ac:dyDescent="0.2">
      <c r="A50" s="4" t="s">
        <v>413</v>
      </c>
      <c r="B50" s="10">
        <v>0.17835673263569249</v>
      </c>
      <c r="C50" s="10">
        <v>0.19989798859469088</v>
      </c>
      <c r="D50" s="10">
        <v>8.5701111598276467E-2</v>
      </c>
      <c r="E50" s="10">
        <v>1.9592022941417455E-2</v>
      </c>
      <c r="F50" s="10">
        <v>0.31824601720606299</v>
      </c>
      <c r="G50" s="10">
        <v>1.3259582138467839E-3</v>
      </c>
      <c r="H50" s="11">
        <v>0.80311983118998709</v>
      </c>
      <c r="I50" s="10">
        <v>0.15571981346094368</v>
      </c>
      <c r="J50" s="10">
        <v>0.21992373072664639</v>
      </c>
      <c r="K50" s="10">
        <v>0.1098703168261157</v>
      </c>
      <c r="L50" s="10">
        <v>1.8647435477180539E-2</v>
      </c>
      <c r="M50" s="10">
        <v>0.31193167096766328</v>
      </c>
      <c r="N50" s="10">
        <v>1.2958651517805942E-3</v>
      </c>
      <c r="O50" s="11">
        <v>0.81738883261033013</v>
      </c>
    </row>
    <row r="51" spans="1:15" s="5" customFormat="1" x14ac:dyDescent="0.2">
      <c r="A51" s="12" t="s">
        <v>414</v>
      </c>
      <c r="B51" s="13">
        <v>8.6443124854971085</v>
      </c>
      <c r="C51" s="13">
        <v>20.670912467391478</v>
      </c>
      <c r="D51" s="13">
        <v>5.4452364749142061</v>
      </c>
      <c r="E51" s="13">
        <v>1.8825695646046705</v>
      </c>
      <c r="F51" s="13">
        <v>2.2149258488317267</v>
      </c>
      <c r="G51" s="13">
        <v>4.0032400584866401E-2</v>
      </c>
      <c r="H51" s="13">
        <v>38.897989241824064</v>
      </c>
      <c r="I51" s="13">
        <v>8.1935291282618348</v>
      </c>
      <c r="J51" s="13">
        <v>19.375453690909623</v>
      </c>
      <c r="K51" s="13">
        <v>5.174991045587122</v>
      </c>
      <c r="L51" s="13">
        <v>1.9363187549873846</v>
      </c>
      <c r="M51" s="13">
        <v>2.3588433251121086</v>
      </c>
      <c r="N51" s="13">
        <v>7.9027714057505485E-2</v>
      </c>
      <c r="O51" s="13">
        <v>37.118163658915584</v>
      </c>
    </row>
    <row r="52" spans="1:15" x14ac:dyDescent="0.2">
      <c r="B52" s="10"/>
      <c r="C52" s="10"/>
      <c r="D52" s="10"/>
      <c r="E52" s="10"/>
      <c r="F52" s="10"/>
      <c r="G52" s="10"/>
      <c r="H52" s="11"/>
      <c r="I52" s="10"/>
      <c r="J52" s="10"/>
      <c r="K52" s="10"/>
      <c r="L52" s="10"/>
      <c r="M52" s="10"/>
      <c r="N52" s="10"/>
      <c r="O52" s="11"/>
    </row>
    <row r="53" spans="1:15" x14ac:dyDescent="0.2">
      <c r="A53" s="4" t="s">
        <v>415</v>
      </c>
      <c r="B53" s="10">
        <v>3.5311984896607034</v>
      </c>
      <c r="C53" s="10">
        <v>8.0440373176027844</v>
      </c>
      <c r="D53" s="10">
        <v>7.440051455260914E-2</v>
      </c>
      <c r="E53" s="10">
        <v>5.7146822295798316E-2</v>
      </c>
      <c r="F53" s="10">
        <v>0.25818816626444191</v>
      </c>
      <c r="G53" s="10">
        <v>8.3445109783330685E-3</v>
      </c>
      <c r="H53" s="11">
        <v>11.973315821354671</v>
      </c>
      <c r="I53" s="10">
        <v>3.3111094359037003</v>
      </c>
      <c r="J53" s="10">
        <v>8.3916764850269097</v>
      </c>
      <c r="K53" s="10">
        <v>7.4400514552609154E-2</v>
      </c>
      <c r="L53" s="10">
        <v>5.6201806624289058E-2</v>
      </c>
      <c r="M53" s="10">
        <v>0.18803752217732742</v>
      </c>
      <c r="N53" s="10">
        <v>8.654566024925734E-3</v>
      </c>
      <c r="O53" s="11">
        <v>12.030080330309762</v>
      </c>
    </row>
    <row r="54" spans="1:15" x14ac:dyDescent="0.2">
      <c r="A54" s="4" t="s">
        <v>171</v>
      </c>
      <c r="B54" s="10">
        <v>1.4684177754840704</v>
      </c>
      <c r="C54" s="10">
        <v>0.70172438925362424</v>
      </c>
      <c r="D54" s="10">
        <v>0</v>
      </c>
      <c r="E54" s="10">
        <v>0</v>
      </c>
      <c r="F54" s="10">
        <v>2.2087951102007373E-2</v>
      </c>
      <c r="G54" s="10">
        <v>3.3566649733715692E-3</v>
      </c>
      <c r="H54" s="11">
        <v>2.1955867808130738</v>
      </c>
      <c r="I54" s="10">
        <v>1.2888980495484381</v>
      </c>
      <c r="J54" s="10">
        <v>0.74869148536911601</v>
      </c>
      <c r="K54" s="10">
        <v>0</v>
      </c>
      <c r="L54" s="10">
        <v>0</v>
      </c>
      <c r="M54" s="10">
        <v>2.1855051232653064E-2</v>
      </c>
      <c r="N54" s="10">
        <v>3.3443343673469389E-3</v>
      </c>
      <c r="O54" s="11">
        <v>2.0627889205175545</v>
      </c>
    </row>
    <row r="55" spans="1:15" x14ac:dyDescent="0.2">
      <c r="A55" s="4" t="s">
        <v>175</v>
      </c>
      <c r="B55" s="10">
        <v>0.50268407279547822</v>
      </c>
      <c r="C55" s="10">
        <v>0.38778750000000006</v>
      </c>
      <c r="D55" s="10">
        <v>0.20843581867199992</v>
      </c>
      <c r="E55" s="10">
        <v>0</v>
      </c>
      <c r="F55" s="10">
        <v>0</v>
      </c>
      <c r="G55" s="10">
        <v>2.9635753129588195E-2</v>
      </c>
      <c r="H55" s="11">
        <v>1.1285431445970664</v>
      </c>
      <c r="I55" s="10">
        <v>0.42285375669278735</v>
      </c>
      <c r="J55" s="10">
        <v>0.40674600000000005</v>
      </c>
      <c r="K55" s="10">
        <v>0.16758251629666357</v>
      </c>
      <c r="L55" s="10">
        <v>0</v>
      </c>
      <c r="M55" s="10">
        <v>0</v>
      </c>
      <c r="N55" s="10">
        <v>5.0557900590506064E-2</v>
      </c>
      <c r="O55" s="11">
        <v>1.047740173579957</v>
      </c>
    </row>
    <row r="56" spans="1:15" x14ac:dyDescent="0.2">
      <c r="A56" s="4" t="s">
        <v>195</v>
      </c>
      <c r="B56" s="10">
        <v>0.82996217427565278</v>
      </c>
      <c r="C56" s="10">
        <v>0.82956314261990483</v>
      </c>
      <c r="D56" s="10">
        <v>7.2698078844573299E-3</v>
      </c>
      <c r="E56" s="10">
        <v>0</v>
      </c>
      <c r="F56" s="10">
        <v>0</v>
      </c>
      <c r="G56" s="10">
        <v>1.5220056100862683E-3</v>
      </c>
      <c r="H56" s="11">
        <v>1.6683171303901012</v>
      </c>
      <c r="I56" s="10">
        <v>0.76094285563348618</v>
      </c>
      <c r="J56" s="10">
        <v>0.74322729518775255</v>
      </c>
      <c r="K56" s="10">
        <v>1.2917285538938115E-3</v>
      </c>
      <c r="L56" s="10">
        <v>0</v>
      </c>
      <c r="M56" s="10">
        <v>0</v>
      </c>
      <c r="N56" s="10">
        <v>1.5164145690696248E-3</v>
      </c>
      <c r="O56" s="11">
        <v>1.5069782939442022</v>
      </c>
    </row>
    <row r="57" spans="1:15" x14ac:dyDescent="0.2">
      <c r="A57" s="4" t="s">
        <v>271</v>
      </c>
      <c r="B57" s="10">
        <v>0.48351196742811636</v>
      </c>
      <c r="C57" s="10">
        <v>0.89987571689869394</v>
      </c>
      <c r="D57" s="10">
        <v>7.0998848479528155E-3</v>
      </c>
      <c r="E57" s="10">
        <v>0</v>
      </c>
      <c r="F57" s="10">
        <v>0</v>
      </c>
      <c r="G57" s="10">
        <v>1.4758026708769343E-4</v>
      </c>
      <c r="H57" s="11">
        <v>1.3906351494418507</v>
      </c>
      <c r="I57" s="10">
        <v>0.42181482379183211</v>
      </c>
      <c r="J57" s="10">
        <v>0.93262764672342424</v>
      </c>
      <c r="K57" s="10">
        <v>1.3573437562015737E-2</v>
      </c>
      <c r="L57" s="10">
        <v>0</v>
      </c>
      <c r="M57" s="10">
        <v>0</v>
      </c>
      <c r="N57" s="10">
        <v>1.8301669193580635E-3</v>
      </c>
      <c r="O57" s="11">
        <v>1.3698460749966301</v>
      </c>
    </row>
    <row r="58" spans="1:15" x14ac:dyDescent="0.2">
      <c r="A58" s="4" t="s">
        <v>293</v>
      </c>
      <c r="B58" s="10">
        <v>0.60311635364271954</v>
      </c>
      <c r="C58" s="10">
        <v>1.3208078798970382</v>
      </c>
      <c r="D58" s="10">
        <v>0</v>
      </c>
      <c r="E58" s="10">
        <v>0</v>
      </c>
      <c r="F58" s="10">
        <v>0</v>
      </c>
      <c r="G58" s="10">
        <v>1.0983228512904547E-3</v>
      </c>
      <c r="H58" s="11">
        <v>1.9250225563910481</v>
      </c>
      <c r="I58" s="10">
        <v>0.45136474890519424</v>
      </c>
      <c r="J58" s="10">
        <v>1.2593499935204693</v>
      </c>
      <c r="K58" s="10">
        <v>0</v>
      </c>
      <c r="L58" s="10">
        <v>0</v>
      </c>
      <c r="M58" s="10">
        <v>0</v>
      </c>
      <c r="N58" s="10">
        <v>1.0942881959183674E-3</v>
      </c>
      <c r="O58" s="11">
        <v>1.7118090306215819</v>
      </c>
    </row>
    <row r="59" spans="1:15" x14ac:dyDescent="0.2">
      <c r="A59" s="4" t="s">
        <v>307</v>
      </c>
      <c r="B59" s="10">
        <v>6.6656475475435686</v>
      </c>
      <c r="C59" s="10">
        <v>4.0014000000000003</v>
      </c>
      <c r="D59" s="10">
        <v>4.4910339585399221E-3</v>
      </c>
      <c r="E59" s="10">
        <v>0</v>
      </c>
      <c r="F59" s="10">
        <v>0</v>
      </c>
      <c r="G59" s="10">
        <v>9.2527323508576811E-3</v>
      </c>
      <c r="H59" s="11">
        <v>10.680791313852966</v>
      </c>
      <c r="I59" s="10">
        <v>6.5112096935228569</v>
      </c>
      <c r="J59" s="10">
        <v>4.0356020872940563</v>
      </c>
      <c r="K59" s="10">
        <v>4.4910339585399221E-3</v>
      </c>
      <c r="L59" s="10">
        <v>0</v>
      </c>
      <c r="M59" s="10">
        <v>0</v>
      </c>
      <c r="N59" s="10">
        <v>9.218742721813715E-3</v>
      </c>
      <c r="O59" s="11">
        <v>10.560521557497268</v>
      </c>
    </row>
    <row r="60" spans="1:15" x14ac:dyDescent="0.2">
      <c r="A60" s="4" t="s">
        <v>380</v>
      </c>
      <c r="B60" s="10">
        <v>1.8588383941570117</v>
      </c>
      <c r="C60" s="10">
        <v>2.5738904415612645</v>
      </c>
      <c r="D60" s="10">
        <v>8.2782138103199995E-2</v>
      </c>
      <c r="E60" s="10">
        <v>0</v>
      </c>
      <c r="F60" s="10">
        <v>0</v>
      </c>
      <c r="G60" s="10">
        <v>3.7216452169912519E-2</v>
      </c>
      <c r="H60" s="11">
        <v>4.5527274259913879</v>
      </c>
      <c r="I60" s="10">
        <v>1.5117059444843612</v>
      </c>
      <c r="J60" s="10">
        <v>2.5063024881284472</v>
      </c>
      <c r="K60" s="10">
        <v>0.10844321781355747</v>
      </c>
      <c r="L60" s="10">
        <v>1.4421922464152945E-2</v>
      </c>
      <c r="M60" s="10">
        <v>0</v>
      </c>
      <c r="N60" s="10">
        <v>4.9374069489100066E-2</v>
      </c>
      <c r="O60" s="11">
        <v>4.1902476423796191</v>
      </c>
    </row>
    <row r="61" spans="1:15" x14ac:dyDescent="0.2">
      <c r="A61" s="4" t="s">
        <v>416</v>
      </c>
      <c r="B61" s="10">
        <v>1.0908363798780876</v>
      </c>
      <c r="C61" s="10">
        <v>0.84151781711611851</v>
      </c>
      <c r="D61" s="10">
        <v>1.45821902547295E-2</v>
      </c>
      <c r="E61" s="10">
        <v>0</v>
      </c>
      <c r="F61" s="10">
        <v>1.548798531749283E-2</v>
      </c>
      <c r="G61" s="10">
        <v>3.2361131752364838E-2</v>
      </c>
      <c r="H61" s="11">
        <v>1.9947855043187932</v>
      </c>
      <c r="I61" s="10">
        <v>1.0346899326773635</v>
      </c>
      <c r="J61" s="10">
        <v>0.85905659750248886</v>
      </c>
      <c r="K61" s="10">
        <v>1.4687583132457521E-2</v>
      </c>
      <c r="L61" s="10">
        <v>0</v>
      </c>
      <c r="M61" s="10">
        <v>1.6004106971428574E-2</v>
      </c>
      <c r="N61" s="10">
        <v>3.9810291877695747E-2</v>
      </c>
      <c r="O61" s="11">
        <v>1.9642485121614344</v>
      </c>
    </row>
    <row r="62" spans="1:15" s="5" customFormat="1" x14ac:dyDescent="0.2">
      <c r="A62" s="12" t="s">
        <v>417</v>
      </c>
      <c r="B62" s="13">
        <v>17.034213154865409</v>
      </c>
      <c r="C62" s="13">
        <v>19.600604204949427</v>
      </c>
      <c r="D62" s="13">
        <v>0.39906138827348869</v>
      </c>
      <c r="E62" s="13">
        <v>5.7146822295798316E-2</v>
      </c>
      <c r="F62" s="13">
        <v>0.2957641026839421</v>
      </c>
      <c r="G62" s="13">
        <v>0.12293515408289228</v>
      </c>
      <c r="H62" s="13">
        <v>37.509724827150954</v>
      </c>
      <c r="I62" s="13">
        <v>15.714589241160022</v>
      </c>
      <c r="J62" s="13">
        <v>19.883280078752662</v>
      </c>
      <c r="K62" s="13">
        <v>0.38447003186973716</v>
      </c>
      <c r="L62" s="13">
        <v>7.0623729088442E-2</v>
      </c>
      <c r="M62" s="13">
        <v>0.22589668038140903</v>
      </c>
      <c r="N62" s="13">
        <v>0.16540077475573428</v>
      </c>
      <c r="O62" s="13">
        <v>36.444260536008002</v>
      </c>
    </row>
    <row r="63" spans="1:15" x14ac:dyDescent="0.2">
      <c r="B63" s="10"/>
      <c r="C63" s="10"/>
      <c r="D63" s="10"/>
      <c r="E63" s="10"/>
      <c r="F63" s="10"/>
      <c r="G63" s="10"/>
      <c r="H63" s="11"/>
      <c r="I63" s="10"/>
      <c r="J63" s="10"/>
      <c r="K63" s="10"/>
      <c r="L63" s="10"/>
      <c r="M63" s="10"/>
      <c r="N63" s="10"/>
      <c r="O63" s="11"/>
    </row>
    <row r="64" spans="1:15" x14ac:dyDescent="0.2">
      <c r="A64" s="4" t="s">
        <v>15</v>
      </c>
      <c r="B64" s="10">
        <v>0.85321114414999999</v>
      </c>
      <c r="C64" s="10">
        <v>1.6250849999999999</v>
      </c>
      <c r="D64" s="10">
        <v>1.7291483999999999E-2</v>
      </c>
      <c r="E64" s="10">
        <v>0</v>
      </c>
      <c r="F64" s="10">
        <v>1.3549856616140922E-3</v>
      </c>
      <c r="G64" s="10">
        <v>5.5714870954526822E-3</v>
      </c>
      <c r="H64" s="11">
        <v>2.5025141009070664</v>
      </c>
      <c r="I64" s="10">
        <v>0.72451746369000003</v>
      </c>
      <c r="J64" s="10">
        <v>1.550934</v>
      </c>
      <c r="K64" s="10">
        <v>1.7291483999999999E-2</v>
      </c>
      <c r="L64" s="10">
        <v>0</v>
      </c>
      <c r="M64" s="10">
        <v>4.4408163265306121E-4</v>
      </c>
      <c r="N64" s="10">
        <v>5.4000326530612239E-3</v>
      </c>
      <c r="O64" s="11">
        <v>2.2985870619757143</v>
      </c>
    </row>
    <row r="65" spans="1:15" x14ac:dyDescent="0.2">
      <c r="A65" s="4" t="s">
        <v>113</v>
      </c>
      <c r="B65" s="10">
        <v>1.4819899271371599</v>
      </c>
      <c r="C65" s="10">
        <v>2.1220338796366822</v>
      </c>
      <c r="D65" s="10">
        <v>8.258673921438775E-2</v>
      </c>
      <c r="E65" s="10">
        <v>0</v>
      </c>
      <c r="F65" s="10">
        <v>0.11779201646538304</v>
      </c>
      <c r="G65" s="10">
        <v>5.7664328661460977E-2</v>
      </c>
      <c r="H65" s="11">
        <v>3.8620668911150737</v>
      </c>
      <c r="I65" s="10">
        <v>1.3319215489806153</v>
      </c>
      <c r="J65" s="10">
        <v>2.0809479632721959</v>
      </c>
      <c r="K65" s="10">
        <v>3.1408896603177257E-2</v>
      </c>
      <c r="L65" s="10">
        <v>0</v>
      </c>
      <c r="M65" s="10">
        <v>0.11669622474710205</v>
      </c>
      <c r="N65" s="10">
        <v>8.6017266542980822E-2</v>
      </c>
      <c r="O65" s="11">
        <v>3.6469919001460718</v>
      </c>
    </row>
    <row r="66" spans="1:15" x14ac:dyDescent="0.2">
      <c r="A66" s="4" t="s">
        <v>245</v>
      </c>
      <c r="B66" s="10">
        <v>0.56161347361651814</v>
      </c>
      <c r="C66" s="10">
        <v>3.5124657649722897E-2</v>
      </c>
      <c r="D66" s="10">
        <v>0.27895489075080004</v>
      </c>
      <c r="E66" s="10">
        <v>0</v>
      </c>
      <c r="F66" s="10">
        <v>1.1256908873412533E-2</v>
      </c>
      <c r="G66" s="10">
        <v>5.5988114510446559E-2</v>
      </c>
      <c r="H66" s="11">
        <v>0.94293804540090032</v>
      </c>
      <c r="I66" s="10">
        <v>0.49868591426550191</v>
      </c>
      <c r="J66" s="10">
        <v>2.7110172690477004E-2</v>
      </c>
      <c r="K66" s="10">
        <v>0.28007739296343981</v>
      </c>
      <c r="L66" s="10">
        <v>0</v>
      </c>
      <c r="M66" s="10">
        <v>1.0187998173441536E-2</v>
      </c>
      <c r="N66" s="10">
        <v>6.191515086721458E-2</v>
      </c>
      <c r="O66" s="11">
        <v>0.87797662896007478</v>
      </c>
    </row>
    <row r="67" spans="1:15" x14ac:dyDescent="0.2">
      <c r="A67" s="4" t="s">
        <v>327</v>
      </c>
      <c r="B67" s="10">
        <v>1.1743244404446866</v>
      </c>
      <c r="C67" s="10">
        <v>0.1527694863941311</v>
      </c>
      <c r="D67" s="10">
        <v>3.6412062405085166</v>
      </c>
      <c r="E67" s="10">
        <v>0.12119990167963948</v>
      </c>
      <c r="F67" s="10">
        <v>8.682252155971848E-3</v>
      </c>
      <c r="G67" s="10">
        <v>0.10971847627810126</v>
      </c>
      <c r="H67" s="11">
        <v>5.2079007974610469</v>
      </c>
      <c r="I67" s="10">
        <v>1.0164368598876867</v>
      </c>
      <c r="J67" s="10">
        <v>0.14583421717522843</v>
      </c>
      <c r="K67" s="10">
        <v>3.4824753105040585</v>
      </c>
      <c r="L67" s="10">
        <v>0.1381900679538966</v>
      </c>
      <c r="M67" s="10">
        <v>4.4338254947845698E-3</v>
      </c>
      <c r="N67" s="10">
        <v>0.11453091233230205</v>
      </c>
      <c r="O67" s="11">
        <v>4.9019011933479568</v>
      </c>
    </row>
    <row r="68" spans="1:15" x14ac:dyDescent="0.2">
      <c r="A68" s="4" t="s">
        <v>440</v>
      </c>
      <c r="B68" s="10">
        <v>4.2057806744889934</v>
      </c>
      <c r="C68" s="10">
        <v>1.6571701598200512</v>
      </c>
      <c r="D68" s="10">
        <v>0.29718912129296005</v>
      </c>
      <c r="E68" s="10">
        <v>0</v>
      </c>
      <c r="F68" s="10">
        <v>1.0841049529698952</v>
      </c>
      <c r="G68" s="10">
        <v>0.11253670672706149</v>
      </c>
      <c r="H68" s="11">
        <v>7.3567816152989618</v>
      </c>
      <c r="I68" s="10">
        <v>3.6150896188593458</v>
      </c>
      <c r="J68" s="10">
        <v>1.7020273706864848</v>
      </c>
      <c r="K68" s="10">
        <v>0.2967739438773504</v>
      </c>
      <c r="L68" s="10">
        <v>0</v>
      </c>
      <c r="M68" s="10">
        <v>1.134536611213729</v>
      </c>
      <c r="N68" s="10">
        <v>0.11030475130557786</v>
      </c>
      <c r="O68" s="11">
        <v>6.858732295942489</v>
      </c>
    </row>
    <row r="69" spans="1:15" s="5" customFormat="1" x14ac:dyDescent="0.2">
      <c r="A69" s="12" t="s">
        <v>418</v>
      </c>
      <c r="B69" s="13">
        <v>8.2769196598373576</v>
      </c>
      <c r="C69" s="13">
        <v>5.5921831835005866</v>
      </c>
      <c r="D69" s="13">
        <v>4.3172284757666644</v>
      </c>
      <c r="E69" s="13">
        <v>0.12119990167963948</v>
      </c>
      <c r="F69" s="13">
        <v>1.2231911161262774</v>
      </c>
      <c r="G69" s="13">
        <v>0.34147911327252317</v>
      </c>
      <c r="H69" s="13">
        <v>19.872201450183049</v>
      </c>
      <c r="I69" s="13">
        <v>7.1866514056831496</v>
      </c>
      <c r="J69" s="13">
        <v>5.5068537238243858</v>
      </c>
      <c r="K69" s="13">
        <v>4.1080270279480251</v>
      </c>
      <c r="L69" s="13">
        <v>0.1381900679538966</v>
      </c>
      <c r="M69" s="13">
        <v>1.2662987412617104</v>
      </c>
      <c r="N69" s="13">
        <v>0.37816811370113651</v>
      </c>
      <c r="O69" s="13">
        <v>18.584189080372301</v>
      </c>
    </row>
    <row r="70" spans="1:15" x14ac:dyDescent="0.2">
      <c r="B70" s="10"/>
      <c r="C70" s="10"/>
      <c r="D70" s="10"/>
      <c r="E70" s="10"/>
      <c r="F70" s="10"/>
      <c r="G70" s="10"/>
      <c r="H70" s="11"/>
      <c r="I70" s="10"/>
      <c r="J70" s="10"/>
      <c r="K70" s="10"/>
      <c r="L70" s="10"/>
      <c r="M70" s="10"/>
      <c r="N70" s="10"/>
      <c r="O70" s="11"/>
    </row>
    <row r="71" spans="1:15" x14ac:dyDescent="0.2">
      <c r="A71" s="4" t="s">
        <v>29</v>
      </c>
      <c r="B71" s="10">
        <v>2.1085326798498145</v>
      </c>
      <c r="C71" s="10">
        <v>1.5152749525654912</v>
      </c>
      <c r="D71" s="10">
        <v>1.7542632797421518</v>
      </c>
      <c r="E71" s="10">
        <v>0</v>
      </c>
      <c r="F71" s="10">
        <v>0.12581638059300576</v>
      </c>
      <c r="G71" s="10">
        <v>0.37321824527169462</v>
      </c>
      <c r="H71" s="11">
        <v>5.8771055380221577</v>
      </c>
      <c r="I71" s="10">
        <v>1.8297987282092316</v>
      </c>
      <c r="J71" s="10">
        <v>1.4723494674352713</v>
      </c>
      <c r="K71" s="10">
        <v>1.6887405801840414</v>
      </c>
      <c r="L71" s="10">
        <v>0</v>
      </c>
      <c r="M71" s="10">
        <v>0.12909137229514323</v>
      </c>
      <c r="N71" s="10">
        <v>0.44860850301191069</v>
      </c>
      <c r="O71" s="11">
        <v>5.568588651135598</v>
      </c>
    </row>
    <row r="72" spans="1:15" x14ac:dyDescent="0.2">
      <c r="A72" s="4" t="s">
        <v>39</v>
      </c>
      <c r="B72" s="10">
        <v>0.37647201857180485</v>
      </c>
      <c r="C72" s="10">
        <v>1.1136376524343947</v>
      </c>
      <c r="D72" s="10">
        <v>0.13876168401673356</v>
      </c>
      <c r="E72" s="10">
        <v>0</v>
      </c>
      <c r="F72" s="10">
        <v>7.3373471006308892E-3</v>
      </c>
      <c r="G72" s="10">
        <v>3.1841252474034184E-3</v>
      </c>
      <c r="H72" s="11">
        <v>1.6393928273709675</v>
      </c>
      <c r="I72" s="10">
        <v>0.33144245740161637</v>
      </c>
      <c r="J72" s="10">
        <v>1.0956512435678389</v>
      </c>
      <c r="K72" s="10">
        <v>0.15458086429177387</v>
      </c>
      <c r="L72" s="10">
        <v>0</v>
      </c>
      <c r="M72" s="10">
        <v>6.2231000967836727E-3</v>
      </c>
      <c r="N72" s="10">
        <v>3.7382903618173365E-3</v>
      </c>
      <c r="O72" s="11">
        <v>1.5916359557198301</v>
      </c>
    </row>
    <row r="73" spans="1:15" x14ac:dyDescent="0.2">
      <c r="A73" s="4" t="s">
        <v>83</v>
      </c>
      <c r="B73" s="10">
        <v>27.935037139891723</v>
      </c>
      <c r="C73" s="10">
        <v>11.101566371681413</v>
      </c>
      <c r="D73" s="10">
        <v>81.788987777616015</v>
      </c>
      <c r="E73" s="10">
        <v>3.1084440802949613</v>
      </c>
      <c r="F73" s="10">
        <v>11.343886472757067</v>
      </c>
      <c r="G73" s="10">
        <v>6.7508078340928179</v>
      </c>
      <c r="H73" s="11">
        <v>142.028729676334</v>
      </c>
      <c r="I73" s="10">
        <v>28.499239596028715</v>
      </c>
      <c r="J73" s="10">
        <v>11.900879150442478</v>
      </c>
      <c r="K73" s="10">
        <v>82.270462177401711</v>
      </c>
      <c r="L73" s="10">
        <v>3.2524538775510203</v>
      </c>
      <c r="M73" s="10">
        <v>11.74159927130585</v>
      </c>
      <c r="N73" s="10">
        <v>7.7913608217936901</v>
      </c>
      <c r="O73" s="11">
        <v>145.45599489452346</v>
      </c>
    </row>
    <row r="74" spans="1:15" x14ac:dyDescent="0.2">
      <c r="A74" s="4" t="s">
        <v>419</v>
      </c>
      <c r="B74" s="10">
        <v>0.8693585487436184</v>
      </c>
      <c r="C74" s="10">
        <v>0.11218184121093752</v>
      </c>
      <c r="D74" s="10">
        <v>0.25836900000000002</v>
      </c>
      <c r="E74" s="10">
        <v>0</v>
      </c>
      <c r="F74" s="10">
        <v>0</v>
      </c>
      <c r="G74" s="10">
        <v>8.9108352104545828E-4</v>
      </c>
      <c r="H74" s="11">
        <v>1.2408004734756013</v>
      </c>
      <c r="I74" s="10">
        <v>0.61233059490143249</v>
      </c>
      <c r="J74" s="10">
        <v>0.17799331500000001</v>
      </c>
      <c r="K74" s="10">
        <v>0.13763</v>
      </c>
      <c r="L74" s="10">
        <v>0</v>
      </c>
      <c r="M74" s="10">
        <v>0</v>
      </c>
      <c r="N74" s="10">
        <v>1.2911745914151959E-3</v>
      </c>
      <c r="O74" s="11">
        <v>0.92924508449284771</v>
      </c>
    </row>
    <row r="75" spans="1:15" x14ac:dyDescent="0.2">
      <c r="A75" s="4" t="s">
        <v>165</v>
      </c>
      <c r="B75" s="10">
        <v>9.9878147483950031</v>
      </c>
      <c r="C75" s="10">
        <v>2.1330116270452177</v>
      </c>
      <c r="D75" s="10">
        <v>18.597664147682892</v>
      </c>
      <c r="E75" s="10">
        <v>0.4025991341253583</v>
      </c>
      <c r="F75" s="10">
        <v>1.4442661989304053</v>
      </c>
      <c r="G75" s="10">
        <v>1.3260031933814471</v>
      </c>
      <c r="H75" s="11">
        <v>33.891359049560322</v>
      </c>
      <c r="I75" s="10">
        <v>9.0212260269429727</v>
      </c>
      <c r="J75" s="10">
        <v>2.1456300132902637</v>
      </c>
      <c r="K75" s="10">
        <v>17.536702466057939</v>
      </c>
      <c r="L75" s="10">
        <v>0.39623752097959181</v>
      </c>
      <c r="M75" s="10">
        <v>1.4533913092112196</v>
      </c>
      <c r="N75" s="10">
        <v>1.4305812690127198</v>
      </c>
      <c r="O75" s="11">
        <v>31.983768605494706</v>
      </c>
    </row>
    <row r="76" spans="1:15" x14ac:dyDescent="0.2">
      <c r="A76" s="4" t="s">
        <v>167</v>
      </c>
      <c r="B76" s="10">
        <v>3.1644848852374898</v>
      </c>
      <c r="C76" s="10">
        <v>1.581130125770992</v>
      </c>
      <c r="D76" s="10">
        <v>3.4141648698205551</v>
      </c>
      <c r="E76" s="10">
        <v>0</v>
      </c>
      <c r="F76" s="10">
        <v>0.14749732077017613</v>
      </c>
      <c r="G76" s="10">
        <v>0.34609414312267672</v>
      </c>
      <c r="H76" s="11">
        <v>8.6533713447218901</v>
      </c>
      <c r="I76" s="10">
        <v>2.8070611321939394</v>
      </c>
      <c r="J76" s="10">
        <v>1.4950196576932691</v>
      </c>
      <c r="K76" s="10">
        <v>3.2558139200716174</v>
      </c>
      <c r="L76" s="10">
        <v>0</v>
      </c>
      <c r="M76" s="10">
        <v>0.17278664534256852</v>
      </c>
      <c r="N76" s="10">
        <v>0.36885541113246234</v>
      </c>
      <c r="O76" s="11">
        <v>8.0995367664338556</v>
      </c>
    </row>
    <row r="77" spans="1:15" x14ac:dyDescent="0.2">
      <c r="A77" s="4" t="s">
        <v>181</v>
      </c>
      <c r="B77" s="10">
        <v>7.3216692191902277</v>
      </c>
      <c r="C77" s="10">
        <v>3.8923618851185404</v>
      </c>
      <c r="D77" s="10">
        <v>4.9053378043553257</v>
      </c>
      <c r="E77" s="10">
        <v>0.5851054699287177</v>
      </c>
      <c r="F77" s="10">
        <v>0.65645944053984429</v>
      </c>
      <c r="G77" s="10">
        <v>1.0084442746395392</v>
      </c>
      <c r="H77" s="11">
        <v>18.369378093772195</v>
      </c>
      <c r="I77" s="10">
        <v>6.4941348021828809</v>
      </c>
      <c r="J77" s="10">
        <v>3.7590746962675494</v>
      </c>
      <c r="K77" s="10">
        <v>4.5743891657430433</v>
      </c>
      <c r="L77" s="10">
        <v>0.381905845038498</v>
      </c>
      <c r="M77" s="10">
        <v>0.68866817706858185</v>
      </c>
      <c r="N77" s="10">
        <v>1.1319431244863651</v>
      </c>
      <c r="O77" s="11">
        <v>17.030115810786917</v>
      </c>
    </row>
    <row r="78" spans="1:15" x14ac:dyDescent="0.2">
      <c r="A78" s="4" t="s">
        <v>221</v>
      </c>
      <c r="B78" s="10">
        <v>1.5946788843202107</v>
      </c>
      <c r="C78" s="10">
        <v>1.6091282233619795</v>
      </c>
      <c r="D78" s="10">
        <v>0.95483733794200465</v>
      </c>
      <c r="E78" s="10">
        <v>0</v>
      </c>
      <c r="F78" s="10">
        <v>0.22969675655462118</v>
      </c>
      <c r="G78" s="10">
        <v>4.2425660658276909E-2</v>
      </c>
      <c r="H78" s="11">
        <v>4.4307668628370935</v>
      </c>
      <c r="I78" s="10">
        <v>1.3772643740781498</v>
      </c>
      <c r="J78" s="10">
        <v>1.3734792863023269</v>
      </c>
      <c r="K78" s="10">
        <v>1.1367053769132678</v>
      </c>
      <c r="L78" s="10">
        <v>0</v>
      </c>
      <c r="M78" s="10">
        <v>0.1803233218147281</v>
      </c>
      <c r="N78" s="10">
        <v>4.4828634599368561E-2</v>
      </c>
      <c r="O78" s="11">
        <v>4.1126009937078409</v>
      </c>
    </row>
    <row r="79" spans="1:15" x14ac:dyDescent="0.2">
      <c r="A79" s="4" t="s">
        <v>259</v>
      </c>
      <c r="B79" s="10">
        <v>0.36327657375982675</v>
      </c>
      <c r="C79" s="10">
        <v>0.17647560824909814</v>
      </c>
      <c r="D79" s="10">
        <v>6.4215942609866461E-2</v>
      </c>
      <c r="E79" s="10">
        <v>0</v>
      </c>
      <c r="F79" s="10">
        <v>0.22800488713762607</v>
      </c>
      <c r="G79" s="10">
        <v>9.7990740181949532E-2</v>
      </c>
      <c r="H79" s="11">
        <v>0.929963751938367</v>
      </c>
      <c r="I79" s="10">
        <v>0.30124384037397967</v>
      </c>
      <c r="J79" s="10">
        <v>0.1641818568234347</v>
      </c>
      <c r="K79" s="10">
        <v>6.1296192626120509E-2</v>
      </c>
      <c r="L79" s="10">
        <v>0</v>
      </c>
      <c r="M79" s="10">
        <v>0.21520136378432864</v>
      </c>
      <c r="N79" s="10">
        <v>9.8540115685854537E-2</v>
      </c>
      <c r="O79" s="11">
        <v>0.84046336929371801</v>
      </c>
    </row>
    <row r="80" spans="1:15" x14ac:dyDescent="0.2">
      <c r="A80" s="4" t="s">
        <v>273</v>
      </c>
      <c r="B80" s="10">
        <v>0.90241432745830652</v>
      </c>
      <c r="C80" s="10">
        <v>1.6006250853092665</v>
      </c>
      <c r="D80" s="10">
        <v>0.55826837935038442</v>
      </c>
      <c r="E80" s="10">
        <v>8.1857194851107026E-2</v>
      </c>
      <c r="F80" s="10">
        <v>0.32362587563251383</v>
      </c>
      <c r="G80" s="10">
        <v>4.8044460001698708E-2</v>
      </c>
      <c r="H80" s="11">
        <v>3.5148353226032771</v>
      </c>
      <c r="I80" s="10">
        <v>0.88267719660948807</v>
      </c>
      <c r="J80" s="10">
        <v>1.4843816094545323</v>
      </c>
      <c r="K80" s="10">
        <v>0.62152355556455718</v>
      </c>
      <c r="L80" s="10">
        <v>8.2995216986931797E-2</v>
      </c>
      <c r="M80" s="10">
        <v>0.35781863681152315</v>
      </c>
      <c r="N80" s="10">
        <v>4.4800395290626682E-2</v>
      </c>
      <c r="O80" s="11">
        <v>3.4741966107176596</v>
      </c>
    </row>
    <row r="81" spans="1:15" x14ac:dyDescent="0.2">
      <c r="A81" s="4" t="s">
        <v>285</v>
      </c>
      <c r="B81" s="10">
        <v>0.91274948292688518</v>
      </c>
      <c r="C81" s="10">
        <v>0.15177584252315252</v>
      </c>
      <c r="D81" s="10">
        <v>0.73202022843557146</v>
      </c>
      <c r="E81" s="10">
        <v>0</v>
      </c>
      <c r="F81" s="10">
        <v>7.1542280180253992E-2</v>
      </c>
      <c r="G81" s="10">
        <v>0.14695978771219298</v>
      </c>
      <c r="H81" s="11">
        <v>2.0150476217780562</v>
      </c>
      <c r="I81" s="10">
        <v>0.74835708997599859</v>
      </c>
      <c r="J81" s="10">
        <v>0.13834202844137403</v>
      </c>
      <c r="K81" s="10">
        <v>0.72774824413550943</v>
      </c>
      <c r="L81" s="10">
        <v>0</v>
      </c>
      <c r="M81" s="10">
        <v>6.3876870791836737E-2</v>
      </c>
      <c r="N81" s="10">
        <v>0.14667445102102739</v>
      </c>
      <c r="O81" s="11">
        <v>1.8249986843657462</v>
      </c>
    </row>
    <row r="82" spans="1:15" x14ac:dyDescent="0.2">
      <c r="A82" s="4" t="s">
        <v>317</v>
      </c>
      <c r="B82" s="10">
        <v>3.0482374374266685</v>
      </c>
      <c r="C82" s="10">
        <v>0.4517561512296</v>
      </c>
      <c r="D82" s="10">
        <v>1.9170966038583287E-2</v>
      </c>
      <c r="E82" s="10">
        <v>0</v>
      </c>
      <c r="F82" s="10">
        <v>0</v>
      </c>
      <c r="G82" s="10">
        <v>8.5123044836496256E-3</v>
      </c>
      <c r="H82" s="11">
        <v>3.5276768591785013</v>
      </c>
      <c r="I82" s="10">
        <v>2.9340996992787782</v>
      </c>
      <c r="J82" s="10">
        <v>0.45354097927520998</v>
      </c>
      <c r="K82" s="10">
        <v>1.9667899320068724E-2</v>
      </c>
      <c r="L82" s="10">
        <v>0</v>
      </c>
      <c r="M82" s="10">
        <v>0</v>
      </c>
      <c r="N82" s="10">
        <v>8.6552025409025301E-3</v>
      </c>
      <c r="O82" s="11">
        <v>3.4159637804149594</v>
      </c>
    </row>
    <row r="83" spans="1:15" x14ac:dyDescent="0.2">
      <c r="A83" s="4" t="s">
        <v>420</v>
      </c>
      <c r="B83" s="10">
        <v>5.1642929156927062</v>
      </c>
      <c r="C83" s="10">
        <v>2.0172178245600003</v>
      </c>
      <c r="D83" s="10">
        <v>3.4393180356000004</v>
      </c>
      <c r="E83" s="10">
        <v>1.3006941450466531</v>
      </c>
      <c r="F83" s="10">
        <v>2.4859340734142674E-2</v>
      </c>
      <c r="G83" s="10">
        <v>0.3014176714766103</v>
      </c>
      <c r="H83" s="11">
        <v>12.247799933110114</v>
      </c>
      <c r="I83" s="10">
        <v>4.9038561416810031</v>
      </c>
      <c r="J83" s="10">
        <v>2.0393253846000006</v>
      </c>
      <c r="K83" s="10">
        <v>3.0290660640000002</v>
      </c>
      <c r="L83" s="10">
        <v>1.4226929669224486</v>
      </c>
      <c r="M83" s="10">
        <v>3.4442802677551017E-2</v>
      </c>
      <c r="N83" s="10">
        <v>0.35815445401918644</v>
      </c>
      <c r="O83" s="11">
        <v>11.78753781390019</v>
      </c>
    </row>
    <row r="84" spans="1:15" x14ac:dyDescent="0.2">
      <c r="A84" s="4" t="s">
        <v>333</v>
      </c>
      <c r="B84" s="10">
        <v>0.24518771793719041</v>
      </c>
      <c r="C84" s="10">
        <v>0</v>
      </c>
      <c r="D84" s="10">
        <v>6.1860777329992449E-2</v>
      </c>
      <c r="E84" s="10">
        <v>0</v>
      </c>
      <c r="F84" s="10">
        <v>4.3175141626667406E-2</v>
      </c>
      <c r="G84" s="10">
        <v>7.0638027166879946E-3</v>
      </c>
      <c r="H84" s="11">
        <v>0.35728743961053827</v>
      </c>
      <c r="I84" s="10">
        <v>0.20598728642198941</v>
      </c>
      <c r="J84" s="10">
        <v>0</v>
      </c>
      <c r="K84" s="10">
        <v>6.6395618869012601E-2</v>
      </c>
      <c r="L84" s="10">
        <v>0</v>
      </c>
      <c r="M84" s="10">
        <v>4.4197154929281814E-2</v>
      </c>
      <c r="N84" s="10">
        <v>1.006224051524239E-2</v>
      </c>
      <c r="O84" s="11">
        <v>0.32664230073552625</v>
      </c>
    </row>
    <row r="85" spans="1:15" x14ac:dyDescent="0.2">
      <c r="A85" s="4" t="s">
        <v>421</v>
      </c>
      <c r="B85" s="10">
        <v>1.9840887966442744</v>
      </c>
      <c r="C85" s="10">
        <v>0.83735355492381591</v>
      </c>
      <c r="D85" s="10">
        <v>1.6709705077089225</v>
      </c>
      <c r="E85" s="10">
        <v>0.28814333482998772</v>
      </c>
      <c r="F85" s="10">
        <v>4.9428414201917244E-2</v>
      </c>
      <c r="G85" s="10">
        <v>7.1742466076167313E-2</v>
      </c>
      <c r="H85" s="11">
        <v>4.9017270743850849</v>
      </c>
      <c r="I85" s="10">
        <v>1.8893145986422695</v>
      </c>
      <c r="J85" s="10">
        <v>0.8958406113909686</v>
      </c>
      <c r="K85" s="10">
        <v>1.6342446996524223</v>
      </c>
      <c r="L85" s="10">
        <v>0.2792407068786939</v>
      </c>
      <c r="M85" s="10">
        <v>2.6840341394285715E-2</v>
      </c>
      <c r="N85" s="10">
        <v>9.306373178505567E-2</v>
      </c>
      <c r="O85" s="11">
        <v>4.8185446897436961</v>
      </c>
    </row>
    <row r="86" spans="1:15" x14ac:dyDescent="0.2">
      <c r="A86" s="4" t="s">
        <v>358</v>
      </c>
      <c r="B86" s="10">
        <v>2.6247447668290151</v>
      </c>
      <c r="C86" s="10">
        <v>1.833824229206495</v>
      </c>
      <c r="D86" s="10">
        <v>0.71443034812298745</v>
      </c>
      <c r="E86" s="10">
        <v>0</v>
      </c>
      <c r="F86" s="10">
        <v>5.6249359311757473E-2</v>
      </c>
      <c r="G86" s="10">
        <v>0.28424250298330256</v>
      </c>
      <c r="H86" s="11">
        <v>5.5134912064535575</v>
      </c>
      <c r="I86" s="10">
        <v>2.3881912710290663</v>
      </c>
      <c r="J86" s="10">
        <v>1.6867051309980687</v>
      </c>
      <c r="K86" s="10">
        <v>0.72785385856134477</v>
      </c>
      <c r="L86" s="10">
        <v>0</v>
      </c>
      <c r="M86" s="10">
        <v>4.0321262236734698E-2</v>
      </c>
      <c r="N86" s="10">
        <v>0.27557233940220016</v>
      </c>
      <c r="O86" s="11">
        <v>5.1186438622274153</v>
      </c>
    </row>
    <row r="87" spans="1:15" x14ac:dyDescent="0.2">
      <c r="A87" s="4" t="s">
        <v>394</v>
      </c>
      <c r="B87" s="10">
        <v>1.1039611100459907</v>
      </c>
      <c r="C87" s="10">
        <v>0.35469540000000005</v>
      </c>
      <c r="D87" s="10">
        <v>2.0672789547789616</v>
      </c>
      <c r="E87" s="10">
        <v>0</v>
      </c>
      <c r="F87" s="10">
        <v>0.60370390922369799</v>
      </c>
      <c r="G87" s="10">
        <v>3.6710412621338118E-2</v>
      </c>
      <c r="H87" s="11">
        <v>4.166349786669989</v>
      </c>
      <c r="I87" s="10">
        <v>0.97726510916039966</v>
      </c>
      <c r="J87" s="10">
        <v>0.31365356399999994</v>
      </c>
      <c r="K87" s="10">
        <v>2.1015944790748029</v>
      </c>
      <c r="L87" s="10">
        <v>0</v>
      </c>
      <c r="M87" s="10">
        <v>0.61252106981728593</v>
      </c>
      <c r="N87" s="10">
        <v>8.3966246029084382E-2</v>
      </c>
      <c r="O87" s="11">
        <v>4.089000468081573</v>
      </c>
    </row>
    <row r="88" spans="1:15" x14ac:dyDescent="0.2">
      <c r="A88" s="4" t="s">
        <v>422</v>
      </c>
      <c r="B88" s="10">
        <v>0.96445587757613938</v>
      </c>
      <c r="C88" s="10">
        <v>0.41029561855407876</v>
      </c>
      <c r="D88" s="10">
        <v>1.2320032486221697</v>
      </c>
      <c r="E88" s="10">
        <v>0</v>
      </c>
      <c r="F88" s="10">
        <v>0.61436714844872042</v>
      </c>
      <c r="G88" s="10">
        <v>1.3742255948691799E-2</v>
      </c>
      <c r="H88" s="11">
        <v>3.2348641491498</v>
      </c>
      <c r="I88" s="10">
        <v>0.94363427211074624</v>
      </c>
      <c r="J88" s="10">
        <v>0.4213563205024396</v>
      </c>
      <c r="K88" s="10">
        <v>1.2282462984483884</v>
      </c>
      <c r="L88" s="10">
        <v>0</v>
      </c>
      <c r="M88" s="10">
        <v>0.63899402526010007</v>
      </c>
      <c r="N88" s="10">
        <v>1.5492387394365145E-2</v>
      </c>
      <c r="O88" s="11">
        <v>3.2477233037160391</v>
      </c>
    </row>
    <row r="89" spans="1:15" s="5" customFormat="1" x14ac:dyDescent="0.2">
      <c r="A89" s="12" t="s">
        <v>423</v>
      </c>
      <c r="B89" s="13">
        <v>70.671457130496876</v>
      </c>
      <c r="C89" s="13">
        <v>30.892311993744475</v>
      </c>
      <c r="D89" s="13">
        <v>122.37192328977312</v>
      </c>
      <c r="E89" s="13">
        <v>5.7668433590767858</v>
      </c>
      <c r="F89" s="13">
        <v>15.969916273743047</v>
      </c>
      <c r="G89" s="13">
        <v>10.86749496413719</v>
      </c>
      <c r="H89" s="13">
        <v>256.53994701097145</v>
      </c>
      <c r="I89" s="13">
        <v>67.147124217222668</v>
      </c>
      <c r="J89" s="13">
        <v>31.017404315485031</v>
      </c>
      <c r="K89" s="13">
        <v>120.97266146091562</v>
      </c>
      <c r="L89" s="13">
        <v>5.8155261343571851</v>
      </c>
      <c r="M89" s="13">
        <v>16.406296724837805</v>
      </c>
      <c r="N89" s="13">
        <v>12.356188792673294</v>
      </c>
      <c r="O89" s="13">
        <v>253.7152016454915</v>
      </c>
    </row>
    <row r="90" spans="1:15" x14ac:dyDescent="0.2">
      <c r="B90" s="10"/>
      <c r="C90" s="10"/>
      <c r="D90" s="10"/>
      <c r="E90" s="10"/>
      <c r="F90" s="10"/>
      <c r="G90" s="10"/>
      <c r="H90" s="11"/>
      <c r="I90" s="10"/>
      <c r="J90" s="10"/>
      <c r="K90" s="10"/>
      <c r="L90" s="10"/>
      <c r="M90" s="10"/>
      <c r="N90" s="10"/>
      <c r="O90" s="11"/>
    </row>
    <row r="91" spans="1:15" s="17" customFormat="1" x14ac:dyDescent="0.2">
      <c r="A91" s="15" t="s">
        <v>424</v>
      </c>
      <c r="B91" s="16">
        <v>191.88952676291166</v>
      </c>
      <c r="C91" s="16">
        <v>140.54184850145222</v>
      </c>
      <c r="D91" s="16">
        <v>157.63914384113042</v>
      </c>
      <c r="E91" s="16">
        <v>24.929971957785185</v>
      </c>
      <c r="F91" s="16">
        <v>37.688955419027053</v>
      </c>
      <c r="G91" s="16">
        <v>28.821267882899761</v>
      </c>
      <c r="H91" s="16">
        <v>581.51071436520624</v>
      </c>
      <c r="I91" s="16">
        <v>174.19904331779503</v>
      </c>
      <c r="J91" s="16">
        <v>137.61998401981023</v>
      </c>
      <c r="K91" s="16">
        <v>151.42466891780882</v>
      </c>
      <c r="L91" s="16">
        <v>23.981318529036777</v>
      </c>
      <c r="M91" s="16">
        <v>38.162617347830569</v>
      </c>
      <c r="N91" s="16">
        <v>31.711584693076741</v>
      </c>
      <c r="O91" s="16">
        <v>557.09921682535787</v>
      </c>
    </row>
    <row r="92" spans="1:15" x14ac:dyDescent="0.2">
      <c r="A92" s="4" t="s">
        <v>425</v>
      </c>
      <c r="B92" s="10">
        <v>90.15934269268908</v>
      </c>
      <c r="C92" s="10">
        <v>64.79902027542893</v>
      </c>
      <c r="D92" s="10">
        <v>32.298129832126669</v>
      </c>
      <c r="E92" s="10">
        <v>17.780917383187948</v>
      </c>
      <c r="F92" s="10">
        <v>12.874211439836579</v>
      </c>
      <c r="G92" s="10">
        <v>16.563422331706875</v>
      </c>
      <c r="H92" s="11">
        <v>234.47504395497609</v>
      </c>
      <c r="I92" s="10">
        <v>78.524129541245443</v>
      </c>
      <c r="J92" s="10">
        <v>63.27646256713907</v>
      </c>
      <c r="K92" s="10">
        <v>27.461205869773906</v>
      </c>
      <c r="L92" s="10">
        <v>16.668329605532243</v>
      </c>
      <c r="M92" s="10">
        <v>13.142109424070689</v>
      </c>
      <c r="N92" s="10">
        <v>18.038186139984191</v>
      </c>
      <c r="O92" s="11">
        <v>217.11042314774556</v>
      </c>
    </row>
    <row r="93" spans="1:15" x14ac:dyDescent="0.2">
      <c r="A93" s="4" t="s">
        <v>426</v>
      </c>
      <c r="B93" s="10">
        <v>101.73018407022251</v>
      </c>
      <c r="C93" s="10">
        <v>75.742828226023335</v>
      </c>
      <c r="D93" s="10">
        <v>125.34101400900384</v>
      </c>
      <c r="E93" s="10">
        <v>7.1490545745972325</v>
      </c>
      <c r="F93" s="10">
        <v>24.814743979190485</v>
      </c>
      <c r="G93" s="10">
        <v>12.257845551192872</v>
      </c>
      <c r="H93" s="11">
        <v>347.03567041022995</v>
      </c>
      <c r="I93" s="10">
        <v>95.674913776549587</v>
      </c>
      <c r="J93" s="10">
        <v>74.343521452671169</v>
      </c>
      <c r="K93" s="10">
        <v>123.96346304803494</v>
      </c>
      <c r="L93" s="10">
        <v>7.312988923504534</v>
      </c>
      <c r="M93" s="10">
        <v>25.020507923759862</v>
      </c>
      <c r="N93" s="10">
        <v>13.673398553092548</v>
      </c>
      <c r="O93" s="11">
        <v>339.98879367761248</v>
      </c>
    </row>
    <row r="94" spans="1:15" x14ac:dyDescent="0.2">
      <c r="A94" s="18" t="s">
        <v>441</v>
      </c>
      <c r="B94" s="19">
        <v>23.174589513605433</v>
      </c>
      <c r="C94" s="19">
        <v>14.083839751675747</v>
      </c>
      <c r="D94" s="19">
        <v>7.3168780599732495</v>
      </c>
      <c r="E94" s="19">
        <v>6.8241104635106771</v>
      </c>
      <c r="F94" s="19">
        <v>2.8270284000098558</v>
      </c>
      <c r="G94" s="19">
        <v>6.5124385089977848</v>
      </c>
      <c r="H94" s="13">
        <v>60.73888469777274</v>
      </c>
      <c r="I94" s="19">
        <v>20.032324354829399</v>
      </c>
      <c r="J94" s="19">
        <v>13.677793529721939</v>
      </c>
      <c r="K94" s="19">
        <v>5.9104053384629847</v>
      </c>
      <c r="L94" s="19">
        <v>6.1099139595382947</v>
      </c>
      <c r="M94" s="19">
        <v>3.0376102696854748</v>
      </c>
      <c r="N94" s="19">
        <v>6.9674641942227078</v>
      </c>
      <c r="O94" s="13">
        <v>55.735511646460786</v>
      </c>
    </row>
    <row r="95" spans="1:1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x14ac:dyDescent="0.2">
      <c r="A96" s="20" t="s">
        <v>427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 x14ac:dyDescent="0.2">
      <c r="A97" s="4" t="s">
        <v>428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 x14ac:dyDescent="0.2">
      <c r="A98" s="20" t="s">
        <v>429</v>
      </c>
    </row>
    <row r="99" spans="1:15" x14ac:dyDescent="0.2">
      <c r="A99" s="4" t="s">
        <v>430</v>
      </c>
    </row>
  </sheetData>
  <hyperlinks>
    <hyperlink ref="Q1" location="Contents!A1" display="Contents" xr:uid="{81B7EF97-01A1-41E9-A177-EC7D97BF15B9}"/>
  </hyperlinks>
  <printOptions gridLines="1"/>
  <pageMargins left="0.74803149606299002" right="0.74803149606299002" top="0.98425196850394003" bottom="0.98425196850394003" header="0.51181102362205" footer="0.51181102362205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0D02-3B0D-43DC-AF64-3AB4AB270621}">
  <sheetPr codeName="Sheet2"/>
  <dimension ref="A1:H199"/>
  <sheetViews>
    <sheetView workbookViewId="0">
      <selection activeCell="B4" sqref="B4"/>
    </sheetView>
  </sheetViews>
  <sheetFormatPr defaultRowHeight="14.4" x14ac:dyDescent="0.3"/>
  <cols>
    <col min="2" max="2" width="29.21875" bestFit="1" customWidth="1"/>
    <col min="3" max="3" width="41.5546875" bestFit="1" customWidth="1"/>
    <col min="4" max="4" width="10.21875" bestFit="1" customWidth="1"/>
    <col min="6" max="6" width="80" bestFit="1" customWidth="1"/>
    <col min="7" max="7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2019</v>
      </c>
      <c r="H1" t="s">
        <v>6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3</v>
      </c>
      <c r="F2" t="s">
        <v>11</v>
      </c>
      <c r="G2">
        <v>586.20399999999995</v>
      </c>
      <c r="H2">
        <v>2019</v>
      </c>
    </row>
    <row r="3" spans="1:8" x14ac:dyDescent="0.3">
      <c r="A3" t="s">
        <v>12</v>
      </c>
      <c r="B3" t="s">
        <v>13</v>
      </c>
      <c r="C3" t="s">
        <v>9</v>
      </c>
      <c r="D3" t="s">
        <v>10</v>
      </c>
      <c r="E3" t="s">
        <v>3</v>
      </c>
      <c r="F3" t="s">
        <v>11</v>
      </c>
      <c r="G3" s="1">
        <v>5345.058</v>
      </c>
      <c r="H3">
        <v>2020</v>
      </c>
    </row>
    <row r="4" spans="1:8" x14ac:dyDescent="0.3">
      <c r="A4" t="s">
        <v>14</v>
      </c>
      <c r="B4" t="s">
        <v>15</v>
      </c>
      <c r="C4" t="s">
        <v>9</v>
      </c>
      <c r="D4" t="s">
        <v>10</v>
      </c>
      <c r="E4" t="s">
        <v>3</v>
      </c>
      <c r="F4" t="s">
        <v>11</v>
      </c>
      <c r="G4" s="1">
        <v>3939.5360000000001</v>
      </c>
      <c r="H4">
        <v>2019</v>
      </c>
    </row>
    <row r="5" spans="1:8" x14ac:dyDescent="0.3">
      <c r="A5" t="s">
        <v>16</v>
      </c>
      <c r="B5" t="s">
        <v>17</v>
      </c>
      <c r="C5" t="s">
        <v>9</v>
      </c>
      <c r="D5" t="s">
        <v>10</v>
      </c>
      <c r="E5" t="s">
        <v>3</v>
      </c>
      <c r="F5" t="s">
        <v>11</v>
      </c>
      <c r="G5" s="1">
        <v>40688.491000000002</v>
      </c>
      <c r="H5">
        <v>2021</v>
      </c>
    </row>
    <row r="6" spans="1:8" x14ac:dyDescent="0.3">
      <c r="A6" t="s">
        <v>18</v>
      </c>
      <c r="B6" t="s">
        <v>19</v>
      </c>
      <c r="C6" t="s">
        <v>9</v>
      </c>
      <c r="D6" t="s">
        <v>10</v>
      </c>
      <c r="E6" t="s">
        <v>3</v>
      </c>
      <c r="F6" t="s">
        <v>11</v>
      </c>
      <c r="G6" s="1">
        <v>2805.261</v>
      </c>
      <c r="H6">
        <v>2017</v>
      </c>
    </row>
    <row r="7" spans="1:8" x14ac:dyDescent="0.3">
      <c r="A7" t="s">
        <v>20</v>
      </c>
      <c r="B7" t="s">
        <v>21</v>
      </c>
      <c r="C7" t="s">
        <v>9</v>
      </c>
      <c r="D7" t="s">
        <v>10</v>
      </c>
      <c r="E7" t="s">
        <v>3</v>
      </c>
      <c r="F7" t="s">
        <v>11</v>
      </c>
      <c r="G7" s="1">
        <v>17495.759999999998</v>
      </c>
      <c r="H7">
        <v>2011</v>
      </c>
    </row>
    <row r="8" spans="1:8" x14ac:dyDescent="0.3">
      <c r="A8" t="s">
        <v>22</v>
      </c>
      <c r="B8" t="s">
        <v>23</v>
      </c>
      <c r="C8" t="s">
        <v>9</v>
      </c>
      <c r="D8" t="s">
        <v>10</v>
      </c>
      <c r="E8" t="s">
        <v>3</v>
      </c>
      <c r="F8" t="s">
        <v>11</v>
      </c>
      <c r="G8" s="1">
        <v>10054.022999999999</v>
      </c>
      <c r="H8">
        <v>2010</v>
      </c>
    </row>
    <row r="9" spans="1:8" x14ac:dyDescent="0.3">
      <c r="A9" t="s">
        <v>24</v>
      </c>
      <c r="B9" t="s">
        <v>25</v>
      </c>
      <c r="C9" t="s">
        <v>9</v>
      </c>
      <c r="D9" t="s">
        <v>10</v>
      </c>
      <c r="E9" t="s">
        <v>3</v>
      </c>
      <c r="F9" t="s">
        <v>11</v>
      </c>
      <c r="G9" s="1">
        <v>4596.8609999999999</v>
      </c>
      <c r="H9">
        <v>2020</v>
      </c>
    </row>
    <row r="10" spans="1:8" x14ac:dyDescent="0.3">
      <c r="A10" t="s">
        <v>26</v>
      </c>
      <c r="B10" t="s">
        <v>27</v>
      </c>
      <c r="C10" t="s">
        <v>9</v>
      </c>
      <c r="D10" t="s">
        <v>10</v>
      </c>
      <c r="E10" t="s">
        <v>3</v>
      </c>
      <c r="F10" t="s">
        <v>11</v>
      </c>
      <c r="G10" s="1">
        <v>29505.344000000001</v>
      </c>
      <c r="H10">
        <v>2019</v>
      </c>
    </row>
    <row r="11" spans="1:8" x14ac:dyDescent="0.3">
      <c r="A11" t="s">
        <v>28</v>
      </c>
      <c r="B11" t="s">
        <v>29</v>
      </c>
      <c r="C11" t="s">
        <v>9</v>
      </c>
      <c r="D11" t="s">
        <v>10</v>
      </c>
      <c r="E11" t="s">
        <v>3</v>
      </c>
      <c r="F11" t="s">
        <v>11</v>
      </c>
      <c r="G11" s="1">
        <v>54254.857000000004</v>
      </c>
      <c r="H11">
        <v>2020</v>
      </c>
    </row>
    <row r="12" spans="1:8" x14ac:dyDescent="0.3">
      <c r="A12" t="s">
        <v>30</v>
      </c>
      <c r="B12" t="s">
        <v>31</v>
      </c>
      <c r="C12" t="s">
        <v>9</v>
      </c>
      <c r="D12" t="s">
        <v>10</v>
      </c>
      <c r="E12" t="s">
        <v>3</v>
      </c>
      <c r="F12" t="s">
        <v>11</v>
      </c>
      <c r="G12" s="1">
        <v>50239.415999999997</v>
      </c>
      <c r="H12">
        <v>2021</v>
      </c>
    </row>
    <row r="13" spans="1:8" x14ac:dyDescent="0.3">
      <c r="A13" t="s">
        <v>32</v>
      </c>
      <c r="B13" t="s">
        <v>33</v>
      </c>
      <c r="C13" t="s">
        <v>9</v>
      </c>
      <c r="D13" t="s">
        <v>10</v>
      </c>
      <c r="E13" t="s">
        <v>3</v>
      </c>
      <c r="F13" t="s">
        <v>11</v>
      </c>
      <c r="G13" s="1">
        <v>4826.3519999999999</v>
      </c>
      <c r="H13">
        <v>2021</v>
      </c>
    </row>
    <row r="14" spans="1:8" x14ac:dyDescent="0.3">
      <c r="A14" t="s">
        <v>34</v>
      </c>
      <c r="B14" t="s">
        <v>35</v>
      </c>
      <c r="C14" t="s">
        <v>9</v>
      </c>
      <c r="D14" t="s">
        <v>10</v>
      </c>
      <c r="E14" t="s">
        <v>3</v>
      </c>
      <c r="F14" t="s">
        <v>11</v>
      </c>
      <c r="G14" s="1">
        <v>34575.624000000003</v>
      </c>
      <c r="H14">
        <v>2019</v>
      </c>
    </row>
    <row r="15" spans="1:8" x14ac:dyDescent="0.3">
      <c r="A15" t="s">
        <v>36</v>
      </c>
      <c r="B15" t="s">
        <v>37</v>
      </c>
      <c r="C15" t="s">
        <v>9</v>
      </c>
      <c r="D15" t="s">
        <v>10</v>
      </c>
      <c r="E15" t="s">
        <v>3</v>
      </c>
      <c r="F15" t="s">
        <v>11</v>
      </c>
      <c r="G15" s="1">
        <v>26050.98</v>
      </c>
      <c r="H15">
        <v>2020</v>
      </c>
    </row>
    <row r="16" spans="1:8" x14ac:dyDescent="0.3">
      <c r="A16" t="s">
        <v>38</v>
      </c>
      <c r="B16" t="s">
        <v>39</v>
      </c>
      <c r="C16" t="s">
        <v>9</v>
      </c>
      <c r="D16" t="s">
        <v>10</v>
      </c>
      <c r="E16" t="s">
        <v>3</v>
      </c>
      <c r="F16" t="s">
        <v>11</v>
      </c>
      <c r="G16" s="1">
        <v>1855.741</v>
      </c>
      <c r="H16">
        <v>2020</v>
      </c>
    </row>
    <row r="17" spans="1:8" x14ac:dyDescent="0.3">
      <c r="A17" t="s">
        <v>40</v>
      </c>
      <c r="B17" t="s">
        <v>41</v>
      </c>
      <c r="C17" t="s">
        <v>9</v>
      </c>
      <c r="D17" t="s">
        <v>10</v>
      </c>
      <c r="E17" t="s">
        <v>3</v>
      </c>
      <c r="F17" t="s">
        <v>11</v>
      </c>
      <c r="G17" s="1">
        <v>18448.826000000001</v>
      </c>
      <c r="H17">
        <v>2019</v>
      </c>
    </row>
    <row r="18" spans="1:8" x14ac:dyDescent="0.3">
      <c r="A18" t="s">
        <v>42</v>
      </c>
      <c r="B18" t="s">
        <v>43</v>
      </c>
      <c r="C18" t="s">
        <v>9</v>
      </c>
      <c r="D18" t="s">
        <v>10</v>
      </c>
      <c r="E18" t="s">
        <v>3</v>
      </c>
      <c r="F18" t="s">
        <v>11</v>
      </c>
      <c r="G18" s="1">
        <v>6831.5159999999996</v>
      </c>
      <c r="H18">
        <v>2020</v>
      </c>
    </row>
    <row r="19" spans="1:8" x14ac:dyDescent="0.3">
      <c r="A19" t="s">
        <v>44</v>
      </c>
      <c r="B19" t="s">
        <v>45</v>
      </c>
      <c r="C19" t="s">
        <v>9</v>
      </c>
      <c r="D19" t="s">
        <v>10</v>
      </c>
      <c r="E19" t="s">
        <v>3</v>
      </c>
      <c r="F19" t="s">
        <v>11</v>
      </c>
      <c r="G19" s="1">
        <v>46732.671999999999</v>
      </c>
      <c r="H19">
        <v>2020</v>
      </c>
    </row>
    <row r="20" spans="1:8" x14ac:dyDescent="0.3">
      <c r="A20" t="s">
        <v>46</v>
      </c>
      <c r="B20" t="s">
        <v>47</v>
      </c>
      <c r="C20" t="s">
        <v>9</v>
      </c>
      <c r="D20" t="s">
        <v>10</v>
      </c>
      <c r="E20" t="s">
        <v>3</v>
      </c>
      <c r="F20" t="s">
        <v>11</v>
      </c>
      <c r="G20" s="1">
        <v>4762.1909999999998</v>
      </c>
      <c r="H20">
        <v>2020</v>
      </c>
    </row>
    <row r="21" spans="1:8" x14ac:dyDescent="0.3">
      <c r="A21" t="s">
        <v>48</v>
      </c>
      <c r="B21" t="s">
        <v>49</v>
      </c>
      <c r="C21" t="s">
        <v>9</v>
      </c>
      <c r="D21" t="s">
        <v>10</v>
      </c>
      <c r="E21" t="s">
        <v>3</v>
      </c>
      <c r="F21" t="s">
        <v>11</v>
      </c>
      <c r="G21" s="1">
        <v>1218.278</v>
      </c>
      <c r="H21">
        <v>2017</v>
      </c>
    </row>
    <row r="22" spans="1:8" x14ac:dyDescent="0.3">
      <c r="A22" t="s">
        <v>50</v>
      </c>
      <c r="B22" t="s">
        <v>51</v>
      </c>
      <c r="C22" t="s">
        <v>9</v>
      </c>
      <c r="D22" t="s">
        <v>10</v>
      </c>
      <c r="E22" t="s">
        <v>3</v>
      </c>
      <c r="F22" t="s">
        <v>11</v>
      </c>
      <c r="G22" s="1">
        <v>3322.527</v>
      </c>
      <c r="H22">
        <v>2021</v>
      </c>
    </row>
    <row r="23" spans="1:8" x14ac:dyDescent="0.3">
      <c r="A23" t="s">
        <v>52</v>
      </c>
      <c r="B23" t="s">
        <v>53</v>
      </c>
      <c r="C23" t="s">
        <v>9</v>
      </c>
      <c r="D23" t="s">
        <v>10</v>
      </c>
      <c r="E23" t="s">
        <v>3</v>
      </c>
      <c r="F23" t="s">
        <v>11</v>
      </c>
      <c r="G23" s="1">
        <v>3591.4029999999998</v>
      </c>
      <c r="H23">
        <v>2017</v>
      </c>
    </row>
    <row r="24" spans="1:8" x14ac:dyDescent="0.3">
      <c r="A24" t="s">
        <v>54</v>
      </c>
      <c r="B24" t="s">
        <v>55</v>
      </c>
      <c r="C24" t="s">
        <v>9</v>
      </c>
      <c r="D24" t="s">
        <v>10</v>
      </c>
      <c r="E24" t="s">
        <v>3</v>
      </c>
      <c r="F24" t="s">
        <v>11</v>
      </c>
      <c r="G24" s="1">
        <v>5787.0630000000001</v>
      </c>
      <c r="H24">
        <v>2018</v>
      </c>
    </row>
    <row r="25" spans="1:8" x14ac:dyDescent="0.3">
      <c r="A25" t="s">
        <v>56</v>
      </c>
      <c r="B25" t="s">
        <v>57</v>
      </c>
      <c r="C25" t="s">
        <v>9</v>
      </c>
      <c r="D25" t="s">
        <v>10</v>
      </c>
      <c r="E25" t="s">
        <v>3</v>
      </c>
      <c r="F25" t="s">
        <v>11</v>
      </c>
      <c r="G25" s="1">
        <v>7247.4539999999997</v>
      </c>
      <c r="H25">
        <v>2020</v>
      </c>
    </row>
    <row r="26" spans="1:8" x14ac:dyDescent="0.3">
      <c r="A26" t="s">
        <v>58</v>
      </c>
      <c r="B26" t="s">
        <v>59</v>
      </c>
      <c r="C26" t="s">
        <v>9</v>
      </c>
      <c r="D26" t="s">
        <v>10</v>
      </c>
      <c r="E26" t="s">
        <v>3</v>
      </c>
      <c r="F26" t="s">
        <v>11</v>
      </c>
      <c r="G26" s="1">
        <v>8914.1710000000003</v>
      </c>
      <c r="H26">
        <v>2019</v>
      </c>
    </row>
    <row r="27" spans="1:8" x14ac:dyDescent="0.3">
      <c r="A27" t="s">
        <v>60</v>
      </c>
      <c r="B27" t="s">
        <v>61</v>
      </c>
      <c r="C27" t="s">
        <v>9</v>
      </c>
      <c r="D27" t="s">
        <v>10</v>
      </c>
      <c r="E27" t="s">
        <v>3</v>
      </c>
      <c r="F27" t="s">
        <v>11</v>
      </c>
      <c r="G27" s="1">
        <v>30447.184000000001</v>
      </c>
      <c r="H27">
        <v>2020</v>
      </c>
    </row>
    <row r="28" spans="1:8" x14ac:dyDescent="0.3">
      <c r="A28" t="s">
        <v>62</v>
      </c>
      <c r="B28" t="s">
        <v>63</v>
      </c>
      <c r="C28" t="s">
        <v>9</v>
      </c>
      <c r="D28" t="s">
        <v>10</v>
      </c>
      <c r="E28" t="s">
        <v>3</v>
      </c>
      <c r="F28" t="s">
        <v>11</v>
      </c>
      <c r="G28" s="1">
        <v>9914.32</v>
      </c>
      <c r="H28">
        <v>2020</v>
      </c>
    </row>
    <row r="29" spans="1:8" x14ac:dyDescent="0.3">
      <c r="A29" t="s">
        <v>64</v>
      </c>
      <c r="B29" t="s">
        <v>65</v>
      </c>
      <c r="C29" t="s">
        <v>9</v>
      </c>
      <c r="D29" t="s">
        <v>10</v>
      </c>
      <c r="E29" t="s">
        <v>3</v>
      </c>
      <c r="F29" t="s">
        <v>11</v>
      </c>
      <c r="G29">
        <v>786.92899999999997</v>
      </c>
      <c r="H29">
        <v>2018</v>
      </c>
    </row>
    <row r="30" spans="1:8" x14ac:dyDescent="0.3">
      <c r="A30" t="s">
        <v>66</v>
      </c>
      <c r="B30" t="s">
        <v>67</v>
      </c>
      <c r="C30" t="s">
        <v>9</v>
      </c>
      <c r="D30" t="s">
        <v>10</v>
      </c>
      <c r="E30" t="s">
        <v>3</v>
      </c>
      <c r="F30" t="s">
        <v>11</v>
      </c>
      <c r="G30">
        <v>261.29399999999998</v>
      </c>
      <c r="H30">
        <v>2016</v>
      </c>
    </row>
    <row r="31" spans="1:8" x14ac:dyDescent="0.3">
      <c r="A31" t="s">
        <v>68</v>
      </c>
      <c r="B31" t="s">
        <v>69</v>
      </c>
      <c r="C31" t="s">
        <v>9</v>
      </c>
      <c r="D31" t="s">
        <v>10</v>
      </c>
      <c r="E31" t="s">
        <v>3</v>
      </c>
      <c r="F31" t="s">
        <v>11</v>
      </c>
      <c r="G31" s="1">
        <v>3601.7249999999999</v>
      </c>
      <c r="H31">
        <v>2018</v>
      </c>
    </row>
    <row r="32" spans="1:8" x14ac:dyDescent="0.3">
      <c r="A32" t="s">
        <v>70</v>
      </c>
      <c r="B32" t="s">
        <v>71</v>
      </c>
      <c r="C32" t="s">
        <v>9</v>
      </c>
      <c r="D32" t="s">
        <v>10</v>
      </c>
      <c r="E32" t="s">
        <v>3</v>
      </c>
      <c r="F32" t="s">
        <v>11</v>
      </c>
      <c r="G32" s="1">
        <v>1736.422</v>
      </c>
      <c r="H32">
        <v>2019</v>
      </c>
    </row>
    <row r="33" spans="1:8" x14ac:dyDescent="0.3">
      <c r="A33" t="s">
        <v>72</v>
      </c>
      <c r="B33" t="s">
        <v>73</v>
      </c>
      <c r="C33" t="s">
        <v>9</v>
      </c>
      <c r="D33" t="s">
        <v>10</v>
      </c>
      <c r="E33" t="s">
        <v>3</v>
      </c>
      <c r="F33" t="s">
        <v>11</v>
      </c>
      <c r="G33" s="1">
        <v>1533.1610000000001</v>
      </c>
      <c r="H33">
        <v>2019</v>
      </c>
    </row>
    <row r="34" spans="1:8" x14ac:dyDescent="0.3">
      <c r="A34" t="s">
        <v>74</v>
      </c>
      <c r="B34" t="s">
        <v>75</v>
      </c>
      <c r="C34" t="s">
        <v>9</v>
      </c>
      <c r="D34" t="s">
        <v>10</v>
      </c>
      <c r="E34" t="s">
        <v>3</v>
      </c>
      <c r="F34" t="s">
        <v>11</v>
      </c>
      <c r="G34" s="1">
        <v>46403.985999999997</v>
      </c>
      <c r="H34">
        <v>2021</v>
      </c>
    </row>
    <row r="35" spans="1:8" x14ac:dyDescent="0.3">
      <c r="A35" t="s">
        <v>76</v>
      </c>
      <c r="B35" t="s">
        <v>77</v>
      </c>
      <c r="C35" t="s">
        <v>9</v>
      </c>
      <c r="D35" t="s">
        <v>10</v>
      </c>
      <c r="E35" t="s">
        <v>3</v>
      </c>
      <c r="F35" t="s">
        <v>11</v>
      </c>
      <c r="G35">
        <v>480.06599999999997</v>
      </c>
      <c r="H35">
        <v>2004</v>
      </c>
    </row>
    <row r="36" spans="1:8" x14ac:dyDescent="0.3">
      <c r="A36" t="s">
        <v>78</v>
      </c>
      <c r="B36" t="s">
        <v>79</v>
      </c>
      <c r="C36" t="s">
        <v>9</v>
      </c>
      <c r="D36" t="s">
        <v>10</v>
      </c>
      <c r="E36" t="s">
        <v>3</v>
      </c>
      <c r="F36" t="s">
        <v>11</v>
      </c>
      <c r="G36">
        <v>689.327</v>
      </c>
      <c r="H36">
        <v>2017</v>
      </c>
    </row>
    <row r="37" spans="1:8" x14ac:dyDescent="0.3">
      <c r="A37" t="s">
        <v>80</v>
      </c>
      <c r="B37" t="s">
        <v>81</v>
      </c>
      <c r="C37" t="s">
        <v>9</v>
      </c>
      <c r="D37" t="s">
        <v>10</v>
      </c>
      <c r="E37" t="s">
        <v>3</v>
      </c>
      <c r="F37" t="s">
        <v>11</v>
      </c>
      <c r="G37" s="1">
        <v>14572.234</v>
      </c>
      <c r="H37">
        <v>2020</v>
      </c>
    </row>
    <row r="38" spans="1:8" x14ac:dyDescent="0.3">
      <c r="A38" t="s">
        <v>82</v>
      </c>
      <c r="B38" t="s">
        <v>83</v>
      </c>
      <c r="C38" t="s">
        <v>9</v>
      </c>
      <c r="D38" t="s">
        <v>10</v>
      </c>
      <c r="E38" t="s">
        <v>3</v>
      </c>
      <c r="F38" t="s">
        <v>11</v>
      </c>
      <c r="G38" s="1">
        <v>10170.061</v>
      </c>
      <c r="H38">
        <v>2020</v>
      </c>
    </row>
    <row r="39" spans="1:8" x14ac:dyDescent="0.3">
      <c r="A39" t="s">
        <v>84</v>
      </c>
      <c r="B39" t="s">
        <v>85</v>
      </c>
      <c r="C39" t="s">
        <v>9</v>
      </c>
      <c r="D39" t="s">
        <v>10</v>
      </c>
      <c r="E39" t="s">
        <v>3</v>
      </c>
      <c r="F39" t="s">
        <v>11</v>
      </c>
      <c r="G39" s="1">
        <v>6540.1409999999996</v>
      </c>
      <c r="H39">
        <v>2021</v>
      </c>
    </row>
    <row r="40" spans="1:8" x14ac:dyDescent="0.3">
      <c r="A40" t="s">
        <v>86</v>
      </c>
      <c r="B40" t="s">
        <v>87</v>
      </c>
      <c r="C40" t="s">
        <v>9</v>
      </c>
      <c r="D40" t="s">
        <v>10</v>
      </c>
      <c r="E40" t="s">
        <v>3</v>
      </c>
      <c r="F40" t="s">
        <v>11</v>
      </c>
      <c r="G40" s="1">
        <v>1359.75</v>
      </c>
      <c r="H40">
        <v>2015</v>
      </c>
    </row>
    <row r="41" spans="1:8" x14ac:dyDescent="0.3">
      <c r="A41" t="s">
        <v>88</v>
      </c>
      <c r="B41" t="s">
        <v>89</v>
      </c>
      <c r="C41" t="s">
        <v>9</v>
      </c>
      <c r="D41" t="s">
        <v>10</v>
      </c>
      <c r="E41" t="s">
        <v>3</v>
      </c>
      <c r="F41" t="s">
        <v>11</v>
      </c>
      <c r="G41">
        <v>573.29200000000003</v>
      </c>
      <c r="H41">
        <v>2020</v>
      </c>
    </row>
    <row r="42" spans="1:8" x14ac:dyDescent="0.3">
      <c r="A42" t="s">
        <v>90</v>
      </c>
      <c r="B42" t="s">
        <v>91</v>
      </c>
      <c r="C42" t="s">
        <v>9</v>
      </c>
      <c r="D42" t="s">
        <v>10</v>
      </c>
      <c r="E42" t="s">
        <v>3</v>
      </c>
      <c r="F42" t="s">
        <v>11</v>
      </c>
      <c r="G42" s="1">
        <v>2800.2869999999998</v>
      </c>
      <c r="H42">
        <v>2019</v>
      </c>
    </row>
    <row r="43" spans="1:8" x14ac:dyDescent="0.3">
      <c r="A43" t="s">
        <v>92</v>
      </c>
      <c r="B43" t="s">
        <v>93</v>
      </c>
      <c r="C43" t="s">
        <v>9</v>
      </c>
      <c r="D43" t="s">
        <v>10</v>
      </c>
      <c r="E43" t="s">
        <v>3</v>
      </c>
      <c r="F43" t="s">
        <v>11</v>
      </c>
      <c r="G43" s="1">
        <v>12691.126</v>
      </c>
      <c r="H43">
        <v>2021</v>
      </c>
    </row>
    <row r="44" spans="1:8" x14ac:dyDescent="0.3">
      <c r="A44" t="s">
        <v>94</v>
      </c>
      <c r="B44" t="s">
        <v>95</v>
      </c>
      <c r="C44" t="s">
        <v>9</v>
      </c>
      <c r="D44" t="s">
        <v>10</v>
      </c>
      <c r="E44" t="s">
        <v>3</v>
      </c>
      <c r="F44" t="s">
        <v>11</v>
      </c>
      <c r="G44" s="1">
        <v>2227.982</v>
      </c>
      <c r="H44">
        <v>2015</v>
      </c>
    </row>
    <row r="45" spans="1:8" x14ac:dyDescent="0.3">
      <c r="A45" t="s">
        <v>96</v>
      </c>
      <c r="B45" t="s">
        <v>97</v>
      </c>
      <c r="C45" t="s">
        <v>9</v>
      </c>
      <c r="D45" t="s">
        <v>10</v>
      </c>
      <c r="E45" t="s">
        <v>3</v>
      </c>
      <c r="F45" t="s">
        <v>11</v>
      </c>
      <c r="G45" s="1">
        <v>15312.634</v>
      </c>
      <c r="H45">
        <v>2020</v>
      </c>
    </row>
    <row r="46" spans="1:8" x14ac:dyDescent="0.3">
      <c r="A46" t="s">
        <v>98</v>
      </c>
      <c r="B46" t="s">
        <v>99</v>
      </c>
      <c r="C46" t="s">
        <v>9</v>
      </c>
      <c r="D46" t="s">
        <v>10</v>
      </c>
      <c r="E46" t="s">
        <v>3</v>
      </c>
      <c r="F46" t="s">
        <v>11</v>
      </c>
      <c r="G46" s="1">
        <v>29411.883999999998</v>
      </c>
      <c r="H46">
        <v>2020</v>
      </c>
    </row>
    <row r="47" spans="1:8" x14ac:dyDescent="0.3">
      <c r="A47" t="s">
        <v>100</v>
      </c>
      <c r="B47" t="s">
        <v>101</v>
      </c>
      <c r="C47" t="s">
        <v>9</v>
      </c>
      <c r="D47" t="s">
        <v>10</v>
      </c>
      <c r="E47" t="s">
        <v>3</v>
      </c>
      <c r="F47" t="s">
        <v>11</v>
      </c>
      <c r="G47" s="1">
        <v>23709.181</v>
      </c>
      <c r="H47">
        <v>2020</v>
      </c>
    </row>
    <row r="48" spans="1:8" x14ac:dyDescent="0.3">
      <c r="A48" t="s">
        <v>102</v>
      </c>
      <c r="B48" t="s">
        <v>103</v>
      </c>
      <c r="C48" t="s">
        <v>9</v>
      </c>
      <c r="D48" t="s">
        <v>10</v>
      </c>
      <c r="E48" t="s">
        <v>3</v>
      </c>
      <c r="F48" t="s">
        <v>11</v>
      </c>
      <c r="G48" s="1">
        <v>59861.612000000001</v>
      </c>
      <c r="H48">
        <v>2021</v>
      </c>
    </row>
    <row r="49" spans="1:8" x14ac:dyDescent="0.3">
      <c r="A49" t="s">
        <v>104</v>
      </c>
      <c r="B49" t="s">
        <v>105</v>
      </c>
      <c r="C49" t="s">
        <v>9</v>
      </c>
      <c r="D49" t="s">
        <v>10</v>
      </c>
      <c r="E49" t="s">
        <v>3</v>
      </c>
      <c r="F49" t="s">
        <v>11</v>
      </c>
      <c r="G49" s="1">
        <v>3407.5709999999999</v>
      </c>
      <c r="H49">
        <v>2018</v>
      </c>
    </row>
    <row r="50" spans="1:8" x14ac:dyDescent="0.3">
      <c r="A50" t="s">
        <v>106</v>
      </c>
      <c r="B50" t="s">
        <v>107</v>
      </c>
      <c r="C50" t="s">
        <v>9</v>
      </c>
      <c r="D50" t="s">
        <v>10</v>
      </c>
      <c r="E50" t="s">
        <v>3</v>
      </c>
      <c r="F50" t="s">
        <v>11</v>
      </c>
      <c r="G50" s="1">
        <v>8524.6959999999999</v>
      </c>
      <c r="H50">
        <v>2011</v>
      </c>
    </row>
    <row r="51" spans="1:8" x14ac:dyDescent="0.3">
      <c r="A51" t="s">
        <v>108</v>
      </c>
      <c r="B51" t="s">
        <v>109</v>
      </c>
      <c r="C51" t="s">
        <v>9</v>
      </c>
      <c r="D51" t="s">
        <v>10</v>
      </c>
      <c r="E51" t="s">
        <v>3</v>
      </c>
      <c r="F51" t="s">
        <v>11</v>
      </c>
      <c r="G51" s="1">
        <v>8595.6110000000008</v>
      </c>
      <c r="H51">
        <v>2019</v>
      </c>
    </row>
    <row r="52" spans="1:8" x14ac:dyDescent="0.3">
      <c r="A52" t="s">
        <v>110</v>
      </c>
      <c r="B52" t="s">
        <v>111</v>
      </c>
      <c r="C52" t="s">
        <v>9</v>
      </c>
      <c r="D52" t="s">
        <v>10</v>
      </c>
      <c r="E52" t="s">
        <v>3</v>
      </c>
      <c r="F52" t="s">
        <v>11</v>
      </c>
      <c r="G52" s="1">
        <v>6260.6030000000001</v>
      </c>
      <c r="H52">
        <v>2020</v>
      </c>
    </row>
    <row r="53" spans="1:8" x14ac:dyDescent="0.3">
      <c r="A53" t="s">
        <v>112</v>
      </c>
      <c r="B53" t="s">
        <v>113</v>
      </c>
      <c r="C53" t="s">
        <v>9</v>
      </c>
      <c r="D53" t="s">
        <v>10</v>
      </c>
      <c r="E53" t="s">
        <v>3</v>
      </c>
      <c r="F53" t="s">
        <v>11</v>
      </c>
      <c r="G53" s="1">
        <v>3056.9749999999999</v>
      </c>
      <c r="H53">
        <v>2020</v>
      </c>
    </row>
    <row r="54" spans="1:8" x14ac:dyDescent="0.3">
      <c r="A54" t="s">
        <v>114</v>
      </c>
      <c r="B54" t="s">
        <v>115</v>
      </c>
      <c r="C54" t="s">
        <v>9</v>
      </c>
      <c r="D54" t="s">
        <v>10</v>
      </c>
      <c r="E54" t="s">
        <v>3</v>
      </c>
      <c r="F54" t="s">
        <v>11</v>
      </c>
      <c r="G54" s="1">
        <v>4167.4409999999998</v>
      </c>
      <c r="H54">
        <v>2019</v>
      </c>
    </row>
    <row r="55" spans="1:8" x14ac:dyDescent="0.3">
      <c r="A55" t="s">
        <v>116</v>
      </c>
      <c r="B55" t="s">
        <v>117</v>
      </c>
      <c r="C55" t="s">
        <v>9</v>
      </c>
      <c r="D55" t="s">
        <v>10</v>
      </c>
      <c r="E55" t="s">
        <v>3</v>
      </c>
      <c r="F55" t="s">
        <v>11</v>
      </c>
      <c r="G55" s="1">
        <v>8394.4169999999995</v>
      </c>
      <c r="H55">
        <v>2015</v>
      </c>
    </row>
    <row r="56" spans="1:8" x14ac:dyDescent="0.3">
      <c r="A56" t="s">
        <v>118</v>
      </c>
      <c r="B56" t="s">
        <v>119</v>
      </c>
      <c r="C56" t="s">
        <v>9</v>
      </c>
      <c r="D56" t="s">
        <v>10</v>
      </c>
      <c r="E56" t="s">
        <v>3</v>
      </c>
      <c r="F56" t="s">
        <v>11</v>
      </c>
      <c r="G56">
        <v>566.73099999999999</v>
      </c>
      <c r="H56">
        <v>2006</v>
      </c>
    </row>
    <row r="57" spans="1:8" x14ac:dyDescent="0.3">
      <c r="A57" t="s">
        <v>120</v>
      </c>
      <c r="B57" t="s">
        <v>121</v>
      </c>
      <c r="C57" t="s">
        <v>9</v>
      </c>
      <c r="D57" t="s">
        <v>10</v>
      </c>
      <c r="E57" t="s">
        <v>3</v>
      </c>
      <c r="F57" t="s">
        <v>11</v>
      </c>
      <c r="G57" s="1">
        <v>23400.469000000001</v>
      </c>
      <c r="H57">
        <v>2021</v>
      </c>
    </row>
    <row r="58" spans="1:8" x14ac:dyDescent="0.3">
      <c r="A58" t="s">
        <v>122</v>
      </c>
      <c r="B58" t="s">
        <v>123</v>
      </c>
      <c r="C58" t="s">
        <v>9</v>
      </c>
      <c r="D58" t="s">
        <v>10</v>
      </c>
      <c r="E58" t="s">
        <v>3</v>
      </c>
      <c r="F58" t="s">
        <v>11</v>
      </c>
      <c r="G58" s="1">
        <v>4031.5889999999999</v>
      </c>
      <c r="H58">
        <v>2017</v>
      </c>
    </row>
    <row r="59" spans="1:8" x14ac:dyDescent="0.3">
      <c r="A59" t="s">
        <v>124</v>
      </c>
      <c r="B59" t="s">
        <v>125</v>
      </c>
      <c r="C59" t="s">
        <v>9</v>
      </c>
      <c r="D59" t="s">
        <v>10</v>
      </c>
      <c r="E59" t="s">
        <v>3</v>
      </c>
      <c r="F59" t="s">
        <v>11</v>
      </c>
      <c r="G59">
        <v>968.25300000000004</v>
      </c>
      <c r="H59">
        <v>2021</v>
      </c>
    </row>
    <row r="60" spans="1:8" x14ac:dyDescent="0.3">
      <c r="A60" t="s">
        <v>126</v>
      </c>
      <c r="B60" t="s">
        <v>127</v>
      </c>
      <c r="C60" t="s">
        <v>9</v>
      </c>
      <c r="D60" t="s">
        <v>10</v>
      </c>
      <c r="E60" t="s">
        <v>3</v>
      </c>
      <c r="F60" t="s">
        <v>11</v>
      </c>
      <c r="G60" s="1">
        <v>6142.933</v>
      </c>
      <c r="H60">
        <v>2017</v>
      </c>
    </row>
    <row r="61" spans="1:8" x14ac:dyDescent="0.3">
      <c r="A61" t="s">
        <v>128</v>
      </c>
      <c r="B61" t="s">
        <v>129</v>
      </c>
      <c r="C61" t="s">
        <v>9</v>
      </c>
      <c r="D61" t="s">
        <v>10</v>
      </c>
      <c r="E61" t="s">
        <v>3</v>
      </c>
      <c r="F61" t="s">
        <v>11</v>
      </c>
      <c r="G61" s="1">
        <v>48666.504999999997</v>
      </c>
      <c r="H61">
        <v>2020</v>
      </c>
    </row>
    <row r="62" spans="1:8" x14ac:dyDescent="0.3">
      <c r="A62" t="s">
        <v>130</v>
      </c>
      <c r="B62" t="s">
        <v>131</v>
      </c>
      <c r="C62" t="s">
        <v>9</v>
      </c>
      <c r="D62" t="s">
        <v>10</v>
      </c>
      <c r="E62" t="s">
        <v>3</v>
      </c>
      <c r="F62" t="s">
        <v>11</v>
      </c>
      <c r="G62" s="1">
        <v>41939.21</v>
      </c>
      <c r="H62">
        <v>2021</v>
      </c>
    </row>
    <row r="63" spans="1:8" x14ac:dyDescent="0.3">
      <c r="A63" t="s">
        <v>132</v>
      </c>
      <c r="B63" t="s">
        <v>133</v>
      </c>
      <c r="C63" t="s">
        <v>9</v>
      </c>
      <c r="D63" t="s">
        <v>10</v>
      </c>
      <c r="E63" t="s">
        <v>3</v>
      </c>
      <c r="F63" t="s">
        <v>11</v>
      </c>
      <c r="G63" s="1">
        <v>8111.34</v>
      </c>
      <c r="H63">
        <v>2004</v>
      </c>
    </row>
    <row r="64" spans="1:8" x14ac:dyDescent="0.3">
      <c r="A64" t="s">
        <v>134</v>
      </c>
      <c r="B64" t="s">
        <v>135</v>
      </c>
      <c r="C64" t="s">
        <v>9</v>
      </c>
      <c r="D64" t="s">
        <v>10</v>
      </c>
      <c r="E64" t="s">
        <v>3</v>
      </c>
      <c r="F64" t="s">
        <v>11</v>
      </c>
      <c r="G64">
        <v>768.92100000000005</v>
      </c>
      <c r="H64">
        <v>2018</v>
      </c>
    </row>
    <row r="65" spans="1:8" x14ac:dyDescent="0.3">
      <c r="A65" t="s">
        <v>136</v>
      </c>
      <c r="B65" t="s">
        <v>137</v>
      </c>
      <c r="C65" t="s">
        <v>9</v>
      </c>
      <c r="D65" t="s">
        <v>10</v>
      </c>
      <c r="E65" t="s">
        <v>3</v>
      </c>
      <c r="F65" t="s">
        <v>11</v>
      </c>
      <c r="G65" s="1">
        <v>4693.66</v>
      </c>
      <c r="H65">
        <v>2021</v>
      </c>
    </row>
    <row r="66" spans="1:8" x14ac:dyDescent="0.3">
      <c r="A66" t="s">
        <v>138</v>
      </c>
      <c r="B66" t="s">
        <v>139</v>
      </c>
      <c r="C66" t="s">
        <v>9</v>
      </c>
      <c r="D66" t="s">
        <v>10</v>
      </c>
      <c r="E66" t="s">
        <v>3</v>
      </c>
      <c r="F66" t="s">
        <v>11</v>
      </c>
      <c r="G66" s="1">
        <v>46800.182999999997</v>
      </c>
      <c r="H66">
        <v>2021</v>
      </c>
    </row>
    <row r="67" spans="1:8" x14ac:dyDescent="0.3">
      <c r="A67" t="s">
        <v>140</v>
      </c>
      <c r="B67" t="s">
        <v>141</v>
      </c>
      <c r="C67" t="s">
        <v>9</v>
      </c>
      <c r="D67" t="s">
        <v>10</v>
      </c>
      <c r="E67" t="s">
        <v>3</v>
      </c>
      <c r="F67" t="s">
        <v>11</v>
      </c>
      <c r="G67" s="1">
        <v>2265.7130000000002</v>
      </c>
      <c r="H67">
        <v>2018</v>
      </c>
    </row>
    <row r="68" spans="1:8" x14ac:dyDescent="0.3">
      <c r="A68" t="s">
        <v>142</v>
      </c>
      <c r="B68" t="s">
        <v>143</v>
      </c>
      <c r="C68" t="s">
        <v>9</v>
      </c>
      <c r="D68" t="s">
        <v>10</v>
      </c>
      <c r="E68" t="s">
        <v>3</v>
      </c>
      <c r="F68" t="s">
        <v>11</v>
      </c>
      <c r="G68" s="1">
        <v>19130.444</v>
      </c>
      <c r="H68">
        <v>2021</v>
      </c>
    </row>
    <row r="69" spans="1:8" x14ac:dyDescent="0.3">
      <c r="A69" t="s">
        <v>144</v>
      </c>
      <c r="B69" t="s">
        <v>145</v>
      </c>
      <c r="C69" t="s">
        <v>9</v>
      </c>
      <c r="D69" t="s">
        <v>10</v>
      </c>
      <c r="E69" t="s">
        <v>3</v>
      </c>
      <c r="F69" t="s">
        <v>11</v>
      </c>
      <c r="G69" s="1">
        <v>10834.495999999999</v>
      </c>
      <c r="H69">
        <v>2020</v>
      </c>
    </row>
    <row r="70" spans="1:8" x14ac:dyDescent="0.3">
      <c r="A70" t="s">
        <v>146</v>
      </c>
      <c r="B70" t="s">
        <v>147</v>
      </c>
      <c r="C70" t="s">
        <v>9</v>
      </c>
      <c r="D70" t="s">
        <v>10</v>
      </c>
      <c r="E70" t="s">
        <v>3</v>
      </c>
      <c r="F70" t="s">
        <v>11</v>
      </c>
      <c r="G70" s="1">
        <v>4371.2650000000003</v>
      </c>
      <c r="H70">
        <v>2020</v>
      </c>
    </row>
    <row r="71" spans="1:8" x14ac:dyDescent="0.3">
      <c r="A71" t="s">
        <v>148</v>
      </c>
      <c r="B71" t="s">
        <v>149</v>
      </c>
      <c r="C71" t="s">
        <v>9</v>
      </c>
      <c r="D71" t="s">
        <v>10</v>
      </c>
      <c r="E71" t="s">
        <v>3</v>
      </c>
      <c r="F71" t="s">
        <v>11</v>
      </c>
      <c r="G71">
        <v>991.73500000000001</v>
      </c>
      <c r="H71">
        <v>2014</v>
      </c>
    </row>
    <row r="72" spans="1:8" x14ac:dyDescent="0.3">
      <c r="A72" t="s">
        <v>150</v>
      </c>
      <c r="B72" t="s">
        <v>151</v>
      </c>
      <c r="C72" t="s">
        <v>9</v>
      </c>
      <c r="D72" t="s">
        <v>10</v>
      </c>
      <c r="E72" t="s">
        <v>3</v>
      </c>
      <c r="F72" t="s">
        <v>11</v>
      </c>
      <c r="G72">
        <v>810.55799999999999</v>
      </c>
      <c r="H72">
        <v>2017</v>
      </c>
    </row>
    <row r="73" spans="1:8" x14ac:dyDescent="0.3">
      <c r="A73" t="s">
        <v>152</v>
      </c>
      <c r="B73" t="s">
        <v>153</v>
      </c>
      <c r="C73" t="s">
        <v>9</v>
      </c>
      <c r="D73" t="s">
        <v>10</v>
      </c>
      <c r="E73" t="s">
        <v>3</v>
      </c>
      <c r="F73" t="s">
        <v>11</v>
      </c>
      <c r="G73" s="1">
        <v>6594.375</v>
      </c>
      <c r="H73">
        <v>2019</v>
      </c>
    </row>
    <row r="74" spans="1:8" x14ac:dyDescent="0.3">
      <c r="A74" t="s">
        <v>154</v>
      </c>
      <c r="B74" t="s">
        <v>155</v>
      </c>
      <c r="C74" t="s">
        <v>9</v>
      </c>
      <c r="D74" t="s">
        <v>10</v>
      </c>
      <c r="E74" t="s">
        <v>3</v>
      </c>
      <c r="F74" t="s">
        <v>11</v>
      </c>
      <c r="G74" s="1">
        <v>1277.213</v>
      </c>
      <c r="H74">
        <v>2003</v>
      </c>
    </row>
    <row r="75" spans="1:8" x14ac:dyDescent="0.3">
      <c r="A75" t="s">
        <v>156</v>
      </c>
      <c r="B75" t="s">
        <v>157</v>
      </c>
      <c r="C75" t="s">
        <v>9</v>
      </c>
      <c r="D75" t="s">
        <v>10</v>
      </c>
      <c r="E75" t="s">
        <v>3</v>
      </c>
      <c r="F75" t="s">
        <v>11</v>
      </c>
      <c r="G75" s="1">
        <v>2567.9670000000001</v>
      </c>
      <c r="H75">
        <v>2021</v>
      </c>
    </row>
    <row r="76" spans="1:8" x14ac:dyDescent="0.3">
      <c r="A76" t="s">
        <v>158</v>
      </c>
      <c r="B76" t="s">
        <v>159</v>
      </c>
      <c r="C76" t="s">
        <v>9</v>
      </c>
      <c r="D76" t="s">
        <v>10</v>
      </c>
      <c r="E76" t="s">
        <v>3</v>
      </c>
      <c r="F76" t="s">
        <v>11</v>
      </c>
      <c r="G76" s="1">
        <v>48274.944000000003</v>
      </c>
      <c r="H76">
        <v>2021</v>
      </c>
    </row>
    <row r="77" spans="1:8" x14ac:dyDescent="0.3">
      <c r="A77" t="s">
        <v>160</v>
      </c>
      <c r="B77" t="s">
        <v>161</v>
      </c>
      <c r="C77" t="s">
        <v>9</v>
      </c>
      <c r="D77" t="s">
        <v>10</v>
      </c>
      <c r="E77" t="s">
        <v>3</v>
      </c>
      <c r="F77" t="s">
        <v>11</v>
      </c>
      <c r="G77" s="1">
        <v>16731.469000000001</v>
      </c>
      <c r="H77">
        <v>2020</v>
      </c>
    </row>
    <row r="78" spans="1:8" x14ac:dyDescent="0.3">
      <c r="A78" t="s">
        <v>162</v>
      </c>
      <c r="B78" t="s">
        <v>163</v>
      </c>
      <c r="C78" t="s">
        <v>9</v>
      </c>
      <c r="D78" t="s">
        <v>10</v>
      </c>
      <c r="E78" t="s">
        <v>3</v>
      </c>
      <c r="F78" t="s">
        <v>11</v>
      </c>
      <c r="G78" s="1">
        <v>69524.623000000007</v>
      </c>
      <c r="H78">
        <v>2018</v>
      </c>
    </row>
    <row r="79" spans="1:8" x14ac:dyDescent="0.3">
      <c r="A79" t="s">
        <v>164</v>
      </c>
      <c r="B79" t="s">
        <v>165</v>
      </c>
      <c r="C79" t="s">
        <v>9</v>
      </c>
      <c r="D79" t="s">
        <v>10</v>
      </c>
      <c r="E79" t="s">
        <v>3</v>
      </c>
      <c r="F79" t="s">
        <v>11</v>
      </c>
      <c r="G79" s="1">
        <v>2070.413</v>
      </c>
      <c r="H79">
        <v>2013</v>
      </c>
    </row>
    <row r="80" spans="1:8" x14ac:dyDescent="0.3">
      <c r="A80" t="s">
        <v>166</v>
      </c>
      <c r="B80" t="s">
        <v>167</v>
      </c>
      <c r="C80" t="s">
        <v>9</v>
      </c>
      <c r="D80" t="s">
        <v>10</v>
      </c>
      <c r="E80" t="s">
        <v>3</v>
      </c>
      <c r="F80" t="s">
        <v>11</v>
      </c>
      <c r="G80" s="1">
        <v>4196.3289999999997</v>
      </c>
      <c r="H80">
        <v>2021</v>
      </c>
    </row>
    <row r="81" spans="1:8" x14ac:dyDescent="0.3">
      <c r="A81" t="s">
        <v>168</v>
      </c>
      <c r="B81" t="s">
        <v>169</v>
      </c>
      <c r="C81" t="s">
        <v>9</v>
      </c>
      <c r="D81" t="s">
        <v>10</v>
      </c>
      <c r="E81" t="s">
        <v>3</v>
      </c>
      <c r="F81" t="s">
        <v>11</v>
      </c>
      <c r="G81" s="1">
        <v>7875.9539999999997</v>
      </c>
      <c r="H81">
        <v>2021</v>
      </c>
    </row>
    <row r="82" spans="1:8" x14ac:dyDescent="0.3">
      <c r="A82" t="s">
        <v>170</v>
      </c>
      <c r="B82" t="s">
        <v>171</v>
      </c>
      <c r="C82" t="s">
        <v>9</v>
      </c>
      <c r="D82" t="s">
        <v>10</v>
      </c>
      <c r="E82" t="s">
        <v>3</v>
      </c>
      <c r="F82" t="s">
        <v>11</v>
      </c>
      <c r="G82" s="1">
        <v>5981.1019999999999</v>
      </c>
      <c r="H82">
        <v>2013</v>
      </c>
    </row>
    <row r="83" spans="1:8" x14ac:dyDescent="0.3">
      <c r="A83" t="s">
        <v>172</v>
      </c>
      <c r="B83" t="s">
        <v>173</v>
      </c>
      <c r="C83" t="s">
        <v>9</v>
      </c>
      <c r="D83" t="s">
        <v>10</v>
      </c>
      <c r="E83" t="s">
        <v>3</v>
      </c>
      <c r="F83" t="s">
        <v>11</v>
      </c>
      <c r="G83" s="1">
        <v>80646.176000000007</v>
      </c>
      <c r="H83">
        <v>2021</v>
      </c>
    </row>
    <row r="84" spans="1:8" x14ac:dyDescent="0.3">
      <c r="A84" t="s">
        <v>174</v>
      </c>
      <c r="B84" t="s">
        <v>175</v>
      </c>
      <c r="C84" t="s">
        <v>9</v>
      </c>
      <c r="D84" t="s">
        <v>10</v>
      </c>
      <c r="E84" t="s">
        <v>3</v>
      </c>
      <c r="F84" t="s">
        <v>11</v>
      </c>
      <c r="G84" s="1">
        <v>43965.661</v>
      </c>
      <c r="H84">
        <v>2021</v>
      </c>
    </row>
    <row r="85" spans="1:8" x14ac:dyDescent="0.3">
      <c r="A85" t="s">
        <v>176</v>
      </c>
      <c r="B85" t="s">
        <v>177</v>
      </c>
      <c r="C85" t="s">
        <v>9</v>
      </c>
      <c r="D85" t="s">
        <v>10</v>
      </c>
      <c r="E85" t="s">
        <v>3</v>
      </c>
      <c r="F85" t="s">
        <v>11</v>
      </c>
      <c r="G85" s="1">
        <v>33627.881000000001</v>
      </c>
      <c r="H85">
        <v>2019</v>
      </c>
    </row>
    <row r="86" spans="1:8" x14ac:dyDescent="0.3">
      <c r="A86" t="s">
        <v>178</v>
      </c>
      <c r="B86" t="s">
        <v>179</v>
      </c>
      <c r="C86" t="s">
        <v>9</v>
      </c>
      <c r="D86" t="s">
        <v>10</v>
      </c>
      <c r="E86" t="s">
        <v>3</v>
      </c>
      <c r="F86" t="s">
        <v>11</v>
      </c>
      <c r="G86" s="1">
        <v>5781.7849999999999</v>
      </c>
      <c r="H86">
        <v>2019</v>
      </c>
    </row>
    <row r="87" spans="1:8" x14ac:dyDescent="0.3">
      <c r="A87" t="s">
        <v>180</v>
      </c>
      <c r="B87" t="s">
        <v>181</v>
      </c>
      <c r="C87" t="s">
        <v>9</v>
      </c>
      <c r="D87" t="s">
        <v>10</v>
      </c>
      <c r="E87" t="s">
        <v>3</v>
      </c>
      <c r="F87" t="s">
        <v>11</v>
      </c>
      <c r="G87" s="1">
        <v>40590.142</v>
      </c>
      <c r="H87">
        <v>2015</v>
      </c>
    </row>
    <row r="88" spans="1:8" x14ac:dyDescent="0.3">
      <c r="A88" t="s">
        <v>182</v>
      </c>
      <c r="B88" t="s">
        <v>183</v>
      </c>
      <c r="C88" t="s">
        <v>9</v>
      </c>
      <c r="D88" t="s">
        <v>10</v>
      </c>
      <c r="E88" t="s">
        <v>3</v>
      </c>
      <c r="F88" t="s">
        <v>11</v>
      </c>
      <c r="G88" s="1">
        <v>4411.7089999999998</v>
      </c>
      <c r="H88">
        <v>2018</v>
      </c>
    </row>
    <row r="89" spans="1:8" x14ac:dyDescent="0.3">
      <c r="A89" t="s">
        <v>184</v>
      </c>
      <c r="B89" t="s">
        <v>185</v>
      </c>
      <c r="C89" t="s">
        <v>9</v>
      </c>
      <c r="D89" t="s">
        <v>10</v>
      </c>
      <c r="E89" t="s">
        <v>3</v>
      </c>
      <c r="F89" t="s">
        <v>11</v>
      </c>
      <c r="G89" s="1">
        <v>9750.4310000000005</v>
      </c>
      <c r="H89">
        <v>2020</v>
      </c>
    </row>
    <row r="90" spans="1:8" x14ac:dyDescent="0.3">
      <c r="A90" t="s">
        <v>186</v>
      </c>
      <c r="B90" t="s">
        <v>187</v>
      </c>
      <c r="C90" t="s">
        <v>9</v>
      </c>
      <c r="D90" t="s">
        <v>10</v>
      </c>
      <c r="E90" t="s">
        <v>3</v>
      </c>
      <c r="F90" t="s">
        <v>11</v>
      </c>
      <c r="G90" s="1">
        <v>2111.4250000000002</v>
      </c>
      <c r="H90">
        <v>2019</v>
      </c>
    </row>
    <row r="91" spans="1:8" x14ac:dyDescent="0.3">
      <c r="A91" t="s">
        <v>188</v>
      </c>
      <c r="B91" t="s">
        <v>189</v>
      </c>
      <c r="C91" t="s">
        <v>9</v>
      </c>
      <c r="D91" t="s">
        <v>10</v>
      </c>
      <c r="E91" t="s">
        <v>3</v>
      </c>
      <c r="F91" t="s">
        <v>11</v>
      </c>
      <c r="G91" s="1">
        <v>1513.51</v>
      </c>
      <c r="H91">
        <v>2020</v>
      </c>
    </row>
    <row r="92" spans="1:8" x14ac:dyDescent="0.3">
      <c r="A92" t="s">
        <v>190</v>
      </c>
      <c r="B92" t="s">
        <v>191</v>
      </c>
      <c r="C92" t="s">
        <v>9</v>
      </c>
      <c r="D92" t="s">
        <v>10</v>
      </c>
      <c r="E92" t="s">
        <v>3</v>
      </c>
      <c r="F92" t="s">
        <v>11</v>
      </c>
      <c r="G92" s="1">
        <v>31936.794999999998</v>
      </c>
      <c r="H92">
        <v>2020</v>
      </c>
    </row>
    <row r="93" spans="1:8" x14ac:dyDescent="0.3">
      <c r="A93" t="s">
        <v>192</v>
      </c>
      <c r="B93" t="s">
        <v>193</v>
      </c>
      <c r="C93" t="s">
        <v>9</v>
      </c>
      <c r="D93" t="s">
        <v>10</v>
      </c>
      <c r="E93" t="s">
        <v>3</v>
      </c>
      <c r="F93" t="s">
        <v>11</v>
      </c>
      <c r="G93" s="1">
        <v>4432.4889999999996</v>
      </c>
      <c r="H93">
        <v>2020</v>
      </c>
    </row>
    <row r="94" spans="1:8" x14ac:dyDescent="0.3">
      <c r="A94" t="s">
        <v>194</v>
      </c>
      <c r="B94" t="s">
        <v>195</v>
      </c>
      <c r="C94" t="s">
        <v>9</v>
      </c>
      <c r="D94" t="s">
        <v>10</v>
      </c>
      <c r="E94" t="s">
        <v>3</v>
      </c>
      <c r="F94" t="s">
        <v>11</v>
      </c>
      <c r="G94" s="1">
        <v>28513.431</v>
      </c>
      <c r="H94">
        <v>2020</v>
      </c>
    </row>
    <row r="95" spans="1:8" x14ac:dyDescent="0.3">
      <c r="A95" t="s">
        <v>196</v>
      </c>
      <c r="B95" t="s">
        <v>197</v>
      </c>
      <c r="C95" t="s">
        <v>9</v>
      </c>
      <c r="D95" t="s">
        <v>10</v>
      </c>
      <c r="E95" t="s">
        <v>3</v>
      </c>
      <c r="F95" t="s">
        <v>11</v>
      </c>
      <c r="G95" s="1">
        <v>1388.6469999999999</v>
      </c>
      <c r="H95">
        <v>2019</v>
      </c>
    </row>
    <row r="96" spans="1:8" x14ac:dyDescent="0.3">
      <c r="A96" t="s">
        <v>198</v>
      </c>
      <c r="B96" t="s">
        <v>199</v>
      </c>
      <c r="C96" t="s">
        <v>9</v>
      </c>
      <c r="D96" t="s">
        <v>10</v>
      </c>
      <c r="E96" t="s">
        <v>3</v>
      </c>
      <c r="F96" t="s">
        <v>11</v>
      </c>
      <c r="G96" s="1">
        <v>2620.9369999999999</v>
      </c>
      <c r="H96">
        <v>2020</v>
      </c>
    </row>
    <row r="97" spans="1:8" x14ac:dyDescent="0.3">
      <c r="A97" t="s">
        <v>200</v>
      </c>
      <c r="B97" t="s">
        <v>201</v>
      </c>
      <c r="C97" t="s">
        <v>9</v>
      </c>
      <c r="D97" t="s">
        <v>10</v>
      </c>
      <c r="E97" t="s">
        <v>3</v>
      </c>
      <c r="F97" t="s">
        <v>11</v>
      </c>
      <c r="G97" s="1">
        <v>17871.427</v>
      </c>
      <c r="H97">
        <v>2020</v>
      </c>
    </row>
    <row r="98" spans="1:8" x14ac:dyDescent="0.3">
      <c r="A98" t="s">
        <v>202</v>
      </c>
      <c r="B98" t="s">
        <v>203</v>
      </c>
      <c r="C98" t="s">
        <v>9</v>
      </c>
      <c r="D98" t="s">
        <v>10</v>
      </c>
      <c r="E98" t="s">
        <v>3</v>
      </c>
      <c r="F98" t="s">
        <v>11</v>
      </c>
      <c r="G98" s="1">
        <v>7471.4639999999999</v>
      </c>
      <c r="H98">
        <v>2019</v>
      </c>
    </row>
    <row r="99" spans="1:8" x14ac:dyDescent="0.3">
      <c r="A99" t="s">
        <v>204</v>
      </c>
      <c r="B99" t="s">
        <v>205</v>
      </c>
      <c r="C99" t="s">
        <v>9</v>
      </c>
      <c r="D99" t="s">
        <v>10</v>
      </c>
      <c r="E99" t="s">
        <v>3</v>
      </c>
      <c r="F99" t="s">
        <v>11</v>
      </c>
      <c r="G99" s="1">
        <v>1122.337</v>
      </c>
      <c r="H99">
        <v>2016</v>
      </c>
    </row>
    <row r="100" spans="1:8" x14ac:dyDescent="0.3">
      <c r="A100" t="s">
        <v>206</v>
      </c>
      <c r="B100" t="s">
        <v>207</v>
      </c>
      <c r="C100" t="s">
        <v>9</v>
      </c>
      <c r="D100" t="s">
        <v>10</v>
      </c>
      <c r="E100" t="s">
        <v>3</v>
      </c>
      <c r="F100" t="s">
        <v>11</v>
      </c>
      <c r="G100">
        <v>672.86300000000006</v>
      </c>
      <c r="H100">
        <v>2016</v>
      </c>
    </row>
    <row r="101" spans="1:8" x14ac:dyDescent="0.3">
      <c r="A101" t="s">
        <v>208</v>
      </c>
      <c r="B101" t="s">
        <v>209</v>
      </c>
      <c r="C101" t="s">
        <v>9</v>
      </c>
      <c r="D101" t="s">
        <v>10</v>
      </c>
      <c r="E101" t="s">
        <v>3</v>
      </c>
      <c r="F101" t="s">
        <v>11</v>
      </c>
      <c r="G101" s="1">
        <v>6004.4709999999995</v>
      </c>
      <c r="H101">
        <v>2019</v>
      </c>
    </row>
    <row r="102" spans="1:8" x14ac:dyDescent="0.3">
      <c r="A102" t="s">
        <v>210</v>
      </c>
      <c r="B102" t="s">
        <v>211</v>
      </c>
      <c r="C102" t="s">
        <v>9</v>
      </c>
      <c r="D102" t="s">
        <v>10</v>
      </c>
      <c r="E102" t="s">
        <v>3</v>
      </c>
      <c r="F102" t="s">
        <v>11</v>
      </c>
      <c r="G102" s="1">
        <v>19577.940999999999</v>
      </c>
      <c r="H102">
        <v>2021</v>
      </c>
    </row>
    <row r="103" spans="1:8" x14ac:dyDescent="0.3">
      <c r="A103" t="s">
        <v>212</v>
      </c>
      <c r="B103" t="s">
        <v>213</v>
      </c>
      <c r="C103" t="s">
        <v>9</v>
      </c>
      <c r="D103" t="s">
        <v>10</v>
      </c>
      <c r="E103" t="s">
        <v>3</v>
      </c>
      <c r="F103" t="s">
        <v>11</v>
      </c>
      <c r="G103" s="1">
        <v>114357.50900000001</v>
      </c>
      <c r="H103">
        <v>2020</v>
      </c>
    </row>
    <row r="104" spans="1:8" x14ac:dyDescent="0.3">
      <c r="A104" t="s">
        <v>214</v>
      </c>
      <c r="B104" t="s">
        <v>215</v>
      </c>
      <c r="C104" t="s">
        <v>9</v>
      </c>
      <c r="D104" t="s">
        <v>10</v>
      </c>
      <c r="E104" t="s">
        <v>3</v>
      </c>
      <c r="F104" t="s">
        <v>11</v>
      </c>
      <c r="G104" s="1">
        <v>81231.548999999999</v>
      </c>
      <c r="H104">
        <v>2020</v>
      </c>
    </row>
    <row r="105" spans="1:8" x14ac:dyDescent="0.3">
      <c r="A105" t="s">
        <v>216</v>
      </c>
      <c r="B105" t="s">
        <v>217</v>
      </c>
      <c r="C105" t="s">
        <v>9</v>
      </c>
      <c r="D105" t="s">
        <v>10</v>
      </c>
      <c r="E105" t="s">
        <v>3</v>
      </c>
      <c r="F105" t="s">
        <v>11</v>
      </c>
      <c r="G105">
        <v>512.17600000000004</v>
      </c>
      <c r="H105">
        <v>2010</v>
      </c>
    </row>
    <row r="106" spans="1:8" x14ac:dyDescent="0.3">
      <c r="A106" t="s">
        <v>218</v>
      </c>
      <c r="B106" t="s">
        <v>219</v>
      </c>
      <c r="C106" t="s">
        <v>9</v>
      </c>
      <c r="D106" t="s">
        <v>10</v>
      </c>
      <c r="E106" t="s">
        <v>3</v>
      </c>
      <c r="F106" t="s">
        <v>11</v>
      </c>
      <c r="G106">
        <v>543.68499999999995</v>
      </c>
      <c r="H106">
        <v>2016</v>
      </c>
    </row>
    <row r="107" spans="1:8" x14ac:dyDescent="0.3">
      <c r="A107" t="s">
        <v>220</v>
      </c>
      <c r="B107" t="s">
        <v>221</v>
      </c>
      <c r="C107" t="s">
        <v>9</v>
      </c>
      <c r="D107" t="s">
        <v>10</v>
      </c>
      <c r="E107" t="s">
        <v>3</v>
      </c>
      <c r="F107" t="s">
        <v>11</v>
      </c>
      <c r="G107" s="1">
        <v>11234.657999999999</v>
      </c>
      <c r="H107">
        <v>2020</v>
      </c>
    </row>
    <row r="108" spans="1:8" x14ac:dyDescent="0.3">
      <c r="A108" t="s">
        <v>222</v>
      </c>
      <c r="B108" t="s">
        <v>223</v>
      </c>
      <c r="C108" t="s">
        <v>9</v>
      </c>
      <c r="D108" t="s">
        <v>10</v>
      </c>
      <c r="E108" t="s">
        <v>3</v>
      </c>
      <c r="F108" t="s">
        <v>11</v>
      </c>
      <c r="G108" s="1">
        <v>15056.424000000001</v>
      </c>
      <c r="H108">
        <v>2014</v>
      </c>
    </row>
    <row r="109" spans="1:8" x14ac:dyDescent="0.3">
      <c r="A109" t="s">
        <v>224</v>
      </c>
      <c r="B109" t="s">
        <v>225</v>
      </c>
      <c r="C109" t="s">
        <v>9</v>
      </c>
      <c r="D109" t="s">
        <v>10</v>
      </c>
      <c r="E109" t="s">
        <v>3</v>
      </c>
      <c r="F109" t="s">
        <v>11</v>
      </c>
      <c r="G109">
        <v>879.08299999999997</v>
      </c>
      <c r="H109">
        <v>2017</v>
      </c>
    </row>
    <row r="110" spans="1:8" x14ac:dyDescent="0.3">
      <c r="A110" t="s">
        <v>226</v>
      </c>
      <c r="B110" t="s">
        <v>227</v>
      </c>
      <c r="C110" t="s">
        <v>9</v>
      </c>
      <c r="D110" t="s">
        <v>10</v>
      </c>
      <c r="E110" t="s">
        <v>3</v>
      </c>
      <c r="F110" t="s">
        <v>11</v>
      </c>
      <c r="G110" s="1">
        <v>31853.646000000001</v>
      </c>
      <c r="H110">
        <v>2020</v>
      </c>
    </row>
    <row r="111" spans="1:8" x14ac:dyDescent="0.3">
      <c r="A111" t="s">
        <v>228</v>
      </c>
      <c r="B111" t="s">
        <v>229</v>
      </c>
      <c r="C111" t="s">
        <v>9</v>
      </c>
      <c r="D111" t="s">
        <v>10</v>
      </c>
      <c r="E111" t="s">
        <v>3</v>
      </c>
      <c r="F111" t="s">
        <v>11</v>
      </c>
      <c r="G111" s="1">
        <v>4292.884</v>
      </c>
      <c r="H111">
        <v>2018</v>
      </c>
    </row>
    <row r="112" spans="1:8" x14ac:dyDescent="0.3">
      <c r="A112" t="s">
        <v>230</v>
      </c>
      <c r="B112" t="s">
        <v>231</v>
      </c>
      <c r="C112" t="s">
        <v>9</v>
      </c>
      <c r="D112" t="s">
        <v>10</v>
      </c>
      <c r="E112" t="s">
        <v>3</v>
      </c>
      <c r="F112" t="s">
        <v>11</v>
      </c>
      <c r="G112" s="1">
        <v>1943.797</v>
      </c>
      <c r="H112">
        <v>2014</v>
      </c>
    </row>
    <row r="113" spans="1:8" x14ac:dyDescent="0.3">
      <c r="A113" t="s">
        <v>232</v>
      </c>
      <c r="B113" t="s">
        <v>233</v>
      </c>
      <c r="C113" t="s">
        <v>9</v>
      </c>
      <c r="D113" t="s">
        <v>10</v>
      </c>
      <c r="E113" t="s">
        <v>3</v>
      </c>
      <c r="F113" t="s">
        <v>11</v>
      </c>
      <c r="G113" s="1">
        <v>11088.359</v>
      </c>
      <c r="H113">
        <v>2018</v>
      </c>
    </row>
    <row r="114" spans="1:8" x14ac:dyDescent="0.3">
      <c r="A114" t="s">
        <v>234</v>
      </c>
      <c r="B114" t="s">
        <v>235</v>
      </c>
      <c r="C114" t="s">
        <v>9</v>
      </c>
      <c r="D114" t="s">
        <v>10</v>
      </c>
      <c r="E114" t="s">
        <v>3</v>
      </c>
      <c r="F114" t="s">
        <v>11</v>
      </c>
      <c r="G114" s="1">
        <v>10028.64</v>
      </c>
      <c r="H114">
        <v>2020</v>
      </c>
    </row>
    <row r="115" spans="1:8" x14ac:dyDescent="0.3">
      <c r="A115" t="s">
        <v>236</v>
      </c>
      <c r="B115" t="s">
        <v>237</v>
      </c>
      <c r="C115" t="s">
        <v>9</v>
      </c>
      <c r="D115" t="s">
        <v>10</v>
      </c>
      <c r="E115" t="s">
        <v>3</v>
      </c>
      <c r="F115" t="s">
        <v>11</v>
      </c>
      <c r="G115" s="1">
        <v>3979.067</v>
      </c>
      <c r="H115">
        <v>2018</v>
      </c>
    </row>
    <row r="116" spans="1:8" x14ac:dyDescent="0.3">
      <c r="A116" t="s">
        <v>238</v>
      </c>
      <c r="B116" t="s">
        <v>239</v>
      </c>
      <c r="C116" t="s">
        <v>9</v>
      </c>
      <c r="D116" t="s">
        <v>10</v>
      </c>
      <c r="E116" t="s">
        <v>3</v>
      </c>
      <c r="F116" t="s">
        <v>11</v>
      </c>
      <c r="G116" s="1">
        <v>4464.1170000000002</v>
      </c>
      <c r="H116">
        <v>2019</v>
      </c>
    </row>
    <row r="117" spans="1:8" x14ac:dyDescent="0.3">
      <c r="A117" t="s">
        <v>240</v>
      </c>
      <c r="B117" t="s">
        <v>241</v>
      </c>
      <c r="C117" t="s">
        <v>9</v>
      </c>
      <c r="D117" t="s">
        <v>10</v>
      </c>
      <c r="E117" t="s">
        <v>3</v>
      </c>
      <c r="F117" t="s">
        <v>11</v>
      </c>
      <c r="G117" s="1">
        <v>4309.049</v>
      </c>
      <c r="H117">
        <v>2020</v>
      </c>
    </row>
    <row r="118" spans="1:8" x14ac:dyDescent="0.3">
      <c r="A118" t="s">
        <v>242</v>
      </c>
      <c r="B118" t="s">
        <v>243</v>
      </c>
      <c r="C118" t="s">
        <v>9</v>
      </c>
      <c r="D118" t="s">
        <v>10</v>
      </c>
      <c r="E118" t="s">
        <v>3</v>
      </c>
      <c r="F118" t="s">
        <v>11</v>
      </c>
      <c r="G118" s="1">
        <v>8911.2729999999992</v>
      </c>
      <c r="H118">
        <v>2020</v>
      </c>
    </row>
    <row r="119" spans="1:8" x14ac:dyDescent="0.3">
      <c r="A119" t="s">
        <v>244</v>
      </c>
      <c r="B119" t="s">
        <v>245</v>
      </c>
      <c r="C119" t="s">
        <v>9</v>
      </c>
      <c r="D119" t="s">
        <v>10</v>
      </c>
      <c r="E119" t="s">
        <v>3</v>
      </c>
      <c r="F119" t="s">
        <v>11</v>
      </c>
      <c r="G119" s="1">
        <v>3368.386</v>
      </c>
      <c r="H119">
        <v>2018</v>
      </c>
    </row>
    <row r="120" spans="1:8" x14ac:dyDescent="0.3">
      <c r="A120" t="s">
        <v>246</v>
      </c>
      <c r="B120" t="s">
        <v>247</v>
      </c>
      <c r="C120" t="s">
        <v>9</v>
      </c>
      <c r="D120" t="s">
        <v>10</v>
      </c>
      <c r="E120" t="s">
        <v>3</v>
      </c>
      <c r="F120" t="s">
        <v>11</v>
      </c>
      <c r="G120">
        <v>506.81700000000001</v>
      </c>
      <c r="H120">
        <v>2015</v>
      </c>
    </row>
    <row r="121" spans="1:8" x14ac:dyDescent="0.3">
      <c r="A121" t="s">
        <v>248</v>
      </c>
      <c r="B121" t="s">
        <v>249</v>
      </c>
      <c r="C121" t="s">
        <v>9</v>
      </c>
      <c r="D121" t="s">
        <v>10</v>
      </c>
      <c r="E121" t="s">
        <v>3</v>
      </c>
      <c r="F121" t="s">
        <v>11</v>
      </c>
      <c r="G121" s="1">
        <v>1302.277</v>
      </c>
      <c r="H121">
        <v>2015</v>
      </c>
    </row>
    <row r="122" spans="1:8" x14ac:dyDescent="0.3">
      <c r="A122" t="s">
        <v>250</v>
      </c>
      <c r="B122" t="s">
        <v>251</v>
      </c>
      <c r="C122" t="s">
        <v>9</v>
      </c>
      <c r="D122" t="s">
        <v>10</v>
      </c>
      <c r="E122" t="s">
        <v>3</v>
      </c>
      <c r="F122" t="s">
        <v>11</v>
      </c>
      <c r="G122" s="1">
        <v>5081.0709999999999</v>
      </c>
      <c r="H122">
        <v>2020</v>
      </c>
    </row>
    <row r="123" spans="1:8" x14ac:dyDescent="0.3">
      <c r="A123" t="s">
        <v>252</v>
      </c>
      <c r="B123" t="s">
        <v>253</v>
      </c>
      <c r="C123" t="s">
        <v>9</v>
      </c>
      <c r="D123" t="s">
        <v>10</v>
      </c>
      <c r="E123" t="s">
        <v>3</v>
      </c>
      <c r="F123" t="s">
        <v>11</v>
      </c>
      <c r="G123" s="1">
        <v>9365.0949999999993</v>
      </c>
      <c r="H123">
        <v>2016</v>
      </c>
    </row>
    <row r="124" spans="1:8" x14ac:dyDescent="0.3">
      <c r="A124" t="s">
        <v>254</v>
      </c>
      <c r="B124" t="s">
        <v>255</v>
      </c>
      <c r="C124" t="s">
        <v>9</v>
      </c>
      <c r="D124" t="s">
        <v>10</v>
      </c>
      <c r="E124" t="s">
        <v>3</v>
      </c>
      <c r="F124" t="s">
        <v>11</v>
      </c>
      <c r="G124" s="1">
        <v>1194.9570000000001</v>
      </c>
      <c r="H124">
        <v>2018</v>
      </c>
    </row>
    <row r="125" spans="1:8" x14ac:dyDescent="0.3">
      <c r="A125" t="s">
        <v>256</v>
      </c>
      <c r="B125" t="s">
        <v>257</v>
      </c>
      <c r="C125" t="s">
        <v>9</v>
      </c>
      <c r="D125" t="s">
        <v>10</v>
      </c>
      <c r="E125" t="s">
        <v>3</v>
      </c>
      <c r="F125" t="s">
        <v>11</v>
      </c>
      <c r="G125" s="1">
        <v>52672.504000000001</v>
      </c>
      <c r="H125">
        <v>2021</v>
      </c>
    </row>
    <row r="126" spans="1:8" x14ac:dyDescent="0.3">
      <c r="A126" t="s">
        <v>258</v>
      </c>
      <c r="B126" t="s">
        <v>259</v>
      </c>
      <c r="C126" t="s">
        <v>9</v>
      </c>
      <c r="D126" t="s">
        <v>10</v>
      </c>
      <c r="E126" t="s">
        <v>3</v>
      </c>
      <c r="F126" t="s">
        <v>11</v>
      </c>
      <c r="G126" s="1">
        <v>42329.108999999997</v>
      </c>
      <c r="H126">
        <v>2021</v>
      </c>
    </row>
    <row r="127" spans="1:8" x14ac:dyDescent="0.3">
      <c r="A127" t="s">
        <v>260</v>
      </c>
      <c r="B127" t="s">
        <v>261</v>
      </c>
      <c r="C127" t="s">
        <v>9</v>
      </c>
      <c r="D127" t="s">
        <v>10</v>
      </c>
      <c r="E127" t="s">
        <v>3</v>
      </c>
      <c r="F127" t="s">
        <v>11</v>
      </c>
      <c r="G127" s="1">
        <v>1934.143</v>
      </c>
      <c r="H127">
        <v>2020</v>
      </c>
    </row>
    <row r="128" spans="1:8" x14ac:dyDescent="0.3">
      <c r="A128" t="s">
        <v>262</v>
      </c>
      <c r="B128" t="s">
        <v>263</v>
      </c>
      <c r="C128" t="s">
        <v>9</v>
      </c>
      <c r="D128" t="s">
        <v>10</v>
      </c>
      <c r="E128" t="s">
        <v>3</v>
      </c>
      <c r="F128" t="s">
        <v>11</v>
      </c>
      <c r="G128">
        <v>553.90499999999997</v>
      </c>
      <c r="H128">
        <v>2009</v>
      </c>
    </row>
    <row r="129" spans="1:8" x14ac:dyDescent="0.3">
      <c r="A129" t="s">
        <v>264</v>
      </c>
      <c r="B129" t="s">
        <v>265</v>
      </c>
      <c r="C129" t="s">
        <v>9</v>
      </c>
      <c r="D129" t="s">
        <v>10</v>
      </c>
      <c r="E129" t="s">
        <v>3</v>
      </c>
      <c r="F129" t="s">
        <v>11</v>
      </c>
      <c r="G129" s="1">
        <v>2229.8539999999998</v>
      </c>
      <c r="H129">
        <v>2012</v>
      </c>
    </row>
    <row r="130" spans="1:8" x14ac:dyDescent="0.3">
      <c r="A130" t="s">
        <v>266</v>
      </c>
      <c r="B130" t="s">
        <v>267</v>
      </c>
      <c r="C130" t="s">
        <v>9</v>
      </c>
      <c r="D130" t="s">
        <v>10</v>
      </c>
      <c r="E130" t="s">
        <v>3</v>
      </c>
      <c r="F130" t="s">
        <v>11</v>
      </c>
      <c r="G130" s="1">
        <v>6073.0029999999997</v>
      </c>
      <c r="H130">
        <v>2021</v>
      </c>
    </row>
    <row r="131" spans="1:8" x14ac:dyDescent="0.3">
      <c r="A131" t="s">
        <v>268</v>
      </c>
      <c r="B131" t="s">
        <v>269</v>
      </c>
      <c r="C131" t="s">
        <v>9</v>
      </c>
      <c r="D131" t="s">
        <v>10</v>
      </c>
      <c r="E131" t="s">
        <v>3</v>
      </c>
      <c r="F131" t="s">
        <v>11</v>
      </c>
      <c r="G131" s="1">
        <v>75594.047999999995</v>
      </c>
      <c r="H131">
        <v>2021</v>
      </c>
    </row>
    <row r="132" spans="1:8" x14ac:dyDescent="0.3">
      <c r="A132" t="s">
        <v>270</v>
      </c>
      <c r="B132" t="s">
        <v>271</v>
      </c>
      <c r="C132" t="s">
        <v>9</v>
      </c>
      <c r="D132" t="s">
        <v>10</v>
      </c>
      <c r="E132" t="s">
        <v>3</v>
      </c>
      <c r="F132" t="s">
        <v>11</v>
      </c>
      <c r="G132" s="1">
        <v>16529.391</v>
      </c>
      <c r="H132">
        <v>2020</v>
      </c>
    </row>
    <row r="133" spans="1:8" x14ac:dyDescent="0.3">
      <c r="A133" t="s">
        <v>272</v>
      </c>
      <c r="B133" t="s">
        <v>273</v>
      </c>
      <c r="C133" t="s">
        <v>9</v>
      </c>
      <c r="D133" t="s">
        <v>10</v>
      </c>
      <c r="E133" t="s">
        <v>3</v>
      </c>
      <c r="F133" t="s">
        <v>11</v>
      </c>
      <c r="G133" s="1">
        <v>1488.5619999999999</v>
      </c>
      <c r="H133">
        <v>2021</v>
      </c>
    </row>
    <row r="134" spans="1:8" x14ac:dyDescent="0.3">
      <c r="A134" t="s">
        <v>274</v>
      </c>
      <c r="B134" t="s">
        <v>275</v>
      </c>
      <c r="C134" t="s">
        <v>9</v>
      </c>
      <c r="D134" t="s">
        <v>10</v>
      </c>
      <c r="E134" t="s">
        <v>3</v>
      </c>
      <c r="F134" t="s">
        <v>11</v>
      </c>
      <c r="G134" s="1">
        <v>15674.83</v>
      </c>
      <c r="H134">
        <v>2020</v>
      </c>
    </row>
    <row r="135" spans="1:8" x14ac:dyDescent="0.3">
      <c r="A135" t="s">
        <v>276</v>
      </c>
      <c r="B135" t="s">
        <v>277</v>
      </c>
      <c r="C135" t="s">
        <v>9</v>
      </c>
      <c r="D135" t="s">
        <v>10</v>
      </c>
      <c r="E135" t="s">
        <v>3</v>
      </c>
      <c r="F135" t="s">
        <v>11</v>
      </c>
      <c r="G135" s="1">
        <v>15877.566000000001</v>
      </c>
      <c r="H135">
        <v>2020</v>
      </c>
    </row>
    <row r="136" spans="1:8" x14ac:dyDescent="0.3">
      <c r="A136" t="s">
        <v>278</v>
      </c>
      <c r="B136" t="s">
        <v>279</v>
      </c>
      <c r="C136" t="s">
        <v>9</v>
      </c>
      <c r="D136" t="s">
        <v>10</v>
      </c>
      <c r="E136" t="s">
        <v>3</v>
      </c>
      <c r="F136" t="s">
        <v>11</v>
      </c>
      <c r="G136" s="1">
        <v>2877.5770000000002</v>
      </c>
      <c r="H136">
        <v>2019</v>
      </c>
    </row>
    <row r="137" spans="1:8" x14ac:dyDescent="0.3">
      <c r="A137" t="s">
        <v>280</v>
      </c>
      <c r="B137" t="s">
        <v>281</v>
      </c>
      <c r="C137" t="s">
        <v>9</v>
      </c>
      <c r="D137" t="s">
        <v>10</v>
      </c>
      <c r="E137" t="s">
        <v>3</v>
      </c>
      <c r="F137" t="s">
        <v>11</v>
      </c>
      <c r="G137" s="1">
        <v>5299.6670000000004</v>
      </c>
      <c r="H137">
        <v>2020</v>
      </c>
    </row>
    <row r="138" spans="1:8" x14ac:dyDescent="0.3">
      <c r="A138" t="s">
        <v>282</v>
      </c>
      <c r="B138" t="s">
        <v>283</v>
      </c>
      <c r="C138" t="s">
        <v>9</v>
      </c>
      <c r="D138" t="s">
        <v>10</v>
      </c>
      <c r="E138" t="s">
        <v>3</v>
      </c>
      <c r="F138" t="s">
        <v>11</v>
      </c>
      <c r="G138" s="1">
        <v>6962.9970000000003</v>
      </c>
      <c r="H138">
        <v>2017</v>
      </c>
    </row>
    <row r="139" spans="1:8" x14ac:dyDescent="0.3">
      <c r="A139" t="s">
        <v>284</v>
      </c>
      <c r="B139" t="s">
        <v>285</v>
      </c>
      <c r="C139" t="s">
        <v>9</v>
      </c>
      <c r="D139" t="s">
        <v>10</v>
      </c>
      <c r="E139" t="s">
        <v>3</v>
      </c>
      <c r="F139" t="s">
        <v>11</v>
      </c>
      <c r="G139" s="1">
        <v>3512.1950000000002</v>
      </c>
      <c r="H139">
        <v>2021</v>
      </c>
    </row>
    <row r="140" spans="1:8" x14ac:dyDescent="0.3">
      <c r="A140" t="s">
        <v>286</v>
      </c>
      <c r="B140" t="s">
        <v>287</v>
      </c>
      <c r="C140" t="s">
        <v>9</v>
      </c>
      <c r="D140" t="s">
        <v>10</v>
      </c>
      <c r="E140" t="s">
        <v>3</v>
      </c>
      <c r="F140" t="s">
        <v>11</v>
      </c>
      <c r="G140" s="1">
        <v>15726.878000000001</v>
      </c>
      <c r="H140">
        <v>2021</v>
      </c>
    </row>
    <row r="141" spans="1:8" x14ac:dyDescent="0.3">
      <c r="A141" t="s">
        <v>288</v>
      </c>
      <c r="B141" t="s">
        <v>289</v>
      </c>
      <c r="C141" t="s">
        <v>9</v>
      </c>
      <c r="D141" t="s">
        <v>10</v>
      </c>
      <c r="E141" t="s">
        <v>3</v>
      </c>
      <c r="F141" t="s">
        <v>11</v>
      </c>
      <c r="G141" s="1">
        <v>23333.316999999999</v>
      </c>
      <c r="H141">
        <v>2021</v>
      </c>
    </row>
    <row r="142" spans="1:8" x14ac:dyDescent="0.3">
      <c r="A142" t="s">
        <v>290</v>
      </c>
      <c r="B142" t="s">
        <v>291</v>
      </c>
      <c r="C142" t="s">
        <v>9</v>
      </c>
      <c r="D142" t="s">
        <v>10</v>
      </c>
      <c r="E142" t="s">
        <v>3</v>
      </c>
      <c r="F142" t="s">
        <v>11</v>
      </c>
      <c r="G142" s="1">
        <v>32785.938000000002</v>
      </c>
      <c r="H142">
        <v>2020</v>
      </c>
    </row>
    <row r="143" spans="1:8" x14ac:dyDescent="0.3">
      <c r="A143" t="s">
        <v>292</v>
      </c>
      <c r="B143" t="s">
        <v>293</v>
      </c>
      <c r="C143" t="s">
        <v>9</v>
      </c>
      <c r="D143" t="s">
        <v>10</v>
      </c>
      <c r="E143" t="s">
        <v>3</v>
      </c>
      <c r="F143" t="s">
        <v>11</v>
      </c>
      <c r="G143" s="1">
        <v>63007.696000000004</v>
      </c>
      <c r="H143">
        <v>2020</v>
      </c>
    </row>
    <row r="144" spans="1:8" x14ac:dyDescent="0.3">
      <c r="A144" t="s">
        <v>294</v>
      </c>
      <c r="B144" t="s">
        <v>295</v>
      </c>
      <c r="C144" t="s">
        <v>9</v>
      </c>
      <c r="D144" t="s">
        <v>10</v>
      </c>
      <c r="E144" t="s">
        <v>3</v>
      </c>
      <c r="F144" t="s">
        <v>11</v>
      </c>
      <c r="G144" s="1">
        <v>12870.799000000001</v>
      </c>
      <c r="H144">
        <v>2020</v>
      </c>
    </row>
    <row r="145" spans="1:8" x14ac:dyDescent="0.3">
      <c r="A145" t="s">
        <v>296</v>
      </c>
      <c r="B145" t="s">
        <v>297</v>
      </c>
      <c r="C145" t="s">
        <v>9</v>
      </c>
      <c r="D145" t="s">
        <v>10</v>
      </c>
      <c r="E145" t="s">
        <v>3</v>
      </c>
      <c r="F145" t="s">
        <v>11</v>
      </c>
      <c r="G145" s="1">
        <v>11555.269</v>
      </c>
      <c r="H145">
        <v>2021</v>
      </c>
    </row>
    <row r="146" spans="1:8" x14ac:dyDescent="0.3">
      <c r="A146" t="s">
        <v>298</v>
      </c>
      <c r="B146" t="s">
        <v>299</v>
      </c>
      <c r="C146" t="s">
        <v>9</v>
      </c>
      <c r="D146" t="s">
        <v>10</v>
      </c>
      <c r="E146" t="s">
        <v>3</v>
      </c>
      <c r="F146" t="s">
        <v>11</v>
      </c>
      <c r="G146">
        <v>835.18700000000001</v>
      </c>
      <c r="H146">
        <v>2012</v>
      </c>
    </row>
    <row r="147" spans="1:8" x14ac:dyDescent="0.3">
      <c r="A147" t="s">
        <v>300</v>
      </c>
      <c r="B147" t="s">
        <v>301</v>
      </c>
      <c r="C147" t="s">
        <v>9</v>
      </c>
      <c r="D147" t="s">
        <v>10</v>
      </c>
      <c r="E147" t="s">
        <v>3</v>
      </c>
      <c r="F147" t="s">
        <v>11</v>
      </c>
      <c r="G147" s="1">
        <v>4322.8969999999999</v>
      </c>
      <c r="H147">
        <v>2020</v>
      </c>
    </row>
    <row r="148" spans="1:8" x14ac:dyDescent="0.3">
      <c r="A148" t="s">
        <v>302</v>
      </c>
      <c r="B148" t="s">
        <v>303</v>
      </c>
      <c r="C148" t="s">
        <v>9</v>
      </c>
      <c r="D148" t="s">
        <v>10</v>
      </c>
      <c r="E148" t="s">
        <v>3</v>
      </c>
      <c r="F148" t="s">
        <v>11</v>
      </c>
      <c r="G148" s="1">
        <v>48043.86</v>
      </c>
      <c r="H148">
        <v>2020</v>
      </c>
    </row>
    <row r="149" spans="1:8" x14ac:dyDescent="0.3">
      <c r="A149" t="s">
        <v>304</v>
      </c>
      <c r="B149" t="s">
        <v>305</v>
      </c>
      <c r="C149" t="s">
        <v>9</v>
      </c>
      <c r="D149" t="s">
        <v>10</v>
      </c>
      <c r="E149" t="s">
        <v>3</v>
      </c>
      <c r="F149" t="s">
        <v>11</v>
      </c>
      <c r="G149" s="1">
        <v>2021.9259999999999</v>
      </c>
      <c r="H149">
        <v>2011</v>
      </c>
    </row>
    <row r="150" spans="1:8" x14ac:dyDescent="0.3">
      <c r="A150" t="s">
        <v>306</v>
      </c>
      <c r="B150" t="s">
        <v>307</v>
      </c>
      <c r="C150" t="s">
        <v>9</v>
      </c>
      <c r="D150" t="s">
        <v>10</v>
      </c>
      <c r="E150" t="s">
        <v>3</v>
      </c>
      <c r="F150" t="s">
        <v>11</v>
      </c>
      <c r="G150" s="1">
        <v>23485.075000000001</v>
      </c>
      <c r="H150">
        <v>2020</v>
      </c>
    </row>
    <row r="151" spans="1:8" x14ac:dyDescent="0.3">
      <c r="A151" t="s">
        <v>308</v>
      </c>
      <c r="B151" t="s">
        <v>309</v>
      </c>
      <c r="C151" t="s">
        <v>9</v>
      </c>
      <c r="D151" t="s">
        <v>10</v>
      </c>
      <c r="E151" t="s">
        <v>3</v>
      </c>
      <c r="F151" t="s">
        <v>11</v>
      </c>
      <c r="G151" s="1">
        <v>1436.2239999999999</v>
      </c>
      <c r="H151">
        <v>2019</v>
      </c>
    </row>
    <row r="152" spans="1:8" x14ac:dyDescent="0.3">
      <c r="A152" t="s">
        <v>310</v>
      </c>
      <c r="B152" t="s">
        <v>311</v>
      </c>
      <c r="C152" t="s">
        <v>9</v>
      </c>
      <c r="D152" t="s">
        <v>10</v>
      </c>
      <c r="E152" t="s">
        <v>3</v>
      </c>
      <c r="F152" t="s">
        <v>11</v>
      </c>
      <c r="G152" s="1">
        <v>7397.4709999999995</v>
      </c>
      <c r="H152">
        <v>2020</v>
      </c>
    </row>
    <row r="153" spans="1:8" x14ac:dyDescent="0.3">
      <c r="A153" t="s">
        <v>312</v>
      </c>
      <c r="B153" t="s">
        <v>313</v>
      </c>
      <c r="C153" t="s">
        <v>9</v>
      </c>
      <c r="D153" t="s">
        <v>10</v>
      </c>
      <c r="E153" t="s">
        <v>3</v>
      </c>
      <c r="F153" t="s">
        <v>11</v>
      </c>
      <c r="G153" s="1">
        <v>17454.845000000001</v>
      </c>
      <c r="H153">
        <v>2015</v>
      </c>
    </row>
    <row r="154" spans="1:8" x14ac:dyDescent="0.3">
      <c r="A154" t="s">
        <v>314</v>
      </c>
      <c r="B154" t="s">
        <v>315</v>
      </c>
      <c r="C154" t="s">
        <v>9</v>
      </c>
      <c r="D154" t="s">
        <v>10</v>
      </c>
      <c r="E154" t="s">
        <v>3</v>
      </c>
      <c r="F154" t="s">
        <v>11</v>
      </c>
      <c r="G154">
        <v>521.39599999999996</v>
      </c>
      <c r="H154">
        <v>2017</v>
      </c>
    </row>
    <row r="155" spans="1:8" x14ac:dyDescent="0.3">
      <c r="A155" t="s">
        <v>316</v>
      </c>
      <c r="B155" t="s">
        <v>317</v>
      </c>
      <c r="C155" t="s">
        <v>9</v>
      </c>
      <c r="D155" t="s">
        <v>10</v>
      </c>
      <c r="E155" t="s">
        <v>3</v>
      </c>
      <c r="F155" t="s">
        <v>11</v>
      </c>
      <c r="G155" s="1">
        <v>65833.2</v>
      </c>
      <c r="H155">
        <v>2021</v>
      </c>
    </row>
    <row r="156" spans="1:8" x14ac:dyDescent="0.3">
      <c r="A156" t="s">
        <v>318</v>
      </c>
      <c r="B156" t="s">
        <v>319</v>
      </c>
      <c r="C156" t="s">
        <v>9</v>
      </c>
      <c r="D156" t="s">
        <v>10</v>
      </c>
      <c r="E156" t="s">
        <v>3</v>
      </c>
      <c r="F156" t="s">
        <v>11</v>
      </c>
      <c r="G156" s="1">
        <v>19318.887999999999</v>
      </c>
      <c r="H156">
        <v>2020</v>
      </c>
    </row>
    <row r="157" spans="1:8" x14ac:dyDescent="0.3">
      <c r="A157" t="s">
        <v>320</v>
      </c>
      <c r="B157" t="s">
        <v>321</v>
      </c>
      <c r="C157" t="s">
        <v>9</v>
      </c>
      <c r="D157" t="s">
        <v>10</v>
      </c>
      <c r="E157" t="s">
        <v>3</v>
      </c>
      <c r="F157" t="s">
        <v>11</v>
      </c>
      <c r="G157" s="1">
        <v>26039.096000000001</v>
      </c>
      <c r="H157">
        <v>2020</v>
      </c>
    </row>
    <row r="158" spans="1:8" x14ac:dyDescent="0.3">
      <c r="A158" t="s">
        <v>322</v>
      </c>
      <c r="B158" t="s">
        <v>323</v>
      </c>
      <c r="C158" t="s">
        <v>9</v>
      </c>
      <c r="D158" t="s">
        <v>10</v>
      </c>
      <c r="E158" t="s">
        <v>3</v>
      </c>
      <c r="F158" t="s">
        <v>11</v>
      </c>
      <c r="G158" s="1">
        <v>2344.1289999999999</v>
      </c>
      <c r="H158">
        <v>2015</v>
      </c>
    </row>
    <row r="159" spans="1:8" x14ac:dyDescent="0.3">
      <c r="A159" t="s">
        <v>324</v>
      </c>
      <c r="B159" t="s">
        <v>325</v>
      </c>
      <c r="C159" t="s">
        <v>9</v>
      </c>
      <c r="D159" t="s">
        <v>10</v>
      </c>
      <c r="E159" t="s">
        <v>3</v>
      </c>
      <c r="F159" t="s">
        <v>11</v>
      </c>
      <c r="G159">
        <v>450.65899999999999</v>
      </c>
      <c r="H159">
        <v>2013</v>
      </c>
    </row>
    <row r="160" spans="1:8" x14ac:dyDescent="0.3">
      <c r="A160" t="s">
        <v>326</v>
      </c>
      <c r="B160" t="s">
        <v>327</v>
      </c>
      <c r="C160" t="s">
        <v>9</v>
      </c>
      <c r="D160" t="s">
        <v>10</v>
      </c>
      <c r="E160" t="s">
        <v>3</v>
      </c>
      <c r="F160" t="s">
        <v>11</v>
      </c>
      <c r="G160" s="1">
        <v>6598.88</v>
      </c>
      <c r="H160">
        <v>2021</v>
      </c>
    </row>
    <row r="161" spans="1:8" x14ac:dyDescent="0.3">
      <c r="A161" t="s">
        <v>328</v>
      </c>
      <c r="B161" t="s">
        <v>329</v>
      </c>
      <c r="C161" t="s">
        <v>9</v>
      </c>
      <c r="D161" t="s">
        <v>10</v>
      </c>
      <c r="E161" t="s">
        <v>3</v>
      </c>
      <c r="F161" t="s">
        <v>11</v>
      </c>
      <c r="G161">
        <v>397.572</v>
      </c>
      <c r="H161">
        <v>2008</v>
      </c>
    </row>
    <row r="162" spans="1:8" x14ac:dyDescent="0.3">
      <c r="A162" t="s">
        <v>330</v>
      </c>
      <c r="B162" t="s">
        <v>331</v>
      </c>
      <c r="C162" t="s">
        <v>9</v>
      </c>
      <c r="D162" t="s">
        <v>10</v>
      </c>
      <c r="E162" t="s">
        <v>3</v>
      </c>
      <c r="F162" t="s">
        <v>11</v>
      </c>
      <c r="G162" s="1">
        <v>29576.25</v>
      </c>
      <c r="H162">
        <v>2021</v>
      </c>
    </row>
    <row r="163" spans="1:8" x14ac:dyDescent="0.3">
      <c r="A163" t="s">
        <v>332</v>
      </c>
      <c r="B163" t="s">
        <v>333</v>
      </c>
      <c r="C163" t="s">
        <v>9</v>
      </c>
      <c r="D163" t="s">
        <v>10</v>
      </c>
      <c r="E163" t="s">
        <v>3</v>
      </c>
      <c r="F163" t="s">
        <v>11</v>
      </c>
      <c r="G163" s="1">
        <v>3852.2649999999999</v>
      </c>
      <c r="H163">
        <v>2020</v>
      </c>
    </row>
    <row r="164" spans="1:8" x14ac:dyDescent="0.3">
      <c r="A164" t="s">
        <v>334</v>
      </c>
      <c r="B164" t="s">
        <v>335</v>
      </c>
      <c r="C164" t="s">
        <v>9</v>
      </c>
      <c r="D164" t="s">
        <v>10</v>
      </c>
      <c r="E164" t="s">
        <v>3</v>
      </c>
      <c r="F164" t="s">
        <v>11</v>
      </c>
      <c r="G164" s="1">
        <v>20600.562000000002</v>
      </c>
      <c r="H164">
        <v>2015</v>
      </c>
    </row>
    <row r="165" spans="1:8" x14ac:dyDescent="0.3">
      <c r="A165" t="s">
        <v>336</v>
      </c>
      <c r="B165" t="s">
        <v>337</v>
      </c>
      <c r="C165" t="s">
        <v>9</v>
      </c>
      <c r="D165" t="s">
        <v>10</v>
      </c>
      <c r="E165" t="s">
        <v>3</v>
      </c>
      <c r="F165" t="s">
        <v>11</v>
      </c>
      <c r="G165" s="1">
        <v>11782.752</v>
      </c>
      <c r="H165">
        <v>2015</v>
      </c>
    </row>
    <row r="166" spans="1:8" x14ac:dyDescent="0.3">
      <c r="A166" t="s">
        <v>338</v>
      </c>
      <c r="B166" t="s">
        <v>339</v>
      </c>
      <c r="C166" t="s">
        <v>9</v>
      </c>
      <c r="D166" t="s">
        <v>10</v>
      </c>
      <c r="E166" t="s">
        <v>3</v>
      </c>
      <c r="F166" t="s">
        <v>11</v>
      </c>
      <c r="G166" s="1">
        <v>8228.6329999999998</v>
      </c>
      <c r="H166">
        <v>2016</v>
      </c>
    </row>
    <row r="167" spans="1:8" x14ac:dyDescent="0.3">
      <c r="A167" t="s">
        <v>340</v>
      </c>
      <c r="B167" t="s">
        <v>341</v>
      </c>
      <c r="C167" t="s">
        <v>9</v>
      </c>
      <c r="D167" t="s">
        <v>10</v>
      </c>
      <c r="E167" t="s">
        <v>3</v>
      </c>
      <c r="F167" t="s">
        <v>11</v>
      </c>
      <c r="G167">
        <v>776.54899999999998</v>
      </c>
      <c r="H167">
        <v>2011</v>
      </c>
    </row>
    <row r="168" spans="1:8" x14ac:dyDescent="0.3">
      <c r="A168" t="s">
        <v>342</v>
      </c>
      <c r="B168" t="s">
        <v>343</v>
      </c>
      <c r="C168" t="s">
        <v>9</v>
      </c>
      <c r="D168" t="s">
        <v>10</v>
      </c>
      <c r="E168" t="s">
        <v>3</v>
      </c>
      <c r="F168" t="s">
        <v>11</v>
      </c>
      <c r="G168" s="1">
        <v>6662.8739999999998</v>
      </c>
      <c r="H168">
        <v>2020</v>
      </c>
    </row>
    <row r="169" spans="1:8" x14ac:dyDescent="0.3">
      <c r="A169" t="s">
        <v>344</v>
      </c>
      <c r="B169" t="s">
        <v>345</v>
      </c>
      <c r="C169" t="s">
        <v>9</v>
      </c>
      <c r="D169" t="s">
        <v>10</v>
      </c>
      <c r="E169" t="s">
        <v>3</v>
      </c>
      <c r="F169" t="s">
        <v>11</v>
      </c>
      <c r="G169" s="1">
        <v>51694.498</v>
      </c>
      <c r="H169">
        <v>2021</v>
      </c>
    </row>
    <row r="170" spans="1:8" x14ac:dyDescent="0.3">
      <c r="A170" t="s">
        <v>346</v>
      </c>
      <c r="B170" t="s">
        <v>347</v>
      </c>
      <c r="C170" t="s">
        <v>9</v>
      </c>
      <c r="D170" t="s">
        <v>10</v>
      </c>
      <c r="E170" t="s">
        <v>3</v>
      </c>
      <c r="F170" t="s">
        <v>11</v>
      </c>
      <c r="G170" s="1">
        <v>85719.316000000006</v>
      </c>
      <c r="H170">
        <v>2020</v>
      </c>
    </row>
    <row r="171" spans="1:8" x14ac:dyDescent="0.3">
      <c r="A171" t="s">
        <v>348</v>
      </c>
      <c r="B171" t="s">
        <v>349</v>
      </c>
      <c r="C171" t="s">
        <v>9</v>
      </c>
      <c r="D171" t="s">
        <v>10</v>
      </c>
      <c r="E171" t="s">
        <v>3</v>
      </c>
      <c r="F171" t="s">
        <v>11</v>
      </c>
      <c r="G171" t="s">
        <v>350</v>
      </c>
      <c r="H171">
        <v>2010</v>
      </c>
    </row>
    <row r="172" spans="1:8" x14ac:dyDescent="0.3">
      <c r="A172" t="s">
        <v>351</v>
      </c>
      <c r="B172" t="s">
        <v>352</v>
      </c>
      <c r="C172" t="s">
        <v>9</v>
      </c>
      <c r="D172" t="s">
        <v>10</v>
      </c>
      <c r="E172" t="s">
        <v>3</v>
      </c>
      <c r="F172" t="s">
        <v>11</v>
      </c>
      <c r="G172" s="1">
        <v>25903.168000000001</v>
      </c>
      <c r="H172">
        <v>2021</v>
      </c>
    </row>
    <row r="173" spans="1:8" x14ac:dyDescent="0.3">
      <c r="A173" t="s">
        <v>353</v>
      </c>
      <c r="B173" t="s">
        <v>354</v>
      </c>
      <c r="C173" t="s">
        <v>9</v>
      </c>
      <c r="D173" t="s">
        <v>10</v>
      </c>
      <c r="E173" t="s">
        <v>3</v>
      </c>
      <c r="F173" t="s">
        <v>11</v>
      </c>
      <c r="G173">
        <v>893.31799999999998</v>
      </c>
      <c r="H173">
        <v>2014</v>
      </c>
    </row>
    <row r="174" spans="1:8" x14ac:dyDescent="0.3">
      <c r="A174" t="s">
        <v>355</v>
      </c>
      <c r="B174" t="s">
        <v>356</v>
      </c>
      <c r="C174" t="s">
        <v>9</v>
      </c>
      <c r="D174" t="s">
        <v>10</v>
      </c>
      <c r="E174" t="s">
        <v>3</v>
      </c>
      <c r="F174" t="s">
        <v>11</v>
      </c>
      <c r="G174" s="1">
        <v>1079.684</v>
      </c>
      <c r="H174">
        <v>2012</v>
      </c>
    </row>
    <row r="175" spans="1:8" x14ac:dyDescent="0.3">
      <c r="A175" t="s">
        <v>357</v>
      </c>
      <c r="B175" t="s">
        <v>358</v>
      </c>
      <c r="C175" t="s">
        <v>9</v>
      </c>
      <c r="D175" t="s">
        <v>10</v>
      </c>
      <c r="E175" t="s">
        <v>3</v>
      </c>
      <c r="F175" t="s">
        <v>11</v>
      </c>
      <c r="G175" s="1">
        <v>7813.6049999999996</v>
      </c>
      <c r="H175">
        <v>2020</v>
      </c>
    </row>
    <row r="176" spans="1:8" x14ac:dyDescent="0.3">
      <c r="A176" t="s">
        <v>359</v>
      </c>
      <c r="B176" t="s">
        <v>360</v>
      </c>
      <c r="C176" t="s">
        <v>9</v>
      </c>
      <c r="D176" t="s">
        <v>10</v>
      </c>
      <c r="E176" t="s">
        <v>3</v>
      </c>
      <c r="F176" t="s">
        <v>11</v>
      </c>
      <c r="G176" s="1">
        <v>1583.7139999999999</v>
      </c>
      <c r="H176">
        <v>2019</v>
      </c>
    </row>
    <row r="177" spans="1:8" x14ac:dyDescent="0.3">
      <c r="A177" t="s">
        <v>361</v>
      </c>
      <c r="B177" t="s">
        <v>362</v>
      </c>
      <c r="C177" t="s">
        <v>9</v>
      </c>
      <c r="D177" t="s">
        <v>10</v>
      </c>
      <c r="E177" t="s">
        <v>3</v>
      </c>
      <c r="F177" t="s">
        <v>11</v>
      </c>
      <c r="G177">
        <v>893.16099999999994</v>
      </c>
      <c r="H177">
        <v>2020</v>
      </c>
    </row>
    <row r="178" spans="1:8" x14ac:dyDescent="0.3">
      <c r="A178" t="s">
        <v>363</v>
      </c>
      <c r="B178" t="s">
        <v>364</v>
      </c>
      <c r="C178" t="s">
        <v>9</v>
      </c>
      <c r="D178" t="s">
        <v>10</v>
      </c>
      <c r="E178" t="s">
        <v>3</v>
      </c>
      <c r="F178" t="s">
        <v>11</v>
      </c>
      <c r="G178" s="1">
        <v>5100.6369999999997</v>
      </c>
      <c r="H178">
        <v>2020</v>
      </c>
    </row>
    <row r="179" spans="1:8" x14ac:dyDescent="0.3">
      <c r="A179" t="s">
        <v>365</v>
      </c>
      <c r="B179" t="s">
        <v>366</v>
      </c>
      <c r="C179" t="s">
        <v>9</v>
      </c>
      <c r="D179" t="s">
        <v>10</v>
      </c>
      <c r="E179" t="s">
        <v>3</v>
      </c>
      <c r="F179" t="s">
        <v>11</v>
      </c>
      <c r="G179" s="1">
        <v>17123.116000000002</v>
      </c>
      <c r="H179">
        <v>2019</v>
      </c>
    </row>
    <row r="180" spans="1:8" x14ac:dyDescent="0.3">
      <c r="A180" t="s">
        <v>367</v>
      </c>
      <c r="B180" t="s">
        <v>368</v>
      </c>
      <c r="C180" t="s">
        <v>9</v>
      </c>
      <c r="D180" t="s">
        <v>10</v>
      </c>
      <c r="E180" t="s">
        <v>3</v>
      </c>
      <c r="F180" t="s">
        <v>11</v>
      </c>
      <c r="G180" s="1">
        <v>3545.0729999999999</v>
      </c>
      <c r="H180">
        <v>2019</v>
      </c>
    </row>
    <row r="181" spans="1:8" x14ac:dyDescent="0.3">
      <c r="A181" t="s">
        <v>369</v>
      </c>
      <c r="B181" t="s">
        <v>370</v>
      </c>
      <c r="C181" t="s">
        <v>9</v>
      </c>
      <c r="D181" t="s">
        <v>10</v>
      </c>
      <c r="E181" t="s">
        <v>3</v>
      </c>
      <c r="F181" t="s">
        <v>11</v>
      </c>
      <c r="G181" s="1">
        <v>9145.7690000000002</v>
      </c>
      <c r="H181">
        <v>2021</v>
      </c>
    </row>
    <row r="182" spans="1:8" x14ac:dyDescent="0.3">
      <c r="A182" t="s">
        <v>371</v>
      </c>
      <c r="B182" t="s">
        <v>372</v>
      </c>
      <c r="C182" t="s">
        <v>9</v>
      </c>
      <c r="D182" t="s">
        <v>10</v>
      </c>
      <c r="E182" t="s">
        <v>3</v>
      </c>
      <c r="F182" t="s">
        <v>11</v>
      </c>
      <c r="G182" s="1">
        <v>8917.9830000000002</v>
      </c>
      <c r="H182">
        <v>2004</v>
      </c>
    </row>
    <row r="183" spans="1:8" x14ac:dyDescent="0.3">
      <c r="A183" t="s">
        <v>373</v>
      </c>
      <c r="B183" t="s">
        <v>374</v>
      </c>
      <c r="C183" t="s">
        <v>9</v>
      </c>
      <c r="D183" t="s">
        <v>10</v>
      </c>
      <c r="E183" t="s">
        <v>3</v>
      </c>
      <c r="F183" t="s">
        <v>11</v>
      </c>
      <c r="G183" s="1">
        <v>5052.1109999999999</v>
      </c>
      <c r="H183">
        <v>2017</v>
      </c>
    </row>
    <row r="184" spans="1:8" x14ac:dyDescent="0.3">
      <c r="A184" t="s">
        <v>375</v>
      </c>
      <c r="B184" t="s">
        <v>376</v>
      </c>
      <c r="C184" t="s">
        <v>9</v>
      </c>
      <c r="D184" t="s">
        <v>10</v>
      </c>
      <c r="E184" t="s">
        <v>3</v>
      </c>
      <c r="F184" t="s">
        <v>11</v>
      </c>
      <c r="G184">
        <v>955.68</v>
      </c>
      <c r="H184">
        <v>2020</v>
      </c>
    </row>
    <row r="185" spans="1:8" x14ac:dyDescent="0.3">
      <c r="A185" t="s">
        <v>377</v>
      </c>
      <c r="B185" t="s">
        <v>378</v>
      </c>
      <c r="C185" t="s">
        <v>9</v>
      </c>
      <c r="D185" t="s">
        <v>10</v>
      </c>
      <c r="E185" t="s">
        <v>3</v>
      </c>
      <c r="F185" t="s">
        <v>11</v>
      </c>
      <c r="G185" s="1">
        <v>3690.0709999999999</v>
      </c>
      <c r="H185">
        <v>2020</v>
      </c>
    </row>
    <row r="186" spans="1:8" x14ac:dyDescent="0.3">
      <c r="A186" t="s">
        <v>379</v>
      </c>
      <c r="B186" t="s">
        <v>380</v>
      </c>
      <c r="C186" t="s">
        <v>9</v>
      </c>
      <c r="D186" t="s">
        <v>10</v>
      </c>
      <c r="E186" t="s">
        <v>3</v>
      </c>
      <c r="F186" t="s">
        <v>11</v>
      </c>
      <c r="G186" s="1">
        <v>43900.15</v>
      </c>
      <c r="H186">
        <v>2020</v>
      </c>
    </row>
    <row r="187" spans="1:8" x14ac:dyDescent="0.3">
      <c r="A187" t="s">
        <v>381</v>
      </c>
      <c r="B187" t="s">
        <v>382</v>
      </c>
      <c r="C187" t="s">
        <v>9</v>
      </c>
      <c r="D187" t="s">
        <v>10</v>
      </c>
      <c r="E187" t="s">
        <v>3</v>
      </c>
      <c r="F187" t="s">
        <v>11</v>
      </c>
      <c r="G187" s="1">
        <v>43121.055999999997</v>
      </c>
      <c r="H187">
        <v>2019</v>
      </c>
    </row>
    <row r="188" spans="1:8" x14ac:dyDescent="0.3">
      <c r="A188" t="s">
        <v>383</v>
      </c>
      <c r="B188" t="s">
        <v>384</v>
      </c>
      <c r="C188" t="s">
        <v>9</v>
      </c>
      <c r="D188" t="s">
        <v>10</v>
      </c>
      <c r="E188" t="s">
        <v>3</v>
      </c>
      <c r="F188" t="s">
        <v>11</v>
      </c>
      <c r="G188" s="1">
        <v>65051.88</v>
      </c>
      <c r="H188">
        <v>2021</v>
      </c>
    </row>
    <row r="189" spans="1:8" x14ac:dyDescent="0.3">
      <c r="A189" t="s">
        <v>385</v>
      </c>
      <c r="B189" t="s">
        <v>386</v>
      </c>
      <c r="C189" t="s">
        <v>9</v>
      </c>
      <c r="D189" t="s">
        <v>10</v>
      </c>
      <c r="E189" t="s">
        <v>3</v>
      </c>
      <c r="F189" t="s">
        <v>11</v>
      </c>
      <c r="G189" s="1">
        <v>17402.437999999998</v>
      </c>
      <c r="H189">
        <v>2015</v>
      </c>
    </row>
    <row r="190" spans="1:8" x14ac:dyDescent="0.3">
      <c r="A190" t="s">
        <v>387</v>
      </c>
      <c r="B190" t="s">
        <v>388</v>
      </c>
      <c r="C190" t="s">
        <v>9</v>
      </c>
      <c r="D190" t="s">
        <v>10</v>
      </c>
      <c r="E190" t="s">
        <v>3</v>
      </c>
      <c r="F190" t="s">
        <v>11</v>
      </c>
      <c r="G190" s="1">
        <v>1801.4290000000001</v>
      </c>
      <c r="H190">
        <v>2021</v>
      </c>
    </row>
    <row r="191" spans="1:8" x14ac:dyDescent="0.3">
      <c r="A191" t="s">
        <v>389</v>
      </c>
      <c r="B191" t="s">
        <v>390</v>
      </c>
      <c r="C191" t="s">
        <v>9</v>
      </c>
      <c r="D191" t="s">
        <v>10</v>
      </c>
      <c r="E191" t="s">
        <v>3</v>
      </c>
      <c r="F191" t="s">
        <v>11</v>
      </c>
      <c r="G191" s="1">
        <v>3187.38</v>
      </c>
      <c r="H191">
        <v>2019</v>
      </c>
    </row>
    <row r="192" spans="1:8" x14ac:dyDescent="0.3">
      <c r="A192" t="s">
        <v>391</v>
      </c>
      <c r="B192" t="s">
        <v>392</v>
      </c>
      <c r="C192" t="s">
        <v>9</v>
      </c>
      <c r="D192" t="s">
        <v>10</v>
      </c>
      <c r="E192" t="s">
        <v>3</v>
      </c>
      <c r="F192" t="s">
        <v>11</v>
      </c>
      <c r="G192" s="1">
        <v>2299.308</v>
      </c>
      <c r="H192">
        <v>2010</v>
      </c>
    </row>
    <row r="193" spans="1:8" x14ac:dyDescent="0.3">
      <c r="A193" t="s">
        <v>393</v>
      </c>
      <c r="B193" t="s">
        <v>394</v>
      </c>
      <c r="C193" t="s">
        <v>9</v>
      </c>
      <c r="D193" t="s">
        <v>10</v>
      </c>
      <c r="E193" t="s">
        <v>3</v>
      </c>
      <c r="F193" t="s">
        <v>11</v>
      </c>
      <c r="G193" s="1">
        <v>3398.2139999999999</v>
      </c>
      <c r="H193">
        <v>2019</v>
      </c>
    </row>
    <row r="194" spans="1:8" x14ac:dyDescent="0.3">
      <c r="A194" t="s">
        <v>395</v>
      </c>
      <c r="B194" t="s">
        <v>396</v>
      </c>
      <c r="C194" t="s">
        <v>9</v>
      </c>
      <c r="D194" t="s">
        <v>10</v>
      </c>
      <c r="E194" t="s">
        <v>3</v>
      </c>
      <c r="F194" t="s">
        <v>11</v>
      </c>
      <c r="G194" s="1">
        <v>3442.7539999999999</v>
      </c>
      <c r="H194">
        <v>2020</v>
      </c>
    </row>
    <row r="195" spans="1:8" x14ac:dyDescent="0.3">
      <c r="A195" t="s">
        <v>397</v>
      </c>
      <c r="B195" t="s">
        <v>398</v>
      </c>
      <c r="C195" t="s">
        <v>9</v>
      </c>
      <c r="D195" t="s">
        <v>10</v>
      </c>
      <c r="E195" t="s">
        <v>3</v>
      </c>
      <c r="F195" t="s">
        <v>11</v>
      </c>
      <c r="G195">
        <v>739.947</v>
      </c>
      <c r="H195">
        <v>2018</v>
      </c>
    </row>
    <row r="196" spans="1:8" x14ac:dyDescent="0.3">
      <c r="A196" t="s">
        <v>399</v>
      </c>
      <c r="B196" t="s">
        <v>400</v>
      </c>
      <c r="C196" t="s">
        <v>9</v>
      </c>
      <c r="D196" t="s">
        <v>10</v>
      </c>
      <c r="E196" t="s">
        <v>3</v>
      </c>
      <c r="F196" t="s">
        <v>11</v>
      </c>
      <c r="G196" s="1">
        <v>1272.2380000000001</v>
      </c>
      <c r="H196">
        <v>2019</v>
      </c>
    </row>
    <row r="197" spans="1:8" x14ac:dyDescent="0.3">
      <c r="A197" t="s">
        <v>401</v>
      </c>
      <c r="B197" t="s">
        <v>402</v>
      </c>
      <c r="C197" t="s">
        <v>9</v>
      </c>
      <c r="D197" t="s">
        <v>10</v>
      </c>
      <c r="E197" t="s">
        <v>3</v>
      </c>
      <c r="F197" t="s">
        <v>11</v>
      </c>
      <c r="G197" s="1">
        <v>1542.693</v>
      </c>
      <c r="H197">
        <v>2017</v>
      </c>
    </row>
    <row r="199" spans="1:8" x14ac:dyDescent="0.3">
      <c r="A199" t="s">
        <v>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2A06-8DC3-4B81-849D-1EDEBA0A9177}">
  <sheetPr codeName="Sheet5"/>
  <dimension ref="A1:D199"/>
  <sheetViews>
    <sheetView workbookViewId="0">
      <selection activeCell="D16" sqref="D16"/>
    </sheetView>
  </sheetViews>
  <sheetFormatPr defaultRowHeight="14.4" x14ac:dyDescent="0.3"/>
  <cols>
    <col min="2" max="2" width="29.21875" bestFit="1" customWidth="1"/>
    <col min="3" max="3" width="10" bestFit="1" customWidth="1"/>
    <col min="4" max="4" width="20" customWidth="1"/>
  </cols>
  <sheetData>
    <row r="1" spans="1:4" x14ac:dyDescent="0.3">
      <c r="A1" t="s">
        <v>0</v>
      </c>
      <c r="B1" t="s">
        <v>1</v>
      </c>
      <c r="C1" t="s">
        <v>444</v>
      </c>
      <c r="D1" t="s">
        <v>6</v>
      </c>
    </row>
    <row r="2" spans="1:4" x14ac:dyDescent="0.3">
      <c r="A2" t="s">
        <v>7</v>
      </c>
      <c r="B2" t="s">
        <v>8</v>
      </c>
      <c r="C2">
        <v>586.20399999999995</v>
      </c>
      <c r="D2">
        <v>2019</v>
      </c>
    </row>
    <row r="3" spans="1:4" x14ac:dyDescent="0.3">
      <c r="A3" t="s">
        <v>12</v>
      </c>
      <c r="B3" t="s">
        <v>13</v>
      </c>
      <c r="C3" s="1">
        <v>5345.058</v>
      </c>
      <c r="D3">
        <v>2020</v>
      </c>
    </row>
    <row r="4" spans="1:4" x14ac:dyDescent="0.3">
      <c r="A4" t="s">
        <v>14</v>
      </c>
      <c r="B4" t="s">
        <v>15</v>
      </c>
      <c r="C4" s="1">
        <v>3939.5360000000001</v>
      </c>
      <c r="D4">
        <v>2019</v>
      </c>
    </row>
    <row r="5" spans="1:4" x14ac:dyDescent="0.3">
      <c r="A5" t="s">
        <v>16</v>
      </c>
      <c r="B5" t="s">
        <v>17</v>
      </c>
      <c r="C5" s="1">
        <v>40688.491000000002</v>
      </c>
      <c r="D5">
        <v>2021</v>
      </c>
    </row>
    <row r="6" spans="1:4" x14ac:dyDescent="0.3">
      <c r="A6" t="s">
        <v>18</v>
      </c>
      <c r="B6" t="s">
        <v>19</v>
      </c>
      <c r="C6" s="1">
        <v>2805.261</v>
      </c>
      <c r="D6">
        <v>2017</v>
      </c>
    </row>
    <row r="7" spans="1:4" x14ac:dyDescent="0.3">
      <c r="A7" t="s">
        <v>20</v>
      </c>
      <c r="B7" t="s">
        <v>21</v>
      </c>
      <c r="C7" s="1">
        <v>17495.759999999998</v>
      </c>
      <c r="D7">
        <v>2011</v>
      </c>
    </row>
    <row r="8" spans="1:4" x14ac:dyDescent="0.3">
      <c r="A8" t="s">
        <v>22</v>
      </c>
      <c r="B8" t="s">
        <v>23</v>
      </c>
      <c r="C8" s="1">
        <v>10054.022999999999</v>
      </c>
      <c r="D8">
        <v>2010</v>
      </c>
    </row>
    <row r="9" spans="1:4" x14ac:dyDescent="0.3">
      <c r="A9" t="s">
        <v>24</v>
      </c>
      <c r="B9" t="s">
        <v>25</v>
      </c>
      <c r="C9" s="1">
        <v>4596.8609999999999</v>
      </c>
      <c r="D9">
        <v>2020</v>
      </c>
    </row>
    <row r="10" spans="1:4" x14ac:dyDescent="0.3">
      <c r="A10" t="s">
        <v>26</v>
      </c>
      <c r="B10" t="s">
        <v>27</v>
      </c>
      <c r="C10" s="1">
        <v>29505.344000000001</v>
      </c>
      <c r="D10">
        <v>2019</v>
      </c>
    </row>
    <row r="11" spans="1:4" x14ac:dyDescent="0.3">
      <c r="A11" t="s">
        <v>28</v>
      </c>
      <c r="B11" t="s">
        <v>29</v>
      </c>
      <c r="C11" s="1">
        <v>54254.857000000004</v>
      </c>
      <c r="D11">
        <v>2020</v>
      </c>
    </row>
    <row r="12" spans="1:4" x14ac:dyDescent="0.3">
      <c r="A12" t="s">
        <v>30</v>
      </c>
      <c r="B12" t="s">
        <v>31</v>
      </c>
      <c r="C12" s="1">
        <v>50239.415999999997</v>
      </c>
      <c r="D12">
        <v>2021</v>
      </c>
    </row>
    <row r="13" spans="1:4" x14ac:dyDescent="0.3">
      <c r="A13" t="s">
        <v>32</v>
      </c>
      <c r="B13" t="s">
        <v>33</v>
      </c>
      <c r="C13" s="1">
        <v>4826.3519999999999</v>
      </c>
      <c r="D13">
        <v>2021</v>
      </c>
    </row>
    <row r="14" spans="1:4" x14ac:dyDescent="0.3">
      <c r="A14" t="s">
        <v>34</v>
      </c>
      <c r="B14" t="s">
        <v>35</v>
      </c>
      <c r="C14" s="1">
        <v>34575.624000000003</v>
      </c>
      <c r="D14">
        <v>2019</v>
      </c>
    </row>
    <row r="15" spans="1:4" x14ac:dyDescent="0.3">
      <c r="A15" t="s">
        <v>36</v>
      </c>
      <c r="B15" t="s">
        <v>37</v>
      </c>
      <c r="C15" s="1">
        <v>26050.98</v>
      </c>
      <c r="D15">
        <v>2020</v>
      </c>
    </row>
    <row r="16" spans="1:4" x14ac:dyDescent="0.3">
      <c r="A16" t="s">
        <v>38</v>
      </c>
      <c r="B16" t="s">
        <v>39</v>
      </c>
      <c r="C16" s="1">
        <v>1855.741</v>
      </c>
      <c r="D16">
        <v>2020</v>
      </c>
    </row>
    <row r="17" spans="1:4" x14ac:dyDescent="0.3">
      <c r="A17" t="s">
        <v>40</v>
      </c>
      <c r="B17" t="s">
        <v>41</v>
      </c>
      <c r="C17" s="1">
        <v>18448.826000000001</v>
      </c>
      <c r="D17">
        <v>2019</v>
      </c>
    </row>
    <row r="18" spans="1:4" x14ac:dyDescent="0.3">
      <c r="A18" t="s">
        <v>42</v>
      </c>
      <c r="B18" t="s">
        <v>43</v>
      </c>
      <c r="C18" s="1">
        <v>6831.5159999999996</v>
      </c>
      <c r="D18">
        <v>2020</v>
      </c>
    </row>
    <row r="19" spans="1:4" x14ac:dyDescent="0.3">
      <c r="A19" t="s">
        <v>44</v>
      </c>
      <c r="B19" t="s">
        <v>45</v>
      </c>
      <c r="C19" s="1">
        <v>46732.671999999999</v>
      </c>
      <c r="D19">
        <v>2020</v>
      </c>
    </row>
    <row r="20" spans="1:4" x14ac:dyDescent="0.3">
      <c r="A20" t="s">
        <v>46</v>
      </c>
      <c r="B20" t="s">
        <v>47</v>
      </c>
      <c r="C20" s="1">
        <v>4762.1909999999998</v>
      </c>
      <c r="D20">
        <v>2020</v>
      </c>
    </row>
    <row r="21" spans="1:4" x14ac:dyDescent="0.3">
      <c r="A21" t="s">
        <v>48</v>
      </c>
      <c r="B21" t="s">
        <v>49</v>
      </c>
      <c r="C21" s="1">
        <v>1218.278</v>
      </c>
      <c r="D21">
        <v>2017</v>
      </c>
    </row>
    <row r="22" spans="1:4" x14ac:dyDescent="0.3">
      <c r="A22" t="s">
        <v>50</v>
      </c>
      <c r="B22" t="s">
        <v>51</v>
      </c>
      <c r="C22" s="1">
        <v>3322.527</v>
      </c>
      <c r="D22">
        <v>2021</v>
      </c>
    </row>
    <row r="23" spans="1:4" x14ac:dyDescent="0.3">
      <c r="A23" t="s">
        <v>52</v>
      </c>
      <c r="B23" t="s">
        <v>53</v>
      </c>
      <c r="C23" s="1">
        <v>3591.4029999999998</v>
      </c>
      <c r="D23">
        <v>2017</v>
      </c>
    </row>
    <row r="24" spans="1:4" x14ac:dyDescent="0.3">
      <c r="A24" t="s">
        <v>54</v>
      </c>
      <c r="B24" t="s">
        <v>55</v>
      </c>
      <c r="C24" s="1">
        <v>5787.0630000000001</v>
      </c>
      <c r="D24">
        <v>2018</v>
      </c>
    </row>
    <row r="25" spans="1:4" x14ac:dyDescent="0.3">
      <c r="A25" t="s">
        <v>56</v>
      </c>
      <c r="B25" t="s">
        <v>57</v>
      </c>
      <c r="C25" s="1">
        <v>7247.4539999999997</v>
      </c>
      <c r="D25">
        <v>2020</v>
      </c>
    </row>
    <row r="26" spans="1:4" x14ac:dyDescent="0.3">
      <c r="A26" t="s">
        <v>58</v>
      </c>
      <c r="B26" t="s">
        <v>59</v>
      </c>
      <c r="C26" s="1">
        <v>8914.1710000000003</v>
      </c>
      <c r="D26">
        <v>2019</v>
      </c>
    </row>
    <row r="27" spans="1:4" x14ac:dyDescent="0.3">
      <c r="A27" t="s">
        <v>60</v>
      </c>
      <c r="B27" t="s">
        <v>61</v>
      </c>
      <c r="C27" s="1">
        <v>30447.184000000001</v>
      </c>
      <c r="D27">
        <v>2020</v>
      </c>
    </row>
    <row r="28" spans="1:4" x14ac:dyDescent="0.3">
      <c r="A28" t="s">
        <v>62</v>
      </c>
      <c r="B28" t="s">
        <v>63</v>
      </c>
      <c r="C28" s="1">
        <v>9914.32</v>
      </c>
      <c r="D28">
        <v>2020</v>
      </c>
    </row>
    <row r="29" spans="1:4" x14ac:dyDescent="0.3">
      <c r="A29" t="s">
        <v>64</v>
      </c>
      <c r="B29" t="s">
        <v>65</v>
      </c>
      <c r="C29">
        <v>786.92899999999997</v>
      </c>
      <c r="D29">
        <v>2018</v>
      </c>
    </row>
    <row r="30" spans="1:4" x14ac:dyDescent="0.3">
      <c r="A30" t="s">
        <v>66</v>
      </c>
      <c r="B30" t="s">
        <v>67</v>
      </c>
      <c r="C30">
        <v>261.29399999999998</v>
      </c>
      <c r="D30">
        <v>2016</v>
      </c>
    </row>
    <row r="31" spans="1:4" x14ac:dyDescent="0.3">
      <c r="A31" t="s">
        <v>68</v>
      </c>
      <c r="B31" t="s">
        <v>69</v>
      </c>
      <c r="C31" s="1">
        <v>3601.7249999999999</v>
      </c>
      <c r="D31">
        <v>2018</v>
      </c>
    </row>
    <row r="32" spans="1:4" x14ac:dyDescent="0.3">
      <c r="A32" t="s">
        <v>70</v>
      </c>
      <c r="B32" t="s">
        <v>71</v>
      </c>
      <c r="C32" s="1">
        <v>1736.422</v>
      </c>
      <c r="D32">
        <v>2019</v>
      </c>
    </row>
    <row r="33" spans="1:4" x14ac:dyDescent="0.3">
      <c r="A33" t="s">
        <v>72</v>
      </c>
      <c r="B33" t="s">
        <v>73</v>
      </c>
      <c r="C33" s="1">
        <v>1533.1610000000001</v>
      </c>
      <c r="D33">
        <v>2019</v>
      </c>
    </row>
    <row r="34" spans="1:4" x14ac:dyDescent="0.3">
      <c r="A34" t="s">
        <v>74</v>
      </c>
      <c r="B34" t="s">
        <v>75</v>
      </c>
      <c r="C34" s="1">
        <v>46403.985999999997</v>
      </c>
      <c r="D34">
        <v>2021</v>
      </c>
    </row>
    <row r="35" spans="1:4" x14ac:dyDescent="0.3">
      <c r="A35" t="s">
        <v>76</v>
      </c>
      <c r="B35" t="s">
        <v>77</v>
      </c>
      <c r="C35">
        <v>480.06599999999997</v>
      </c>
      <c r="D35">
        <v>2004</v>
      </c>
    </row>
    <row r="36" spans="1:4" x14ac:dyDescent="0.3">
      <c r="A36" t="s">
        <v>78</v>
      </c>
      <c r="B36" t="s">
        <v>79</v>
      </c>
      <c r="C36">
        <v>689.327</v>
      </c>
      <c r="D36">
        <v>2017</v>
      </c>
    </row>
    <row r="37" spans="1:4" x14ac:dyDescent="0.3">
      <c r="A37" t="s">
        <v>80</v>
      </c>
      <c r="B37" t="s">
        <v>81</v>
      </c>
      <c r="C37" s="1">
        <v>14572.234</v>
      </c>
      <c r="D37">
        <v>2020</v>
      </c>
    </row>
    <row r="38" spans="1:4" x14ac:dyDescent="0.3">
      <c r="A38" t="s">
        <v>82</v>
      </c>
      <c r="B38" t="s">
        <v>83</v>
      </c>
      <c r="C38" s="1">
        <v>10170.061</v>
      </c>
      <c r="D38">
        <v>2020</v>
      </c>
    </row>
    <row r="39" spans="1:4" x14ac:dyDescent="0.3">
      <c r="A39" t="s">
        <v>84</v>
      </c>
      <c r="B39" t="s">
        <v>85</v>
      </c>
      <c r="C39" s="1">
        <v>6540.1409999999996</v>
      </c>
      <c r="D39">
        <v>2021</v>
      </c>
    </row>
    <row r="40" spans="1:4" x14ac:dyDescent="0.3">
      <c r="A40" t="s">
        <v>86</v>
      </c>
      <c r="B40" t="s">
        <v>87</v>
      </c>
      <c r="C40" s="1">
        <v>1359.75</v>
      </c>
      <c r="D40">
        <v>2015</v>
      </c>
    </row>
    <row r="41" spans="1:4" x14ac:dyDescent="0.3">
      <c r="A41" t="s">
        <v>88</v>
      </c>
      <c r="B41" t="s">
        <v>89</v>
      </c>
      <c r="C41">
        <v>573.29200000000003</v>
      </c>
      <c r="D41">
        <v>2020</v>
      </c>
    </row>
    <row r="42" spans="1:4" x14ac:dyDescent="0.3">
      <c r="A42" t="s">
        <v>90</v>
      </c>
      <c r="B42" t="s">
        <v>91</v>
      </c>
      <c r="C42" s="1">
        <v>2800.2869999999998</v>
      </c>
      <c r="D42">
        <v>2019</v>
      </c>
    </row>
    <row r="43" spans="1:4" x14ac:dyDescent="0.3">
      <c r="A43" t="s">
        <v>92</v>
      </c>
      <c r="B43" t="s">
        <v>93</v>
      </c>
      <c r="C43" s="1">
        <v>12691.126</v>
      </c>
      <c r="D43">
        <v>2021</v>
      </c>
    </row>
    <row r="44" spans="1:4" x14ac:dyDescent="0.3">
      <c r="A44" t="s">
        <v>94</v>
      </c>
      <c r="B44" t="s">
        <v>95</v>
      </c>
      <c r="C44" s="1">
        <v>2227.982</v>
      </c>
      <c r="D44">
        <v>2015</v>
      </c>
    </row>
    <row r="45" spans="1:4" x14ac:dyDescent="0.3">
      <c r="A45" t="s">
        <v>96</v>
      </c>
      <c r="B45" t="s">
        <v>97</v>
      </c>
      <c r="C45" s="1">
        <v>15312.634</v>
      </c>
      <c r="D45">
        <v>2020</v>
      </c>
    </row>
    <row r="46" spans="1:4" x14ac:dyDescent="0.3">
      <c r="A46" t="s">
        <v>98</v>
      </c>
      <c r="B46" t="s">
        <v>99</v>
      </c>
      <c r="C46" s="1">
        <v>29411.883999999998</v>
      </c>
      <c r="D46">
        <v>2020</v>
      </c>
    </row>
    <row r="47" spans="1:4" x14ac:dyDescent="0.3">
      <c r="A47" t="s">
        <v>100</v>
      </c>
      <c r="B47" t="s">
        <v>101</v>
      </c>
      <c r="C47" s="1">
        <v>23709.181</v>
      </c>
      <c r="D47">
        <v>2020</v>
      </c>
    </row>
    <row r="48" spans="1:4" x14ac:dyDescent="0.3">
      <c r="A48" t="s">
        <v>102</v>
      </c>
      <c r="B48" t="s">
        <v>103</v>
      </c>
      <c r="C48" s="1">
        <v>59861.612000000001</v>
      </c>
      <c r="D48">
        <v>2021</v>
      </c>
    </row>
    <row r="49" spans="1:4" x14ac:dyDescent="0.3">
      <c r="A49" t="s">
        <v>104</v>
      </c>
      <c r="B49" t="s">
        <v>105</v>
      </c>
      <c r="C49" s="1">
        <v>3407.5709999999999</v>
      </c>
      <c r="D49">
        <v>2018</v>
      </c>
    </row>
    <row r="50" spans="1:4" x14ac:dyDescent="0.3">
      <c r="A50" t="s">
        <v>106</v>
      </c>
      <c r="B50" t="s">
        <v>107</v>
      </c>
      <c r="C50" s="1">
        <v>8524.6959999999999</v>
      </c>
      <c r="D50">
        <v>2011</v>
      </c>
    </row>
    <row r="51" spans="1:4" x14ac:dyDescent="0.3">
      <c r="A51" t="s">
        <v>108</v>
      </c>
      <c r="B51" t="s">
        <v>109</v>
      </c>
      <c r="C51" s="1">
        <v>8595.6110000000008</v>
      </c>
      <c r="D51">
        <v>2019</v>
      </c>
    </row>
    <row r="52" spans="1:4" x14ac:dyDescent="0.3">
      <c r="A52" t="s">
        <v>110</v>
      </c>
      <c r="B52" t="s">
        <v>111</v>
      </c>
      <c r="C52" s="1">
        <v>6260.6030000000001</v>
      </c>
      <c r="D52">
        <v>2020</v>
      </c>
    </row>
    <row r="53" spans="1:4" x14ac:dyDescent="0.3">
      <c r="A53" t="s">
        <v>112</v>
      </c>
      <c r="B53" t="s">
        <v>113</v>
      </c>
      <c r="C53" s="1">
        <v>3056.9749999999999</v>
      </c>
      <c r="D53">
        <v>2020</v>
      </c>
    </row>
    <row r="54" spans="1:4" x14ac:dyDescent="0.3">
      <c r="A54" t="s">
        <v>114</v>
      </c>
      <c r="B54" t="s">
        <v>115</v>
      </c>
      <c r="C54" s="1">
        <v>4167.4409999999998</v>
      </c>
      <c r="D54">
        <v>2019</v>
      </c>
    </row>
    <row r="55" spans="1:4" x14ac:dyDescent="0.3">
      <c r="A55" t="s">
        <v>116</v>
      </c>
      <c r="B55" t="s">
        <v>117</v>
      </c>
      <c r="C55" s="1">
        <v>8394.4169999999995</v>
      </c>
      <c r="D55">
        <v>2015</v>
      </c>
    </row>
    <row r="56" spans="1:4" x14ac:dyDescent="0.3">
      <c r="A56" t="s">
        <v>118</v>
      </c>
      <c r="B56" t="s">
        <v>119</v>
      </c>
      <c r="C56">
        <v>566.73099999999999</v>
      </c>
      <c r="D56">
        <v>2006</v>
      </c>
    </row>
    <row r="57" spans="1:4" x14ac:dyDescent="0.3">
      <c r="A57" t="s">
        <v>120</v>
      </c>
      <c r="B57" t="s">
        <v>121</v>
      </c>
      <c r="C57" s="1">
        <v>23400.469000000001</v>
      </c>
      <c r="D57">
        <v>2021</v>
      </c>
    </row>
    <row r="58" spans="1:4" x14ac:dyDescent="0.3">
      <c r="A58" t="s">
        <v>122</v>
      </c>
      <c r="B58" t="s">
        <v>123</v>
      </c>
      <c r="C58" s="1">
        <v>4031.5889999999999</v>
      </c>
      <c r="D58">
        <v>2017</v>
      </c>
    </row>
    <row r="59" spans="1:4" x14ac:dyDescent="0.3">
      <c r="A59" t="s">
        <v>124</v>
      </c>
      <c r="B59" t="s">
        <v>125</v>
      </c>
      <c r="C59">
        <v>968.25300000000004</v>
      </c>
      <c r="D59">
        <v>2021</v>
      </c>
    </row>
    <row r="60" spans="1:4" x14ac:dyDescent="0.3">
      <c r="A60" t="s">
        <v>126</v>
      </c>
      <c r="B60" t="s">
        <v>127</v>
      </c>
      <c r="C60" s="1">
        <v>6142.933</v>
      </c>
      <c r="D60">
        <v>2017</v>
      </c>
    </row>
    <row r="61" spans="1:4" x14ac:dyDescent="0.3">
      <c r="A61" t="s">
        <v>128</v>
      </c>
      <c r="B61" t="s">
        <v>129</v>
      </c>
      <c r="C61" s="1">
        <v>48666.504999999997</v>
      </c>
      <c r="D61">
        <v>2020</v>
      </c>
    </row>
    <row r="62" spans="1:4" x14ac:dyDescent="0.3">
      <c r="A62" t="s">
        <v>130</v>
      </c>
      <c r="B62" t="s">
        <v>131</v>
      </c>
      <c r="C62" s="1">
        <v>41939.21</v>
      </c>
      <c r="D62">
        <v>2021</v>
      </c>
    </row>
    <row r="63" spans="1:4" x14ac:dyDescent="0.3">
      <c r="A63" t="s">
        <v>132</v>
      </c>
      <c r="B63" t="s">
        <v>133</v>
      </c>
      <c r="C63" s="1">
        <v>8111.34</v>
      </c>
      <c r="D63">
        <v>2004</v>
      </c>
    </row>
    <row r="64" spans="1:4" x14ac:dyDescent="0.3">
      <c r="A64" t="s">
        <v>134</v>
      </c>
      <c r="B64" t="s">
        <v>135</v>
      </c>
      <c r="C64">
        <v>768.92100000000005</v>
      </c>
      <c r="D64">
        <v>2018</v>
      </c>
    </row>
    <row r="65" spans="1:4" x14ac:dyDescent="0.3">
      <c r="A65" t="s">
        <v>136</v>
      </c>
      <c r="B65" t="s">
        <v>137</v>
      </c>
      <c r="C65" s="1">
        <v>4693.66</v>
      </c>
      <c r="D65">
        <v>2021</v>
      </c>
    </row>
    <row r="66" spans="1:4" x14ac:dyDescent="0.3">
      <c r="A66" t="s">
        <v>138</v>
      </c>
      <c r="B66" t="s">
        <v>139</v>
      </c>
      <c r="C66" s="1">
        <v>46800.182999999997</v>
      </c>
      <c r="D66">
        <v>2021</v>
      </c>
    </row>
    <row r="67" spans="1:4" x14ac:dyDescent="0.3">
      <c r="A67" t="s">
        <v>140</v>
      </c>
      <c r="B67" t="s">
        <v>141</v>
      </c>
      <c r="C67" s="1">
        <v>2265.7130000000002</v>
      </c>
      <c r="D67">
        <v>2018</v>
      </c>
    </row>
    <row r="68" spans="1:4" x14ac:dyDescent="0.3">
      <c r="A68" t="s">
        <v>142</v>
      </c>
      <c r="B68" t="s">
        <v>143</v>
      </c>
      <c r="C68" s="1">
        <v>19130.444</v>
      </c>
      <c r="D68">
        <v>2021</v>
      </c>
    </row>
    <row r="69" spans="1:4" x14ac:dyDescent="0.3">
      <c r="A69" t="s">
        <v>144</v>
      </c>
      <c r="B69" t="s">
        <v>145</v>
      </c>
      <c r="C69" s="1">
        <v>10834.495999999999</v>
      </c>
      <c r="D69">
        <v>2020</v>
      </c>
    </row>
    <row r="70" spans="1:4" x14ac:dyDescent="0.3">
      <c r="A70" t="s">
        <v>146</v>
      </c>
      <c r="B70" t="s">
        <v>147</v>
      </c>
      <c r="C70" s="1">
        <v>4371.2650000000003</v>
      </c>
      <c r="D70">
        <v>2020</v>
      </c>
    </row>
    <row r="71" spans="1:4" x14ac:dyDescent="0.3">
      <c r="A71" t="s">
        <v>148</v>
      </c>
      <c r="B71" t="s">
        <v>149</v>
      </c>
      <c r="C71">
        <v>991.73500000000001</v>
      </c>
      <c r="D71">
        <v>2014</v>
      </c>
    </row>
    <row r="72" spans="1:4" x14ac:dyDescent="0.3">
      <c r="A72" t="s">
        <v>150</v>
      </c>
      <c r="B72" t="s">
        <v>151</v>
      </c>
      <c r="C72">
        <v>810.55799999999999</v>
      </c>
      <c r="D72">
        <v>2017</v>
      </c>
    </row>
    <row r="73" spans="1:4" x14ac:dyDescent="0.3">
      <c r="A73" t="s">
        <v>152</v>
      </c>
      <c r="B73" t="s">
        <v>153</v>
      </c>
      <c r="C73" s="1">
        <v>6594.375</v>
      </c>
      <c r="D73">
        <v>2019</v>
      </c>
    </row>
    <row r="74" spans="1:4" x14ac:dyDescent="0.3">
      <c r="A74" t="s">
        <v>154</v>
      </c>
      <c r="B74" t="s">
        <v>155</v>
      </c>
      <c r="C74" s="1">
        <v>1277.213</v>
      </c>
      <c r="D74">
        <v>2003</v>
      </c>
    </row>
    <row r="75" spans="1:4" x14ac:dyDescent="0.3">
      <c r="A75" t="s">
        <v>156</v>
      </c>
      <c r="B75" t="s">
        <v>157</v>
      </c>
      <c r="C75" s="1">
        <v>2567.9670000000001</v>
      </c>
      <c r="D75">
        <v>2021</v>
      </c>
    </row>
    <row r="76" spans="1:4" x14ac:dyDescent="0.3">
      <c r="A76" t="s">
        <v>158</v>
      </c>
      <c r="B76" t="s">
        <v>159</v>
      </c>
      <c r="C76" s="1">
        <v>48274.944000000003</v>
      </c>
      <c r="D76">
        <v>2021</v>
      </c>
    </row>
    <row r="77" spans="1:4" x14ac:dyDescent="0.3">
      <c r="A77" t="s">
        <v>160</v>
      </c>
      <c r="B77" t="s">
        <v>161</v>
      </c>
      <c r="C77" s="1">
        <v>16731.469000000001</v>
      </c>
      <c r="D77">
        <v>2020</v>
      </c>
    </row>
    <row r="78" spans="1:4" x14ac:dyDescent="0.3">
      <c r="A78" t="s">
        <v>162</v>
      </c>
      <c r="B78" t="s">
        <v>163</v>
      </c>
      <c r="C78" s="1">
        <v>69524.623000000007</v>
      </c>
      <c r="D78">
        <v>2018</v>
      </c>
    </row>
    <row r="79" spans="1:4" x14ac:dyDescent="0.3">
      <c r="A79" t="s">
        <v>164</v>
      </c>
      <c r="B79" t="s">
        <v>165</v>
      </c>
      <c r="C79" s="1">
        <v>2070.413</v>
      </c>
      <c r="D79">
        <v>2013</v>
      </c>
    </row>
    <row r="80" spans="1:4" x14ac:dyDescent="0.3">
      <c r="A80" t="s">
        <v>166</v>
      </c>
      <c r="B80" t="s">
        <v>167</v>
      </c>
      <c r="C80" s="1">
        <v>4196.3289999999997</v>
      </c>
      <c r="D80">
        <v>2021</v>
      </c>
    </row>
    <row r="81" spans="1:4" x14ac:dyDescent="0.3">
      <c r="A81" t="s">
        <v>168</v>
      </c>
      <c r="B81" t="s">
        <v>169</v>
      </c>
      <c r="C81" s="1">
        <v>7875.9539999999997</v>
      </c>
      <c r="D81">
        <v>2021</v>
      </c>
    </row>
    <row r="82" spans="1:4" x14ac:dyDescent="0.3">
      <c r="A82" t="s">
        <v>170</v>
      </c>
      <c r="B82" t="s">
        <v>171</v>
      </c>
      <c r="C82" s="1">
        <v>5981.1019999999999</v>
      </c>
      <c r="D82">
        <v>2013</v>
      </c>
    </row>
    <row r="83" spans="1:4" x14ac:dyDescent="0.3">
      <c r="A83" t="s">
        <v>172</v>
      </c>
      <c r="B83" t="s">
        <v>173</v>
      </c>
      <c r="C83" s="1">
        <v>80646.176000000007</v>
      </c>
      <c r="D83">
        <v>2021</v>
      </c>
    </row>
    <row r="84" spans="1:4" x14ac:dyDescent="0.3">
      <c r="A84" t="s">
        <v>174</v>
      </c>
      <c r="B84" t="s">
        <v>175</v>
      </c>
      <c r="C84" s="1">
        <v>43965.661</v>
      </c>
      <c r="D84">
        <v>2021</v>
      </c>
    </row>
    <row r="85" spans="1:4" x14ac:dyDescent="0.3">
      <c r="A85" t="s">
        <v>176</v>
      </c>
      <c r="B85" t="s">
        <v>177</v>
      </c>
      <c r="C85" s="1">
        <v>33627.881000000001</v>
      </c>
      <c r="D85">
        <v>2019</v>
      </c>
    </row>
    <row r="86" spans="1:4" x14ac:dyDescent="0.3">
      <c r="A86" t="s">
        <v>178</v>
      </c>
      <c r="B86" t="s">
        <v>179</v>
      </c>
      <c r="C86" s="1">
        <v>5781.7849999999999</v>
      </c>
      <c r="D86">
        <v>2019</v>
      </c>
    </row>
    <row r="87" spans="1:4" x14ac:dyDescent="0.3">
      <c r="A87" t="s">
        <v>180</v>
      </c>
      <c r="B87" t="s">
        <v>181</v>
      </c>
      <c r="C87" s="1">
        <v>40590.142</v>
      </c>
      <c r="D87">
        <v>2015</v>
      </c>
    </row>
    <row r="88" spans="1:4" x14ac:dyDescent="0.3">
      <c r="A88" t="s">
        <v>182</v>
      </c>
      <c r="B88" t="s">
        <v>183</v>
      </c>
      <c r="C88" s="1">
        <v>4411.7089999999998</v>
      </c>
      <c r="D88">
        <v>2018</v>
      </c>
    </row>
    <row r="89" spans="1:4" x14ac:dyDescent="0.3">
      <c r="A89" t="s">
        <v>184</v>
      </c>
      <c r="B89" t="s">
        <v>185</v>
      </c>
      <c r="C89" s="1">
        <v>9750.4310000000005</v>
      </c>
      <c r="D89">
        <v>2020</v>
      </c>
    </row>
    <row r="90" spans="1:4" x14ac:dyDescent="0.3">
      <c r="A90" t="s">
        <v>186</v>
      </c>
      <c r="B90" t="s">
        <v>187</v>
      </c>
      <c r="C90" s="1">
        <v>2111.4250000000002</v>
      </c>
      <c r="D90">
        <v>2019</v>
      </c>
    </row>
    <row r="91" spans="1:4" x14ac:dyDescent="0.3">
      <c r="A91" t="s">
        <v>188</v>
      </c>
      <c r="B91" t="s">
        <v>189</v>
      </c>
      <c r="C91" s="1">
        <v>1513.51</v>
      </c>
      <c r="D91">
        <v>2020</v>
      </c>
    </row>
    <row r="92" spans="1:4" x14ac:dyDescent="0.3">
      <c r="A92" t="s">
        <v>190</v>
      </c>
      <c r="B92" t="s">
        <v>191</v>
      </c>
      <c r="C92" s="1">
        <v>31936.794999999998</v>
      </c>
      <c r="D92">
        <v>2020</v>
      </c>
    </row>
    <row r="93" spans="1:4" x14ac:dyDescent="0.3">
      <c r="A93" t="s">
        <v>192</v>
      </c>
      <c r="B93" t="s">
        <v>193</v>
      </c>
      <c r="C93" s="1">
        <v>4432.4889999999996</v>
      </c>
      <c r="D93">
        <v>2020</v>
      </c>
    </row>
    <row r="94" spans="1:4" x14ac:dyDescent="0.3">
      <c r="A94" t="s">
        <v>194</v>
      </c>
      <c r="B94" t="s">
        <v>195</v>
      </c>
      <c r="C94" s="1">
        <v>28513.431</v>
      </c>
      <c r="D94">
        <v>2020</v>
      </c>
    </row>
    <row r="95" spans="1:4" x14ac:dyDescent="0.3">
      <c r="A95" t="s">
        <v>196</v>
      </c>
      <c r="B95" t="s">
        <v>197</v>
      </c>
      <c r="C95" s="1">
        <v>1388.6469999999999</v>
      </c>
      <c r="D95">
        <v>2019</v>
      </c>
    </row>
    <row r="96" spans="1:4" x14ac:dyDescent="0.3">
      <c r="A96" t="s">
        <v>198</v>
      </c>
      <c r="B96" t="s">
        <v>199</v>
      </c>
      <c r="C96" s="1">
        <v>2620.9369999999999</v>
      </c>
      <c r="D96">
        <v>2020</v>
      </c>
    </row>
    <row r="97" spans="1:4" x14ac:dyDescent="0.3">
      <c r="A97" t="s">
        <v>200</v>
      </c>
      <c r="B97" t="s">
        <v>201</v>
      </c>
      <c r="C97" s="1">
        <v>17871.427</v>
      </c>
      <c r="D97">
        <v>2020</v>
      </c>
    </row>
    <row r="98" spans="1:4" x14ac:dyDescent="0.3">
      <c r="A98" t="s">
        <v>202</v>
      </c>
      <c r="B98" t="s">
        <v>203</v>
      </c>
      <c r="C98" s="1">
        <v>7471.4639999999999</v>
      </c>
      <c r="D98">
        <v>2019</v>
      </c>
    </row>
    <row r="99" spans="1:4" x14ac:dyDescent="0.3">
      <c r="A99" t="s">
        <v>204</v>
      </c>
      <c r="B99" t="s">
        <v>205</v>
      </c>
      <c r="C99" s="1">
        <v>1122.337</v>
      </c>
      <c r="D99">
        <v>2016</v>
      </c>
    </row>
    <row r="100" spans="1:4" x14ac:dyDescent="0.3">
      <c r="A100" t="s">
        <v>206</v>
      </c>
      <c r="B100" t="s">
        <v>207</v>
      </c>
      <c r="C100">
        <v>672.86300000000006</v>
      </c>
      <c r="D100">
        <v>2016</v>
      </c>
    </row>
    <row r="101" spans="1:4" x14ac:dyDescent="0.3">
      <c r="A101" t="s">
        <v>208</v>
      </c>
      <c r="B101" t="s">
        <v>209</v>
      </c>
      <c r="C101" s="1">
        <v>6004.4709999999995</v>
      </c>
      <c r="D101">
        <v>2019</v>
      </c>
    </row>
    <row r="102" spans="1:4" x14ac:dyDescent="0.3">
      <c r="A102" t="s">
        <v>210</v>
      </c>
      <c r="B102" t="s">
        <v>211</v>
      </c>
      <c r="C102" s="1">
        <v>19577.940999999999</v>
      </c>
      <c r="D102">
        <v>2021</v>
      </c>
    </row>
    <row r="103" spans="1:4" x14ac:dyDescent="0.3">
      <c r="A103" t="s">
        <v>212</v>
      </c>
      <c r="B103" t="s">
        <v>213</v>
      </c>
      <c r="C103" s="1">
        <v>114357.50900000001</v>
      </c>
      <c r="D103">
        <v>2020</v>
      </c>
    </row>
    <row r="104" spans="1:4" x14ac:dyDescent="0.3">
      <c r="A104" t="s">
        <v>214</v>
      </c>
      <c r="B104" t="s">
        <v>215</v>
      </c>
      <c r="C104" s="1">
        <v>81231.548999999999</v>
      </c>
      <c r="D104">
        <v>2020</v>
      </c>
    </row>
    <row r="105" spans="1:4" x14ac:dyDescent="0.3">
      <c r="A105" t="s">
        <v>216</v>
      </c>
      <c r="B105" t="s">
        <v>217</v>
      </c>
      <c r="C105">
        <v>512.17600000000004</v>
      </c>
      <c r="D105">
        <v>2010</v>
      </c>
    </row>
    <row r="106" spans="1:4" x14ac:dyDescent="0.3">
      <c r="A106" t="s">
        <v>218</v>
      </c>
      <c r="B106" t="s">
        <v>219</v>
      </c>
      <c r="C106">
        <v>543.68499999999995</v>
      </c>
      <c r="D106">
        <v>2016</v>
      </c>
    </row>
    <row r="107" spans="1:4" x14ac:dyDescent="0.3">
      <c r="A107" t="s">
        <v>220</v>
      </c>
      <c r="B107" t="s">
        <v>221</v>
      </c>
      <c r="C107" s="1">
        <v>11234.657999999999</v>
      </c>
      <c r="D107">
        <v>2020</v>
      </c>
    </row>
    <row r="108" spans="1:4" x14ac:dyDescent="0.3">
      <c r="A108" t="s">
        <v>222</v>
      </c>
      <c r="B108" t="s">
        <v>223</v>
      </c>
      <c r="C108" s="1">
        <v>15056.424000000001</v>
      </c>
      <c r="D108">
        <v>2014</v>
      </c>
    </row>
    <row r="109" spans="1:4" x14ac:dyDescent="0.3">
      <c r="A109" t="s">
        <v>224</v>
      </c>
      <c r="B109" t="s">
        <v>225</v>
      </c>
      <c r="C109">
        <v>879.08299999999997</v>
      </c>
      <c r="D109">
        <v>2017</v>
      </c>
    </row>
    <row r="110" spans="1:4" x14ac:dyDescent="0.3">
      <c r="A110" t="s">
        <v>226</v>
      </c>
      <c r="B110" t="s">
        <v>227</v>
      </c>
      <c r="C110" s="1">
        <v>31853.646000000001</v>
      </c>
      <c r="D110">
        <v>2020</v>
      </c>
    </row>
    <row r="111" spans="1:4" x14ac:dyDescent="0.3">
      <c r="A111" t="s">
        <v>228</v>
      </c>
      <c r="B111" t="s">
        <v>229</v>
      </c>
      <c r="C111" s="1">
        <v>4292.884</v>
      </c>
      <c r="D111">
        <v>2018</v>
      </c>
    </row>
    <row r="112" spans="1:4" x14ac:dyDescent="0.3">
      <c r="A112" t="s">
        <v>230</v>
      </c>
      <c r="B112" t="s">
        <v>231</v>
      </c>
      <c r="C112" s="1">
        <v>1943.797</v>
      </c>
      <c r="D112">
        <v>2014</v>
      </c>
    </row>
    <row r="113" spans="1:4" x14ac:dyDescent="0.3">
      <c r="A113" t="s">
        <v>232</v>
      </c>
      <c r="B113" t="s">
        <v>233</v>
      </c>
      <c r="C113" s="1">
        <v>11088.359</v>
      </c>
      <c r="D113">
        <v>2018</v>
      </c>
    </row>
    <row r="114" spans="1:4" x14ac:dyDescent="0.3">
      <c r="A114" t="s">
        <v>234</v>
      </c>
      <c r="B114" t="s">
        <v>235</v>
      </c>
      <c r="C114" s="1">
        <v>10028.64</v>
      </c>
      <c r="D114">
        <v>2020</v>
      </c>
    </row>
    <row r="115" spans="1:4" x14ac:dyDescent="0.3">
      <c r="A115" t="s">
        <v>236</v>
      </c>
      <c r="B115" t="s">
        <v>237</v>
      </c>
      <c r="C115" s="1">
        <v>3979.067</v>
      </c>
      <c r="D115">
        <v>2018</v>
      </c>
    </row>
    <row r="116" spans="1:4" x14ac:dyDescent="0.3">
      <c r="A116" t="s">
        <v>238</v>
      </c>
      <c r="B116" t="s">
        <v>239</v>
      </c>
      <c r="C116" s="1">
        <v>4464.1170000000002</v>
      </c>
      <c r="D116">
        <v>2019</v>
      </c>
    </row>
    <row r="117" spans="1:4" x14ac:dyDescent="0.3">
      <c r="A117" t="s">
        <v>240</v>
      </c>
      <c r="B117" t="s">
        <v>241</v>
      </c>
      <c r="C117" s="1">
        <v>4309.049</v>
      </c>
      <c r="D117">
        <v>2020</v>
      </c>
    </row>
    <row r="118" spans="1:4" x14ac:dyDescent="0.3">
      <c r="A118" t="s">
        <v>242</v>
      </c>
      <c r="B118" t="s">
        <v>243</v>
      </c>
      <c r="C118" s="1">
        <v>8911.2729999999992</v>
      </c>
      <c r="D118">
        <v>2020</v>
      </c>
    </row>
    <row r="119" spans="1:4" x14ac:dyDescent="0.3">
      <c r="A119" t="s">
        <v>244</v>
      </c>
      <c r="B119" t="s">
        <v>245</v>
      </c>
      <c r="C119" s="1">
        <v>3368.386</v>
      </c>
      <c r="D119">
        <v>2018</v>
      </c>
    </row>
    <row r="120" spans="1:4" x14ac:dyDescent="0.3">
      <c r="A120" t="s">
        <v>246</v>
      </c>
      <c r="B120" t="s">
        <v>247</v>
      </c>
      <c r="C120">
        <v>506.81700000000001</v>
      </c>
      <c r="D120">
        <v>2015</v>
      </c>
    </row>
    <row r="121" spans="1:4" x14ac:dyDescent="0.3">
      <c r="A121" t="s">
        <v>248</v>
      </c>
      <c r="B121" t="s">
        <v>249</v>
      </c>
      <c r="C121" s="1">
        <v>1302.277</v>
      </c>
      <c r="D121">
        <v>2015</v>
      </c>
    </row>
    <row r="122" spans="1:4" x14ac:dyDescent="0.3">
      <c r="A122" t="s">
        <v>250</v>
      </c>
      <c r="B122" t="s">
        <v>251</v>
      </c>
      <c r="C122" s="1">
        <v>5081.0709999999999</v>
      </c>
      <c r="D122">
        <v>2020</v>
      </c>
    </row>
    <row r="123" spans="1:4" x14ac:dyDescent="0.3">
      <c r="A123" t="s">
        <v>252</v>
      </c>
      <c r="B123" t="s">
        <v>253</v>
      </c>
      <c r="C123" s="1">
        <v>9365.0949999999993</v>
      </c>
      <c r="D123">
        <v>2016</v>
      </c>
    </row>
    <row r="124" spans="1:4" x14ac:dyDescent="0.3">
      <c r="A124" t="s">
        <v>254</v>
      </c>
      <c r="B124" t="s">
        <v>255</v>
      </c>
      <c r="C124" s="1">
        <v>1194.9570000000001</v>
      </c>
      <c r="D124">
        <v>2018</v>
      </c>
    </row>
    <row r="125" spans="1:4" x14ac:dyDescent="0.3">
      <c r="A125" t="s">
        <v>256</v>
      </c>
      <c r="B125" t="s">
        <v>257</v>
      </c>
      <c r="C125" s="1">
        <v>52672.504000000001</v>
      </c>
      <c r="D125">
        <v>2021</v>
      </c>
    </row>
    <row r="126" spans="1:4" x14ac:dyDescent="0.3">
      <c r="A126" t="s">
        <v>258</v>
      </c>
      <c r="B126" t="s">
        <v>259</v>
      </c>
      <c r="C126" s="1">
        <v>42329.108999999997</v>
      </c>
      <c r="D126">
        <v>2021</v>
      </c>
    </row>
    <row r="127" spans="1:4" x14ac:dyDescent="0.3">
      <c r="A127" t="s">
        <v>260</v>
      </c>
      <c r="B127" t="s">
        <v>261</v>
      </c>
      <c r="C127" s="1">
        <v>1934.143</v>
      </c>
      <c r="D127">
        <v>2020</v>
      </c>
    </row>
    <row r="128" spans="1:4" x14ac:dyDescent="0.3">
      <c r="A128" t="s">
        <v>262</v>
      </c>
      <c r="B128" t="s">
        <v>263</v>
      </c>
      <c r="C128">
        <v>553.90499999999997</v>
      </c>
      <c r="D128">
        <v>2009</v>
      </c>
    </row>
    <row r="129" spans="1:4" x14ac:dyDescent="0.3">
      <c r="A129" t="s">
        <v>264</v>
      </c>
      <c r="B129" t="s">
        <v>265</v>
      </c>
      <c r="C129" s="1">
        <v>2229.8539999999998</v>
      </c>
      <c r="D129">
        <v>2012</v>
      </c>
    </row>
    <row r="130" spans="1:4" x14ac:dyDescent="0.3">
      <c r="A130" t="s">
        <v>266</v>
      </c>
      <c r="B130" t="s">
        <v>267</v>
      </c>
      <c r="C130" s="1">
        <v>6073.0029999999997</v>
      </c>
      <c r="D130">
        <v>2021</v>
      </c>
    </row>
    <row r="131" spans="1:4" x14ac:dyDescent="0.3">
      <c r="A131" t="s">
        <v>268</v>
      </c>
      <c r="B131" t="s">
        <v>269</v>
      </c>
      <c r="C131" s="1">
        <v>75594.047999999995</v>
      </c>
      <c r="D131">
        <v>2021</v>
      </c>
    </row>
    <row r="132" spans="1:4" x14ac:dyDescent="0.3">
      <c r="A132" t="s">
        <v>270</v>
      </c>
      <c r="B132" t="s">
        <v>271</v>
      </c>
      <c r="C132" s="1">
        <v>16529.391</v>
      </c>
      <c r="D132">
        <v>2020</v>
      </c>
    </row>
    <row r="133" spans="1:4" x14ac:dyDescent="0.3">
      <c r="A133" t="s">
        <v>272</v>
      </c>
      <c r="B133" t="s">
        <v>273</v>
      </c>
      <c r="C133" s="1">
        <v>1488.5619999999999</v>
      </c>
      <c r="D133">
        <v>2021</v>
      </c>
    </row>
    <row r="134" spans="1:4" x14ac:dyDescent="0.3">
      <c r="A134" t="s">
        <v>274</v>
      </c>
      <c r="B134" t="s">
        <v>275</v>
      </c>
      <c r="C134" s="1">
        <v>15674.83</v>
      </c>
      <c r="D134">
        <v>2020</v>
      </c>
    </row>
    <row r="135" spans="1:4" x14ac:dyDescent="0.3">
      <c r="A135" t="s">
        <v>276</v>
      </c>
      <c r="B135" t="s">
        <v>277</v>
      </c>
      <c r="C135" s="1">
        <v>15877.566000000001</v>
      </c>
      <c r="D135">
        <v>2020</v>
      </c>
    </row>
    <row r="136" spans="1:4" x14ac:dyDescent="0.3">
      <c r="A136" t="s">
        <v>278</v>
      </c>
      <c r="B136" t="s">
        <v>279</v>
      </c>
      <c r="C136" s="1">
        <v>2877.5770000000002</v>
      </c>
      <c r="D136">
        <v>2019</v>
      </c>
    </row>
    <row r="137" spans="1:4" x14ac:dyDescent="0.3">
      <c r="A137" t="s">
        <v>280</v>
      </c>
      <c r="B137" t="s">
        <v>281</v>
      </c>
      <c r="C137" s="1">
        <v>5299.6670000000004</v>
      </c>
      <c r="D137">
        <v>2020</v>
      </c>
    </row>
    <row r="138" spans="1:4" x14ac:dyDescent="0.3">
      <c r="A138" t="s">
        <v>282</v>
      </c>
      <c r="B138" t="s">
        <v>283</v>
      </c>
      <c r="C138" s="1">
        <v>6962.9970000000003</v>
      </c>
      <c r="D138">
        <v>2017</v>
      </c>
    </row>
    <row r="139" spans="1:4" x14ac:dyDescent="0.3">
      <c r="A139" t="s">
        <v>284</v>
      </c>
      <c r="B139" t="s">
        <v>285</v>
      </c>
      <c r="C139" s="1">
        <v>3512.1950000000002</v>
      </c>
      <c r="D139">
        <v>2021</v>
      </c>
    </row>
    <row r="140" spans="1:4" x14ac:dyDescent="0.3">
      <c r="A140" t="s">
        <v>286</v>
      </c>
      <c r="B140" t="s">
        <v>287</v>
      </c>
      <c r="C140" s="1">
        <v>15726.878000000001</v>
      </c>
      <c r="D140">
        <v>2021</v>
      </c>
    </row>
    <row r="141" spans="1:4" x14ac:dyDescent="0.3">
      <c r="A141" t="s">
        <v>288</v>
      </c>
      <c r="B141" t="s">
        <v>289</v>
      </c>
      <c r="C141" s="1">
        <v>23333.316999999999</v>
      </c>
      <c r="D141">
        <v>2021</v>
      </c>
    </row>
    <row r="142" spans="1:4" x14ac:dyDescent="0.3">
      <c r="A142" t="s">
        <v>290</v>
      </c>
      <c r="B142" t="s">
        <v>291</v>
      </c>
      <c r="C142" s="1">
        <v>32785.938000000002</v>
      </c>
      <c r="D142">
        <v>2020</v>
      </c>
    </row>
    <row r="143" spans="1:4" x14ac:dyDescent="0.3">
      <c r="A143" t="s">
        <v>292</v>
      </c>
      <c r="B143" t="s">
        <v>293</v>
      </c>
      <c r="C143" s="1">
        <v>63007.696000000004</v>
      </c>
      <c r="D143">
        <v>2020</v>
      </c>
    </row>
    <row r="144" spans="1:4" x14ac:dyDescent="0.3">
      <c r="A144" t="s">
        <v>294</v>
      </c>
      <c r="B144" t="s">
        <v>295</v>
      </c>
      <c r="C144" s="1">
        <v>12870.799000000001</v>
      </c>
      <c r="D144">
        <v>2020</v>
      </c>
    </row>
    <row r="145" spans="1:4" x14ac:dyDescent="0.3">
      <c r="A145" t="s">
        <v>296</v>
      </c>
      <c r="B145" t="s">
        <v>297</v>
      </c>
      <c r="C145" s="1">
        <v>11555.269</v>
      </c>
      <c r="D145">
        <v>2021</v>
      </c>
    </row>
    <row r="146" spans="1:4" x14ac:dyDescent="0.3">
      <c r="A146" t="s">
        <v>298</v>
      </c>
      <c r="B146" t="s">
        <v>299</v>
      </c>
      <c r="C146">
        <v>835.18700000000001</v>
      </c>
      <c r="D146">
        <v>2012</v>
      </c>
    </row>
    <row r="147" spans="1:4" x14ac:dyDescent="0.3">
      <c r="A147" t="s">
        <v>300</v>
      </c>
      <c r="B147" t="s">
        <v>301</v>
      </c>
      <c r="C147" s="1">
        <v>4322.8969999999999</v>
      </c>
      <c r="D147">
        <v>2020</v>
      </c>
    </row>
    <row r="148" spans="1:4" x14ac:dyDescent="0.3">
      <c r="A148" t="s">
        <v>302</v>
      </c>
      <c r="B148" t="s">
        <v>303</v>
      </c>
      <c r="C148" s="1">
        <v>48043.86</v>
      </c>
      <c r="D148">
        <v>2020</v>
      </c>
    </row>
    <row r="149" spans="1:4" x14ac:dyDescent="0.3">
      <c r="A149" t="s">
        <v>304</v>
      </c>
      <c r="B149" t="s">
        <v>305</v>
      </c>
      <c r="C149" s="1">
        <v>2021.9259999999999</v>
      </c>
      <c r="D149">
        <v>2011</v>
      </c>
    </row>
    <row r="150" spans="1:4" x14ac:dyDescent="0.3">
      <c r="A150" t="s">
        <v>306</v>
      </c>
      <c r="B150" t="s">
        <v>307</v>
      </c>
      <c r="C150" s="1">
        <v>23485.075000000001</v>
      </c>
      <c r="D150">
        <v>2020</v>
      </c>
    </row>
    <row r="151" spans="1:4" x14ac:dyDescent="0.3">
      <c r="A151" t="s">
        <v>308</v>
      </c>
      <c r="B151" t="s">
        <v>309</v>
      </c>
      <c r="C151" s="1">
        <v>1436.2239999999999</v>
      </c>
      <c r="D151">
        <v>2019</v>
      </c>
    </row>
    <row r="152" spans="1:4" x14ac:dyDescent="0.3">
      <c r="A152" t="s">
        <v>310</v>
      </c>
      <c r="B152" t="s">
        <v>311</v>
      </c>
      <c r="C152" s="1">
        <v>7397.4709999999995</v>
      </c>
      <c r="D152">
        <v>2020</v>
      </c>
    </row>
    <row r="153" spans="1:4" x14ac:dyDescent="0.3">
      <c r="A153" t="s">
        <v>312</v>
      </c>
      <c r="B153" t="s">
        <v>313</v>
      </c>
      <c r="C153" s="1">
        <v>17454.845000000001</v>
      </c>
      <c r="D153">
        <v>2015</v>
      </c>
    </row>
    <row r="154" spans="1:4" x14ac:dyDescent="0.3">
      <c r="A154" t="s">
        <v>314</v>
      </c>
      <c r="B154" t="s">
        <v>315</v>
      </c>
      <c r="C154">
        <v>521.39599999999996</v>
      </c>
      <c r="D154">
        <v>2017</v>
      </c>
    </row>
    <row r="155" spans="1:4" x14ac:dyDescent="0.3">
      <c r="A155" t="s">
        <v>316</v>
      </c>
      <c r="B155" t="s">
        <v>317</v>
      </c>
      <c r="C155" s="1">
        <v>65833.2</v>
      </c>
      <c r="D155">
        <v>2021</v>
      </c>
    </row>
    <row r="156" spans="1:4" x14ac:dyDescent="0.3">
      <c r="A156" t="s">
        <v>318</v>
      </c>
      <c r="B156" t="s">
        <v>319</v>
      </c>
      <c r="C156" s="1">
        <v>19318.887999999999</v>
      </c>
      <c r="D156">
        <v>2020</v>
      </c>
    </row>
    <row r="157" spans="1:4" x14ac:dyDescent="0.3">
      <c r="A157" t="s">
        <v>320</v>
      </c>
      <c r="B157" t="s">
        <v>321</v>
      </c>
      <c r="C157" s="1">
        <v>26039.096000000001</v>
      </c>
      <c r="D157">
        <v>2020</v>
      </c>
    </row>
    <row r="158" spans="1:4" x14ac:dyDescent="0.3">
      <c r="A158" t="s">
        <v>322</v>
      </c>
      <c r="B158" t="s">
        <v>323</v>
      </c>
      <c r="C158" s="1">
        <v>2344.1289999999999</v>
      </c>
      <c r="D158">
        <v>2015</v>
      </c>
    </row>
    <row r="159" spans="1:4" x14ac:dyDescent="0.3">
      <c r="A159" t="s">
        <v>324</v>
      </c>
      <c r="B159" t="s">
        <v>325</v>
      </c>
      <c r="C159">
        <v>450.65899999999999</v>
      </c>
      <c r="D159">
        <v>2013</v>
      </c>
    </row>
    <row r="160" spans="1:4" x14ac:dyDescent="0.3">
      <c r="A160" t="s">
        <v>326</v>
      </c>
      <c r="B160" t="s">
        <v>327</v>
      </c>
      <c r="C160" s="1">
        <v>6598.88</v>
      </c>
      <c r="D160">
        <v>2021</v>
      </c>
    </row>
    <row r="161" spans="1:4" x14ac:dyDescent="0.3">
      <c r="A161" t="s">
        <v>328</v>
      </c>
      <c r="B161" t="s">
        <v>329</v>
      </c>
      <c r="C161">
        <v>397.572</v>
      </c>
      <c r="D161">
        <v>2008</v>
      </c>
    </row>
    <row r="162" spans="1:4" x14ac:dyDescent="0.3">
      <c r="A162" t="s">
        <v>330</v>
      </c>
      <c r="B162" t="s">
        <v>331</v>
      </c>
      <c r="C162" s="1">
        <v>29576.25</v>
      </c>
      <c r="D162">
        <v>2021</v>
      </c>
    </row>
    <row r="163" spans="1:4" x14ac:dyDescent="0.3">
      <c r="A163" t="s">
        <v>332</v>
      </c>
      <c r="B163" t="s">
        <v>333</v>
      </c>
      <c r="C163" s="1">
        <v>3852.2649999999999</v>
      </c>
      <c r="D163">
        <v>2020</v>
      </c>
    </row>
    <row r="164" spans="1:4" x14ac:dyDescent="0.3">
      <c r="A164" t="s">
        <v>334</v>
      </c>
      <c r="B164" t="s">
        <v>335</v>
      </c>
      <c r="C164" s="1">
        <v>20600.562000000002</v>
      </c>
      <c r="D164">
        <v>2015</v>
      </c>
    </row>
    <row r="165" spans="1:4" x14ac:dyDescent="0.3">
      <c r="A165" t="s">
        <v>336</v>
      </c>
      <c r="B165" t="s">
        <v>337</v>
      </c>
      <c r="C165" s="1">
        <v>11782.752</v>
      </c>
      <c r="D165">
        <v>2015</v>
      </c>
    </row>
    <row r="166" spans="1:4" x14ac:dyDescent="0.3">
      <c r="A166" t="s">
        <v>338</v>
      </c>
      <c r="B166" t="s">
        <v>339</v>
      </c>
      <c r="C166" s="1">
        <v>8228.6329999999998</v>
      </c>
      <c r="D166">
        <v>2016</v>
      </c>
    </row>
    <row r="167" spans="1:4" x14ac:dyDescent="0.3">
      <c r="A167" t="s">
        <v>340</v>
      </c>
      <c r="B167" t="s">
        <v>341</v>
      </c>
      <c r="C167">
        <v>776.54899999999998</v>
      </c>
      <c r="D167">
        <v>2011</v>
      </c>
    </row>
    <row r="168" spans="1:4" x14ac:dyDescent="0.3">
      <c r="A168" t="s">
        <v>342</v>
      </c>
      <c r="B168" t="s">
        <v>343</v>
      </c>
      <c r="C168" s="1">
        <v>6662.8739999999998</v>
      </c>
      <c r="D168">
        <v>2020</v>
      </c>
    </row>
    <row r="169" spans="1:4" x14ac:dyDescent="0.3">
      <c r="A169" t="s">
        <v>344</v>
      </c>
      <c r="B169" t="s">
        <v>345</v>
      </c>
      <c r="C169" s="1">
        <v>51694.498</v>
      </c>
      <c r="D169">
        <v>2021</v>
      </c>
    </row>
    <row r="170" spans="1:4" x14ac:dyDescent="0.3">
      <c r="A170" t="s">
        <v>346</v>
      </c>
      <c r="B170" t="s">
        <v>347</v>
      </c>
      <c r="C170" s="1">
        <v>85719.316000000006</v>
      </c>
      <c r="D170">
        <v>2020</v>
      </c>
    </row>
    <row r="171" spans="1:4" x14ac:dyDescent="0.3">
      <c r="A171" t="s">
        <v>348</v>
      </c>
      <c r="B171" t="s">
        <v>349</v>
      </c>
      <c r="C171" t="s">
        <v>350</v>
      </c>
      <c r="D171">
        <v>2010</v>
      </c>
    </row>
    <row r="172" spans="1:4" x14ac:dyDescent="0.3">
      <c r="A172" t="s">
        <v>351</v>
      </c>
      <c r="B172" t="s">
        <v>352</v>
      </c>
      <c r="C172" s="1">
        <v>25903.168000000001</v>
      </c>
      <c r="D172">
        <v>2021</v>
      </c>
    </row>
    <row r="173" spans="1:4" x14ac:dyDescent="0.3">
      <c r="A173" t="s">
        <v>353</v>
      </c>
      <c r="B173" t="s">
        <v>354</v>
      </c>
      <c r="C173">
        <v>893.31799999999998</v>
      </c>
      <c r="D173">
        <v>2014</v>
      </c>
    </row>
    <row r="174" spans="1:4" x14ac:dyDescent="0.3">
      <c r="A174" t="s">
        <v>355</v>
      </c>
      <c r="B174" t="s">
        <v>356</v>
      </c>
      <c r="C174" s="1">
        <v>1079.684</v>
      </c>
      <c r="D174">
        <v>2012</v>
      </c>
    </row>
    <row r="175" spans="1:4" x14ac:dyDescent="0.3">
      <c r="A175" t="s">
        <v>357</v>
      </c>
      <c r="B175" t="s">
        <v>358</v>
      </c>
      <c r="C175" s="1">
        <v>7813.6049999999996</v>
      </c>
      <c r="D175">
        <v>2020</v>
      </c>
    </row>
    <row r="176" spans="1:4" x14ac:dyDescent="0.3">
      <c r="A176" t="s">
        <v>359</v>
      </c>
      <c r="B176" t="s">
        <v>360</v>
      </c>
      <c r="C176" s="1">
        <v>1583.7139999999999</v>
      </c>
      <c r="D176">
        <v>2019</v>
      </c>
    </row>
    <row r="177" spans="1:4" x14ac:dyDescent="0.3">
      <c r="A177" t="s">
        <v>361</v>
      </c>
      <c r="B177" t="s">
        <v>362</v>
      </c>
      <c r="C177">
        <v>893.16099999999994</v>
      </c>
      <c r="D177">
        <v>2020</v>
      </c>
    </row>
    <row r="178" spans="1:4" x14ac:dyDescent="0.3">
      <c r="A178" t="s">
        <v>363</v>
      </c>
      <c r="B178" t="s">
        <v>364</v>
      </c>
      <c r="C178" s="1">
        <v>5100.6369999999997</v>
      </c>
      <c r="D178">
        <v>2020</v>
      </c>
    </row>
    <row r="179" spans="1:4" x14ac:dyDescent="0.3">
      <c r="A179" t="s">
        <v>365</v>
      </c>
      <c r="B179" t="s">
        <v>366</v>
      </c>
      <c r="C179" s="1">
        <v>17123.116000000002</v>
      </c>
      <c r="D179">
        <v>2019</v>
      </c>
    </row>
    <row r="180" spans="1:4" x14ac:dyDescent="0.3">
      <c r="A180" t="s">
        <v>367</v>
      </c>
      <c r="B180" t="s">
        <v>368</v>
      </c>
      <c r="C180" s="1">
        <v>3545.0729999999999</v>
      </c>
      <c r="D180">
        <v>2019</v>
      </c>
    </row>
    <row r="181" spans="1:4" x14ac:dyDescent="0.3">
      <c r="A181" t="s">
        <v>369</v>
      </c>
      <c r="B181" t="s">
        <v>370</v>
      </c>
      <c r="C181" s="1">
        <v>9145.7690000000002</v>
      </c>
      <c r="D181">
        <v>2021</v>
      </c>
    </row>
    <row r="182" spans="1:4" x14ac:dyDescent="0.3">
      <c r="A182" t="s">
        <v>371</v>
      </c>
      <c r="B182" t="s">
        <v>372</v>
      </c>
      <c r="C182" s="1">
        <v>8917.9830000000002</v>
      </c>
      <c r="D182">
        <v>2004</v>
      </c>
    </row>
    <row r="183" spans="1:4" x14ac:dyDescent="0.3">
      <c r="A183" t="s">
        <v>373</v>
      </c>
      <c r="B183" t="s">
        <v>374</v>
      </c>
      <c r="C183" s="1">
        <v>5052.1109999999999</v>
      </c>
      <c r="D183">
        <v>2017</v>
      </c>
    </row>
    <row r="184" spans="1:4" x14ac:dyDescent="0.3">
      <c r="A184" t="s">
        <v>375</v>
      </c>
      <c r="B184" t="s">
        <v>376</v>
      </c>
      <c r="C184">
        <v>955.68</v>
      </c>
      <c r="D184">
        <v>2020</v>
      </c>
    </row>
    <row r="185" spans="1:4" x14ac:dyDescent="0.3">
      <c r="A185" t="s">
        <v>377</v>
      </c>
      <c r="B185" t="s">
        <v>378</v>
      </c>
      <c r="C185" s="1">
        <v>3690.0709999999999</v>
      </c>
      <c r="D185">
        <v>2020</v>
      </c>
    </row>
    <row r="186" spans="1:4" x14ac:dyDescent="0.3">
      <c r="A186" t="s">
        <v>379</v>
      </c>
      <c r="B186" t="s">
        <v>380</v>
      </c>
      <c r="C186" s="1">
        <v>43900.15</v>
      </c>
      <c r="D186">
        <v>2020</v>
      </c>
    </row>
    <row r="187" spans="1:4" x14ac:dyDescent="0.3">
      <c r="A187" t="s">
        <v>381</v>
      </c>
      <c r="B187" t="s">
        <v>382</v>
      </c>
      <c r="C187" s="1">
        <v>43121.055999999997</v>
      </c>
      <c r="D187">
        <v>2019</v>
      </c>
    </row>
    <row r="188" spans="1:4" x14ac:dyDescent="0.3">
      <c r="A188" t="s">
        <v>383</v>
      </c>
      <c r="B188" t="s">
        <v>384</v>
      </c>
      <c r="C188" s="1">
        <v>65051.88</v>
      </c>
      <c r="D188">
        <v>2021</v>
      </c>
    </row>
    <row r="189" spans="1:4" x14ac:dyDescent="0.3">
      <c r="A189" t="s">
        <v>385</v>
      </c>
      <c r="B189" t="s">
        <v>386</v>
      </c>
      <c r="C189" s="1">
        <v>17402.437999999998</v>
      </c>
      <c r="D189">
        <v>2015</v>
      </c>
    </row>
    <row r="190" spans="1:4" x14ac:dyDescent="0.3">
      <c r="A190" t="s">
        <v>387</v>
      </c>
      <c r="B190" t="s">
        <v>388</v>
      </c>
      <c r="C190" s="1">
        <v>1801.4290000000001</v>
      </c>
      <c r="D190">
        <v>2021</v>
      </c>
    </row>
    <row r="191" spans="1:4" x14ac:dyDescent="0.3">
      <c r="A191" t="s">
        <v>389</v>
      </c>
      <c r="B191" t="s">
        <v>390</v>
      </c>
      <c r="C191" s="1">
        <v>3187.38</v>
      </c>
      <c r="D191">
        <v>2019</v>
      </c>
    </row>
    <row r="192" spans="1:4" x14ac:dyDescent="0.3">
      <c r="A192" t="s">
        <v>391</v>
      </c>
      <c r="B192" t="s">
        <v>392</v>
      </c>
      <c r="C192" s="1">
        <v>2299.308</v>
      </c>
      <c r="D192">
        <v>2010</v>
      </c>
    </row>
    <row r="193" spans="1:4" x14ac:dyDescent="0.3">
      <c r="A193" t="s">
        <v>393</v>
      </c>
      <c r="B193" t="s">
        <v>394</v>
      </c>
      <c r="C193" s="1">
        <v>3398.2139999999999</v>
      </c>
      <c r="D193">
        <v>2019</v>
      </c>
    </row>
    <row r="194" spans="1:4" x14ac:dyDescent="0.3">
      <c r="A194" t="s">
        <v>395</v>
      </c>
      <c r="B194" t="s">
        <v>396</v>
      </c>
      <c r="C194" s="1">
        <v>3442.7539999999999</v>
      </c>
      <c r="D194">
        <v>2020</v>
      </c>
    </row>
    <row r="195" spans="1:4" x14ac:dyDescent="0.3">
      <c r="A195" t="s">
        <v>397</v>
      </c>
      <c r="B195" t="s">
        <v>398</v>
      </c>
      <c r="C195">
        <v>739.947</v>
      </c>
      <c r="D195">
        <v>2018</v>
      </c>
    </row>
    <row r="196" spans="1:4" x14ac:dyDescent="0.3">
      <c r="A196" t="s">
        <v>399</v>
      </c>
      <c r="B196" t="s">
        <v>400</v>
      </c>
      <c r="C196" s="1">
        <v>1272.2380000000001</v>
      </c>
      <c r="D196">
        <v>2019</v>
      </c>
    </row>
    <row r="197" spans="1:4" x14ac:dyDescent="0.3">
      <c r="A197" t="s">
        <v>401</v>
      </c>
      <c r="B197" t="s">
        <v>402</v>
      </c>
      <c r="C197" s="1">
        <v>1542.693</v>
      </c>
      <c r="D197">
        <v>2017</v>
      </c>
    </row>
    <row r="199" spans="1:4" x14ac:dyDescent="0.3">
      <c r="A199" t="s">
        <v>403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5CF5-4660-434A-8E73-C72A1F747B23}">
  <sheetPr codeName="Sheet3"/>
  <dimension ref="A1:W94"/>
  <sheetViews>
    <sheetView tabSelected="1" topLeftCell="E1" workbookViewId="0">
      <selection activeCell="J5" sqref="J5"/>
    </sheetView>
  </sheetViews>
  <sheetFormatPr defaultRowHeight="14.4" x14ac:dyDescent="0.3"/>
  <cols>
    <col min="2" max="2" width="36.21875" bestFit="1" customWidth="1"/>
    <col min="3" max="3" width="10.77734375" bestFit="1" customWidth="1"/>
    <col min="4" max="4" width="29.21875" bestFit="1" customWidth="1"/>
    <col min="5" max="5" width="11.77734375" bestFit="1" customWidth="1"/>
    <col min="6" max="6" width="11.77734375" customWidth="1"/>
    <col min="7" max="7" width="20.5546875" bestFit="1" customWidth="1"/>
    <col min="8" max="9" width="12" bestFit="1" customWidth="1"/>
    <col min="10" max="12" width="10.44140625" customWidth="1"/>
    <col min="13" max="13" width="12" bestFit="1" customWidth="1"/>
    <col min="14" max="14" width="12" customWidth="1"/>
    <col min="16" max="18" width="12" bestFit="1" customWidth="1"/>
    <col min="19" max="19" width="13.33203125" bestFit="1" customWidth="1"/>
    <col min="20" max="20" width="15.88671875" bestFit="1" customWidth="1"/>
    <col min="21" max="21" width="14.21875" bestFit="1" customWidth="1"/>
    <col min="22" max="22" width="12" bestFit="1" customWidth="1"/>
  </cols>
  <sheetData>
    <row r="1" spans="1:23" x14ac:dyDescent="0.3">
      <c r="B1" s="21" t="s">
        <v>431</v>
      </c>
      <c r="C1" s="22"/>
      <c r="D1" s="22"/>
      <c r="E1" s="22"/>
      <c r="F1" s="22"/>
      <c r="G1" s="22"/>
    </row>
    <row r="2" spans="1:23" x14ac:dyDescent="0.3">
      <c r="A2" t="s">
        <v>454</v>
      </c>
      <c r="B2" t="s">
        <v>405</v>
      </c>
      <c r="C2" t="s">
        <v>0</v>
      </c>
      <c r="D2" t="s">
        <v>1</v>
      </c>
      <c r="E2" t="s">
        <v>444</v>
      </c>
      <c r="F2" t="s">
        <v>453</v>
      </c>
      <c r="G2" t="s">
        <v>6</v>
      </c>
      <c r="H2" t="s">
        <v>432</v>
      </c>
      <c r="I2" t="s">
        <v>433</v>
      </c>
      <c r="J2" t="s">
        <v>434</v>
      </c>
      <c r="K2" t="s">
        <v>435</v>
      </c>
      <c r="L2" t="s">
        <v>436</v>
      </c>
      <c r="M2" t="s">
        <v>442</v>
      </c>
      <c r="N2" t="s">
        <v>443</v>
      </c>
      <c r="O2" t="s">
        <v>452</v>
      </c>
      <c r="P2" t="s">
        <v>446</v>
      </c>
      <c r="Q2" t="s">
        <v>447</v>
      </c>
      <c r="R2" t="s">
        <v>448</v>
      </c>
      <c r="S2" t="s">
        <v>449</v>
      </c>
      <c r="T2" t="s">
        <v>450</v>
      </c>
      <c r="U2" t="s">
        <v>451</v>
      </c>
      <c r="V2" t="s">
        <v>445</v>
      </c>
      <c r="W2" t="s">
        <v>455</v>
      </c>
    </row>
    <row r="3" spans="1:23" x14ac:dyDescent="0.3">
      <c r="A3">
        <v>35</v>
      </c>
      <c r="B3" t="s">
        <v>347</v>
      </c>
      <c r="C3" s="23" t="s">
        <v>346</v>
      </c>
      <c r="D3" t="s">
        <v>347</v>
      </c>
      <c r="E3" s="1">
        <v>85719.316000000006</v>
      </c>
      <c r="F3" s="1">
        <f>Table1[[#This Row],[Renewables]]/Table1[[#This Row],[20192]]</f>
        <v>3.8093009856641782E-2</v>
      </c>
      <c r="G3" s="23">
        <v>2020</v>
      </c>
      <c r="H3">
        <v>0.44415220126385185</v>
      </c>
      <c r="I3">
        <v>0.12261000000000001</v>
      </c>
      <c r="J3">
        <v>3.81E-3</v>
      </c>
      <c r="K3">
        <v>0.2253555100368701</v>
      </c>
      <c r="L3">
        <v>0.3354834761624334</v>
      </c>
      <c r="M3">
        <v>4.4805639170503897E-2</v>
      </c>
      <c r="N3">
        <f>SUM(Table1[[#This Row],[Oil]:[Renewables]])</f>
        <v>1.1762168266336592</v>
      </c>
      <c r="O3">
        <v>1.1762168266336592</v>
      </c>
      <c r="P3">
        <v>0.36939444435211455</v>
      </c>
      <c r="Q3">
        <v>0.11631011784550001</v>
      </c>
      <c r="R3">
        <v>3.81E-3</v>
      </c>
      <c r="S3">
        <v>0.20418873469387752</v>
      </c>
      <c r="T3">
        <v>0.33478398584183672</v>
      </c>
      <c r="U3">
        <v>4.9427900317612419E-2</v>
      </c>
      <c r="V3">
        <v>1.077915183050941</v>
      </c>
      <c r="W3">
        <v>35</v>
      </c>
    </row>
    <row r="4" spans="1:23" x14ac:dyDescent="0.3">
      <c r="A4">
        <v>29</v>
      </c>
      <c r="B4" t="s">
        <v>269</v>
      </c>
      <c r="C4" s="23" t="s">
        <v>268</v>
      </c>
      <c r="D4" t="s">
        <v>269</v>
      </c>
      <c r="E4" s="1">
        <v>75594.047999999995</v>
      </c>
      <c r="F4" s="1">
        <f>Table1[[#This Row],[Renewables]]/Table1[[#This Row],[20192]]</f>
        <v>4.1147466573322876E-2</v>
      </c>
      <c r="G4" s="23">
        <v>2021</v>
      </c>
      <c r="H4">
        <v>0.39227653660348505</v>
      </c>
      <c r="I4">
        <v>0.16434882892755001</v>
      </c>
      <c r="J4">
        <v>3.2668344359999997E-2</v>
      </c>
      <c r="K4">
        <v>0</v>
      </c>
      <c r="L4">
        <v>1.1155989184760342</v>
      </c>
      <c r="M4">
        <v>7.3162462413416604E-2</v>
      </c>
      <c r="N4">
        <f>SUM(Table1[[#This Row],[Oil]:[Renewables]])</f>
        <v>1.7780550907804857</v>
      </c>
      <c r="O4">
        <v>1.7780550907804857</v>
      </c>
      <c r="P4">
        <v>0.37399520357124505</v>
      </c>
      <c r="Q4">
        <v>0.15955042670199002</v>
      </c>
      <c r="R4">
        <v>3.2653799299279619E-2</v>
      </c>
      <c r="S4">
        <v>0</v>
      </c>
      <c r="T4">
        <v>1.2520641271589781</v>
      </c>
      <c r="U4">
        <v>0.11151376549493112</v>
      </c>
      <c r="V4">
        <v>1.9297773222264241</v>
      </c>
      <c r="W4">
        <v>29</v>
      </c>
    </row>
    <row r="5" spans="1:23" x14ac:dyDescent="0.3">
      <c r="A5">
        <v>80</v>
      </c>
      <c r="B5" t="s">
        <v>317</v>
      </c>
      <c r="C5" s="24" t="s">
        <v>316</v>
      </c>
      <c r="D5" t="s">
        <v>317</v>
      </c>
      <c r="E5" s="1">
        <v>65833.2</v>
      </c>
      <c r="F5" s="1">
        <f>Table1[[#This Row],[Renewables]]/Table1[[#This Row],[20192]]</f>
        <v>2.4130057325125599E-3</v>
      </c>
      <c r="G5" s="23">
        <v>2021</v>
      </c>
      <c r="H5">
        <v>3.0482374374266685</v>
      </c>
      <c r="I5">
        <v>0.4517561512296</v>
      </c>
      <c r="J5">
        <v>1.9170966038583287E-2</v>
      </c>
      <c r="K5">
        <v>0</v>
      </c>
      <c r="L5">
        <v>0</v>
      </c>
      <c r="M5">
        <v>8.5123044836496256E-3</v>
      </c>
      <c r="N5">
        <f>SUM(Table1[[#This Row],[Oil]:[Renewables]])</f>
        <v>3.5276768591785013</v>
      </c>
      <c r="O5">
        <v>3.5276768591785013</v>
      </c>
      <c r="P5">
        <v>2.9340996992787782</v>
      </c>
      <c r="Q5">
        <v>0.45354097927520998</v>
      </c>
      <c r="R5">
        <v>1.9667899320068724E-2</v>
      </c>
      <c r="S5">
        <v>0</v>
      </c>
      <c r="T5">
        <v>0</v>
      </c>
      <c r="U5">
        <v>8.6552025409025301E-3</v>
      </c>
      <c r="V5">
        <v>3.4159637804149594</v>
      </c>
      <c r="W5">
        <v>80</v>
      </c>
    </row>
    <row r="6" spans="1:23" x14ac:dyDescent="0.3">
      <c r="A6">
        <v>5</v>
      </c>
      <c r="B6" t="s">
        <v>406</v>
      </c>
      <c r="C6" s="23" t="s">
        <v>383</v>
      </c>
      <c r="D6" t="s">
        <v>384</v>
      </c>
      <c r="E6" s="1">
        <v>65051.88</v>
      </c>
      <c r="F6" s="1">
        <f>Table1[[#This Row],[Renewables]]/Table1[[#This Row],[20192]]</f>
        <v>6.0169660816904696E-2</v>
      </c>
      <c r="G6" s="23">
        <v>2021</v>
      </c>
      <c r="H6">
        <v>37.131994378590711</v>
      </c>
      <c r="I6">
        <v>30.572556012093447</v>
      </c>
      <c r="J6">
        <v>11.341655494096226</v>
      </c>
      <c r="K6">
        <v>7.5951381190280092</v>
      </c>
      <c r="L6">
        <v>2.5447670465904437</v>
      </c>
      <c r="M6">
        <v>5.7098582879817474</v>
      </c>
      <c r="N6">
        <f>SUM(Table1[[#This Row],[Oil]:[Renewables]])</f>
        <v>94.895969338380581</v>
      </c>
      <c r="O6">
        <v>94.895969338380581</v>
      </c>
      <c r="P6">
        <v>32.540306925460008</v>
      </c>
      <c r="Q6">
        <v>29.952700042615085</v>
      </c>
      <c r="R6">
        <v>9.2027768469898596</v>
      </c>
      <c r="S6">
        <v>7.3850180066852857</v>
      </c>
      <c r="T6">
        <v>2.5639176955514329</v>
      </c>
      <c r="U6">
        <v>6.1498778719175062</v>
      </c>
      <c r="V6">
        <v>87.794597389219192</v>
      </c>
      <c r="W6">
        <v>5</v>
      </c>
    </row>
    <row r="7" spans="1:23" x14ac:dyDescent="0.3">
      <c r="A7">
        <v>56</v>
      </c>
      <c r="B7" t="s">
        <v>293</v>
      </c>
      <c r="C7" s="24" t="s">
        <v>292</v>
      </c>
      <c r="D7" t="s">
        <v>293</v>
      </c>
      <c r="E7" s="1">
        <v>63007.696000000004</v>
      </c>
      <c r="F7" s="1">
        <f>Table1[[#This Row],[Renewables]]/Table1[[#This Row],[20192]]</f>
        <v>5.7055063985823862E-4</v>
      </c>
      <c r="G7" s="23">
        <v>2020</v>
      </c>
      <c r="H7">
        <v>0.60311635364271954</v>
      </c>
      <c r="I7">
        <v>1.3208078798970382</v>
      </c>
      <c r="J7">
        <v>0</v>
      </c>
      <c r="K7">
        <v>0</v>
      </c>
      <c r="L7">
        <v>0</v>
      </c>
      <c r="M7">
        <v>1.0983228512904547E-3</v>
      </c>
      <c r="N7">
        <f>SUM(Table1[[#This Row],[Oil]:[Renewables]])</f>
        <v>1.9250225563910481</v>
      </c>
      <c r="O7">
        <v>1.9250225563910481</v>
      </c>
      <c r="P7">
        <v>0.45136474890519424</v>
      </c>
      <c r="Q7">
        <v>1.2593499935204693</v>
      </c>
      <c r="R7">
        <v>0</v>
      </c>
      <c r="S7">
        <v>0</v>
      </c>
      <c r="T7">
        <v>0</v>
      </c>
      <c r="U7">
        <v>1.0942881959183674E-3</v>
      </c>
      <c r="V7">
        <v>1.7118090306215819</v>
      </c>
      <c r="W7">
        <v>56</v>
      </c>
    </row>
    <row r="8" spans="1:23" x14ac:dyDescent="0.3">
      <c r="A8">
        <v>69</v>
      </c>
      <c r="B8" t="s">
        <v>29</v>
      </c>
      <c r="C8" s="23" t="s">
        <v>28</v>
      </c>
      <c r="D8" t="s">
        <v>29</v>
      </c>
      <c r="E8" s="1">
        <v>54254.857000000004</v>
      </c>
      <c r="F8" s="1">
        <f>Table1[[#This Row],[Renewables]]/Table1[[#This Row],[20192]]</f>
        <v>6.3503750759135599E-2</v>
      </c>
      <c r="G8" s="23">
        <v>2020</v>
      </c>
      <c r="H8">
        <v>2.1085326798498145</v>
      </c>
      <c r="I8">
        <v>1.5152749525654912</v>
      </c>
      <c r="J8">
        <v>1.7542632797421518</v>
      </c>
      <c r="K8">
        <v>0</v>
      </c>
      <c r="L8">
        <v>0.12581638059300576</v>
      </c>
      <c r="M8">
        <v>0.37321824527169462</v>
      </c>
      <c r="N8">
        <f>SUM(Table1[[#This Row],[Oil]:[Renewables]])</f>
        <v>5.8771055380221577</v>
      </c>
      <c r="O8">
        <v>5.8771055380221577</v>
      </c>
      <c r="P8">
        <v>1.8297987282092316</v>
      </c>
      <c r="Q8">
        <v>1.4723494674352713</v>
      </c>
      <c r="R8">
        <v>1.6887405801840414</v>
      </c>
      <c r="S8">
        <v>0</v>
      </c>
      <c r="T8">
        <v>0.12909137229514323</v>
      </c>
      <c r="U8">
        <v>0.44860850301191069</v>
      </c>
      <c r="V8">
        <v>5.568588651135598</v>
      </c>
      <c r="W8">
        <v>69</v>
      </c>
    </row>
    <row r="9" spans="1:23" x14ac:dyDescent="0.3">
      <c r="A9">
        <v>28</v>
      </c>
      <c r="B9" t="s">
        <v>257</v>
      </c>
      <c r="C9" s="23" t="s">
        <v>256</v>
      </c>
      <c r="D9" t="s">
        <v>257</v>
      </c>
      <c r="E9" s="1">
        <v>52672.504000000001</v>
      </c>
      <c r="F9" s="1">
        <f>Table1[[#This Row],[Renewables]]/Table1[[#This Row],[20192]]</f>
        <v>6.6368043045652941E-2</v>
      </c>
      <c r="G9" s="23">
        <v>2021</v>
      </c>
      <c r="H9">
        <v>1.6424421439522852</v>
      </c>
      <c r="I9">
        <v>1.3327</v>
      </c>
      <c r="J9">
        <v>0.26880000000000004</v>
      </c>
      <c r="K9">
        <v>3.4852976845555106E-2</v>
      </c>
      <c r="L9">
        <v>6.6128648914379358E-4</v>
      </c>
      <c r="M9">
        <v>0.23312302281851699</v>
      </c>
      <c r="N9">
        <f>SUM(Table1[[#This Row],[Oil]:[Renewables]])</f>
        <v>3.5125794301055011</v>
      </c>
      <c r="O9">
        <v>3.5125794301055011</v>
      </c>
      <c r="P9">
        <v>1.5149154751552125</v>
      </c>
      <c r="Q9">
        <v>1.3160999999999998</v>
      </c>
      <c r="R9">
        <v>0.17959999999999998</v>
      </c>
      <c r="S9">
        <v>3.627349036902372E-2</v>
      </c>
      <c r="T9">
        <v>4.1182354285714288E-4</v>
      </c>
      <c r="U9">
        <v>0.3252554076140487</v>
      </c>
      <c r="V9">
        <v>3.3725561966811419</v>
      </c>
      <c r="W9">
        <v>28</v>
      </c>
    </row>
    <row r="10" spans="1:23" x14ac:dyDescent="0.3">
      <c r="A10">
        <v>34</v>
      </c>
      <c r="B10" t="s">
        <v>345</v>
      </c>
      <c r="C10" s="23" t="s">
        <v>344</v>
      </c>
      <c r="D10" t="s">
        <v>345</v>
      </c>
      <c r="E10" s="1">
        <v>51694.498</v>
      </c>
      <c r="F10" s="1">
        <f>Table1[[#This Row],[Renewables]]/Table1[[#This Row],[20192]]</f>
        <v>0.16074551747584392</v>
      </c>
      <c r="G10" s="23">
        <v>2021</v>
      </c>
      <c r="H10">
        <v>0.59165490674806209</v>
      </c>
      <c r="I10">
        <v>3.6726300000000003E-2</v>
      </c>
      <c r="J10">
        <v>8.2270703736000012E-2</v>
      </c>
      <c r="K10">
        <v>0.58950790659565744</v>
      </c>
      <c r="L10">
        <v>0.58127993445309301</v>
      </c>
      <c r="M10">
        <v>0.36035911962026407</v>
      </c>
      <c r="N10">
        <f>SUM(Table1[[#This Row],[Oil]:[Renewables]])</f>
        <v>2.2417988711530765</v>
      </c>
      <c r="O10">
        <v>2.2417988711530765</v>
      </c>
      <c r="P10">
        <v>0.54505338100389444</v>
      </c>
      <c r="Q10">
        <v>3.8081937552001191E-2</v>
      </c>
      <c r="R10">
        <v>7.4844409917498855E-2</v>
      </c>
      <c r="S10">
        <v>0.47810403677491287</v>
      </c>
      <c r="T10">
        <v>0.65140945358038516</v>
      </c>
      <c r="U10">
        <v>0.41192208104564859</v>
      </c>
      <c r="V10">
        <v>2.199415299874341</v>
      </c>
      <c r="W10">
        <v>34</v>
      </c>
    </row>
    <row r="11" spans="1:23" x14ac:dyDescent="0.3">
      <c r="A11">
        <v>19</v>
      </c>
      <c r="B11" t="s">
        <v>31</v>
      </c>
      <c r="C11" s="23" t="s">
        <v>30</v>
      </c>
      <c r="D11" t="s">
        <v>31</v>
      </c>
      <c r="E11" s="1">
        <v>50239.415999999997</v>
      </c>
      <c r="F11" s="1">
        <f>Table1[[#This Row],[Renewables]]/Table1[[#This Row],[20192]]</f>
        <v>9.6961108395262077E-2</v>
      </c>
      <c r="G11" s="23">
        <v>2021</v>
      </c>
      <c r="H11">
        <v>0.55232404082994446</v>
      </c>
      <c r="I11">
        <v>0.32041587733524007</v>
      </c>
      <c r="J11">
        <v>0.11890078126665045</v>
      </c>
      <c r="K11">
        <v>0</v>
      </c>
      <c r="L11">
        <v>0.36063430108971739</v>
      </c>
      <c r="M11">
        <v>0.14519649610303162</v>
      </c>
      <c r="N11">
        <f>SUM(Table1[[#This Row],[Oil]:[Renewables]])</f>
        <v>1.4974714966245839</v>
      </c>
      <c r="O11">
        <v>1.4974714966245839</v>
      </c>
      <c r="P11">
        <v>0.47986559557287511</v>
      </c>
      <c r="Q11">
        <v>0.30699068520492001</v>
      </c>
      <c r="R11">
        <v>9.3282119220000001E-2</v>
      </c>
      <c r="S11">
        <v>0</v>
      </c>
      <c r="T11">
        <v>0.36373625009895705</v>
      </c>
      <c r="U11">
        <v>0.13982100580688742</v>
      </c>
      <c r="V11">
        <v>1.3836956559036395</v>
      </c>
      <c r="W11">
        <v>19</v>
      </c>
    </row>
    <row r="12" spans="1:23" x14ac:dyDescent="0.3">
      <c r="A12">
        <v>22</v>
      </c>
      <c r="B12" t="s">
        <v>129</v>
      </c>
      <c r="C12" s="23" t="s">
        <v>128</v>
      </c>
      <c r="D12" t="s">
        <v>129</v>
      </c>
      <c r="E12" s="1">
        <v>48666.504999999997</v>
      </c>
      <c r="F12" s="1">
        <f>Table1[[#This Row],[Renewables]]/Table1[[#This Row],[20192]]</f>
        <v>0.16822088513587419</v>
      </c>
      <c r="G12" s="23">
        <v>2020</v>
      </c>
      <c r="H12">
        <v>0.38962883800000009</v>
      </c>
      <c r="I12">
        <v>7.3300000000000018E-2</v>
      </c>
      <c r="J12">
        <v>0.14779693540800004</v>
      </c>
      <c r="K12">
        <v>0.21502421354492332</v>
      </c>
      <c r="L12">
        <v>0.11020514030100266</v>
      </c>
      <c r="M12">
        <v>0.18928967695929083</v>
      </c>
      <c r="N12">
        <f>SUM(Table1[[#This Row],[Oil]:[Renewables]])</f>
        <v>1.125244804213217</v>
      </c>
      <c r="O12">
        <v>1.125244804213217</v>
      </c>
      <c r="P12">
        <v>0.35379723542431141</v>
      </c>
      <c r="Q12">
        <v>7.0474000000000023E-2</v>
      </c>
      <c r="R12">
        <v>0.13271532484349224</v>
      </c>
      <c r="S12">
        <v>0.20902688721804505</v>
      </c>
      <c r="T12">
        <v>0.14002477015048445</v>
      </c>
      <c r="U12">
        <v>0.19025693329815729</v>
      </c>
      <c r="V12">
        <v>1.0962951509344905</v>
      </c>
      <c r="W12">
        <v>22</v>
      </c>
    </row>
    <row r="13" spans="1:23" x14ac:dyDescent="0.3">
      <c r="A13">
        <v>72</v>
      </c>
      <c r="B13" t="s">
        <v>419</v>
      </c>
      <c r="C13" s="24" t="s">
        <v>158</v>
      </c>
      <c r="D13" t="s">
        <v>159</v>
      </c>
      <c r="E13" s="1">
        <v>48274.944000000003</v>
      </c>
      <c r="F13" s="1">
        <f>Table1[[#This Row],[Renewables]]/Table1[[#This Row],[20192]]</f>
        <v>7.1815214459859753E-4</v>
      </c>
      <c r="G13" s="23">
        <v>2021</v>
      </c>
      <c r="H13">
        <v>0.8693585487436184</v>
      </c>
      <c r="I13">
        <v>0.11218184121093752</v>
      </c>
      <c r="J13">
        <v>0.25836900000000002</v>
      </c>
      <c r="K13">
        <v>0</v>
      </c>
      <c r="L13">
        <v>0</v>
      </c>
      <c r="M13">
        <v>8.9108352104545828E-4</v>
      </c>
      <c r="N13">
        <f>SUM(Table1[[#This Row],[Oil]:[Renewables]])</f>
        <v>1.2408004734756013</v>
      </c>
      <c r="O13">
        <v>1.2408004734756013</v>
      </c>
      <c r="P13">
        <v>0.61233059490143249</v>
      </c>
      <c r="Q13">
        <v>0.17799331500000001</v>
      </c>
      <c r="R13">
        <v>0.13763</v>
      </c>
      <c r="S13">
        <v>0</v>
      </c>
      <c r="T13">
        <v>0</v>
      </c>
      <c r="U13">
        <v>1.2911745914151959E-3</v>
      </c>
      <c r="V13">
        <v>0.92924508449284771</v>
      </c>
      <c r="W13">
        <v>72</v>
      </c>
    </row>
    <row r="14" spans="1:23" x14ac:dyDescent="0.3">
      <c r="A14">
        <v>24</v>
      </c>
      <c r="B14" t="s">
        <v>139</v>
      </c>
      <c r="C14" s="23" t="s">
        <v>138</v>
      </c>
      <c r="D14" t="s">
        <v>139</v>
      </c>
      <c r="E14" s="1">
        <v>46800.182999999997</v>
      </c>
      <c r="F14" s="1">
        <f>Table1[[#This Row],[Renewables]]/Table1[[#This Row],[20192]]</f>
        <v>0.16098360063451503</v>
      </c>
      <c r="G14" s="23">
        <v>2021</v>
      </c>
      <c r="H14">
        <v>4.6610522749930396</v>
      </c>
      <c r="I14">
        <v>3.1927349999999999</v>
      </c>
      <c r="J14">
        <v>2.2471840000000003</v>
      </c>
      <c r="K14">
        <v>0.66921347618189264</v>
      </c>
      <c r="L14">
        <v>0.18000200015285536</v>
      </c>
      <c r="M14">
        <v>2.101032223186873</v>
      </c>
      <c r="N14">
        <f>SUM(Table1[[#This Row],[Oil]:[Renewables]])</f>
        <v>13.051218974514661</v>
      </c>
      <c r="O14">
        <v>13.051218974514661</v>
      </c>
      <c r="P14">
        <v>4.208902744161044</v>
      </c>
      <c r="Q14">
        <v>3.115638834951457</v>
      </c>
      <c r="R14">
        <v>1.8439999999999999</v>
      </c>
      <c r="S14">
        <v>0.57172845714285714</v>
      </c>
      <c r="T14">
        <v>0.16549146122448977</v>
      </c>
      <c r="U14">
        <v>2.2052697931791592</v>
      </c>
      <c r="V14">
        <v>12.111031290659007</v>
      </c>
      <c r="W14">
        <v>24</v>
      </c>
    </row>
    <row r="15" spans="1:23" x14ac:dyDescent="0.3">
      <c r="A15">
        <v>20</v>
      </c>
      <c r="B15" t="s">
        <v>45</v>
      </c>
      <c r="C15" s="23" t="s">
        <v>44</v>
      </c>
      <c r="D15" t="s">
        <v>45</v>
      </c>
      <c r="E15" s="1">
        <v>46732.671999999999</v>
      </c>
      <c r="F15" s="1">
        <f>Table1[[#This Row],[Renewables]]/Table1[[#This Row],[20192]]</f>
        <v>7.1526184733159123E-2</v>
      </c>
      <c r="G15" s="23">
        <v>2020</v>
      </c>
      <c r="H15">
        <v>1.3299502105599998</v>
      </c>
      <c r="I15">
        <v>0.62580599999999997</v>
      </c>
      <c r="J15">
        <v>0.13016782134000002</v>
      </c>
      <c r="K15">
        <v>0.3879858811962324</v>
      </c>
      <c r="L15">
        <v>2.6921425645227391E-3</v>
      </c>
      <c r="M15">
        <v>0.19078825189356868</v>
      </c>
      <c r="N15">
        <f>SUM(Table1[[#This Row],[Oil]:[Renewables]])</f>
        <v>2.6673903075543235</v>
      </c>
      <c r="O15">
        <v>2.6673903075543235</v>
      </c>
      <c r="P15">
        <v>0.93079225692519496</v>
      </c>
      <c r="Q15">
        <v>0.61193447999999995</v>
      </c>
      <c r="R15">
        <v>0.10757010435175071</v>
      </c>
      <c r="S15">
        <v>0.30513513760557465</v>
      </c>
      <c r="T15">
        <v>2.5039693413308819E-3</v>
      </c>
      <c r="U15">
        <v>0.23290352902355554</v>
      </c>
      <c r="V15">
        <v>2.1908394772474069</v>
      </c>
      <c r="W15">
        <v>20</v>
      </c>
    </row>
    <row r="16" spans="1:23" x14ac:dyDescent="0.3">
      <c r="A16">
        <v>3</v>
      </c>
      <c r="B16" t="s">
        <v>75</v>
      </c>
      <c r="C16" s="23" t="s">
        <v>74</v>
      </c>
      <c r="D16" t="s">
        <v>75</v>
      </c>
      <c r="E16" s="1">
        <v>46403.985999999997</v>
      </c>
      <c r="F16" s="1">
        <f>Table1[[#This Row],[Renewables]]/Table1[[#This Row],[20192]]</f>
        <v>3.5506754572763852E-2</v>
      </c>
      <c r="G16" s="23">
        <v>2021</v>
      </c>
      <c r="H16">
        <v>4.7807277211870582</v>
      </c>
      <c r="I16">
        <v>4.2423921</v>
      </c>
      <c r="J16">
        <v>0.63469215306000004</v>
      </c>
      <c r="K16">
        <v>0.89584122579615766</v>
      </c>
      <c r="L16">
        <v>3.3845128371465578</v>
      </c>
      <c r="M16">
        <v>0.5131182027694835</v>
      </c>
      <c r="N16">
        <f>SUM(Table1[[#This Row],[Oil]:[Renewables]])</f>
        <v>14.451284239959257</v>
      </c>
      <c r="O16">
        <v>14.451284239959257</v>
      </c>
      <c r="P16">
        <v>4.2605972513659225</v>
      </c>
      <c r="Q16">
        <v>4.0548639173625798</v>
      </c>
      <c r="R16">
        <v>0.49524653923337414</v>
      </c>
      <c r="S16">
        <v>0.86621025340494096</v>
      </c>
      <c r="T16">
        <v>3.4165148264046419</v>
      </c>
      <c r="U16">
        <v>0.53579891759919884</v>
      </c>
      <c r="V16">
        <v>13.629231705370657</v>
      </c>
      <c r="W16">
        <v>3</v>
      </c>
    </row>
    <row r="17" spans="1:23" x14ac:dyDescent="0.3">
      <c r="A17">
        <v>53</v>
      </c>
      <c r="B17" t="s">
        <v>175</v>
      </c>
      <c r="C17" s="24" t="s">
        <v>174</v>
      </c>
      <c r="D17" t="s">
        <v>175</v>
      </c>
      <c r="E17" s="1">
        <v>43965.661</v>
      </c>
      <c r="F17" s="1">
        <f>Table1[[#This Row],[Renewables]]/Table1[[#This Row],[20192]]</f>
        <v>2.6260186215715579E-2</v>
      </c>
      <c r="G17" s="23">
        <v>2021</v>
      </c>
      <c r="H17">
        <v>0.50268407279547822</v>
      </c>
      <c r="I17">
        <v>0.38778750000000006</v>
      </c>
      <c r="J17">
        <v>0.20843581867199992</v>
      </c>
      <c r="K17">
        <v>0</v>
      </c>
      <c r="L17">
        <v>0</v>
      </c>
      <c r="M17">
        <v>2.9635753129588195E-2</v>
      </c>
      <c r="N17">
        <f>SUM(Table1[[#This Row],[Oil]:[Renewables]])</f>
        <v>1.1285431445970664</v>
      </c>
      <c r="O17">
        <v>1.1285431445970664</v>
      </c>
      <c r="P17">
        <v>0.42285375669278735</v>
      </c>
      <c r="Q17">
        <v>0.40674600000000005</v>
      </c>
      <c r="R17">
        <v>0.16758251629666357</v>
      </c>
      <c r="S17">
        <v>0</v>
      </c>
      <c r="T17">
        <v>0</v>
      </c>
      <c r="U17">
        <v>5.0557900590506064E-2</v>
      </c>
      <c r="V17">
        <v>1.047740173579957</v>
      </c>
      <c r="W17">
        <v>53</v>
      </c>
    </row>
    <row r="18" spans="1:23" x14ac:dyDescent="0.3">
      <c r="A18">
        <v>58</v>
      </c>
      <c r="B18" t="s">
        <v>380</v>
      </c>
      <c r="C18" s="24" t="s">
        <v>379</v>
      </c>
      <c r="D18" t="s">
        <v>380</v>
      </c>
      <c r="E18" s="1">
        <v>43900.15</v>
      </c>
      <c r="F18" s="1">
        <f>Table1[[#This Row],[Renewables]]/Table1[[#This Row],[20192]]</f>
        <v>8.1745399378501948E-3</v>
      </c>
      <c r="G18" s="23">
        <v>2020</v>
      </c>
      <c r="H18">
        <v>1.8588383941570117</v>
      </c>
      <c r="I18">
        <v>2.5738904415612645</v>
      </c>
      <c r="J18">
        <v>8.2782138103199995E-2</v>
      </c>
      <c r="K18">
        <v>0</v>
      </c>
      <c r="L18">
        <v>0</v>
      </c>
      <c r="M18">
        <v>3.7216452169912519E-2</v>
      </c>
      <c r="N18">
        <f>SUM(Table1[[#This Row],[Oil]:[Renewables]])</f>
        <v>4.5527274259913879</v>
      </c>
      <c r="O18">
        <v>4.5527274259913879</v>
      </c>
      <c r="P18">
        <v>1.5117059444843612</v>
      </c>
      <c r="Q18">
        <v>2.5063024881284472</v>
      </c>
      <c r="R18">
        <v>0.10844321781355747</v>
      </c>
      <c r="S18">
        <v>1.4421922464152945E-2</v>
      </c>
      <c r="T18">
        <v>0</v>
      </c>
      <c r="U18">
        <v>4.9374069489100066E-2</v>
      </c>
      <c r="V18">
        <v>4.1902476423796191</v>
      </c>
      <c r="W18">
        <v>58</v>
      </c>
    </row>
    <row r="19" spans="1:23" x14ac:dyDescent="0.3">
      <c r="A19">
        <v>38</v>
      </c>
      <c r="B19" t="s">
        <v>382</v>
      </c>
      <c r="C19" s="23" t="s">
        <v>381</v>
      </c>
      <c r="D19" t="s">
        <v>382</v>
      </c>
      <c r="E19" s="1">
        <v>43121.055999999997</v>
      </c>
      <c r="F19" s="1">
        <f>Table1[[#This Row],[Renewables]]/Table1[[#This Row],[20192]]</f>
        <v>0.1410721305221373</v>
      </c>
      <c r="G19" s="23">
        <v>2019</v>
      </c>
      <c r="H19">
        <v>3.0827587493452588</v>
      </c>
      <c r="I19">
        <v>2.7829194210664592</v>
      </c>
      <c r="J19">
        <v>0.21754487196000002</v>
      </c>
      <c r="K19">
        <v>0.50084489285464306</v>
      </c>
      <c r="L19">
        <v>5.2905058582548126E-2</v>
      </c>
      <c r="M19">
        <v>1.0900704863886617</v>
      </c>
      <c r="N19">
        <f>SUM(Table1[[#This Row],[Oil]:[Renewables]])</f>
        <v>7.7270434801975707</v>
      </c>
      <c r="O19">
        <v>7.7270434801975707</v>
      </c>
      <c r="P19">
        <v>2.3859542738111181</v>
      </c>
      <c r="Q19">
        <v>2.6098369038664591</v>
      </c>
      <c r="R19">
        <v>0.19356888572941436</v>
      </c>
      <c r="S19">
        <v>0.4465533910204082</v>
      </c>
      <c r="T19">
        <v>5.7542321632653062E-2</v>
      </c>
      <c r="U19">
        <v>1.2010743561497024</v>
      </c>
      <c r="V19">
        <v>6.8945301322097539</v>
      </c>
      <c r="W19">
        <v>38</v>
      </c>
    </row>
    <row r="20" spans="1:23" x14ac:dyDescent="0.3">
      <c r="A20">
        <v>77</v>
      </c>
      <c r="B20" t="s">
        <v>259</v>
      </c>
      <c r="C20" s="23" t="s">
        <v>258</v>
      </c>
      <c r="D20" t="s">
        <v>259</v>
      </c>
      <c r="E20" s="1">
        <v>42329.108999999997</v>
      </c>
      <c r="F20" s="1">
        <f>Table1[[#This Row],[Renewables]]/Table1[[#This Row],[20192]]</f>
        <v>0.10537049425604261</v>
      </c>
      <c r="G20" s="23">
        <v>2021</v>
      </c>
      <c r="H20">
        <v>0.36327657375982675</v>
      </c>
      <c r="I20">
        <v>0.17647560824909814</v>
      </c>
      <c r="J20">
        <v>6.4215942609866461E-2</v>
      </c>
      <c r="K20">
        <v>0</v>
      </c>
      <c r="L20">
        <v>0.22800488713762607</v>
      </c>
      <c r="M20">
        <v>9.7990740181949532E-2</v>
      </c>
      <c r="N20">
        <f>SUM(Table1[[#This Row],[Oil]:[Renewables]])</f>
        <v>0.929963751938367</v>
      </c>
      <c r="O20">
        <v>0.929963751938367</v>
      </c>
      <c r="P20">
        <v>0.30124384037397967</v>
      </c>
      <c r="Q20">
        <v>0.1641818568234347</v>
      </c>
      <c r="R20">
        <v>6.1296192626120509E-2</v>
      </c>
      <c r="S20">
        <v>0</v>
      </c>
      <c r="T20">
        <v>0.21520136378432864</v>
      </c>
      <c r="U20">
        <v>9.8540115685854537E-2</v>
      </c>
      <c r="V20">
        <v>0.84046336929371801</v>
      </c>
      <c r="W20">
        <v>77</v>
      </c>
    </row>
    <row r="21" spans="1:23" x14ac:dyDescent="0.3">
      <c r="A21">
        <v>23</v>
      </c>
      <c r="B21" t="s">
        <v>131</v>
      </c>
      <c r="C21" s="23" t="s">
        <v>130</v>
      </c>
      <c r="D21" t="s">
        <v>131</v>
      </c>
      <c r="E21" s="1">
        <v>41939.21</v>
      </c>
      <c r="F21" s="1">
        <f>Table1[[#This Row],[Renewables]]/Table1[[#This Row],[20192]]</f>
        <v>6.5353797026002358E-2</v>
      </c>
      <c r="G21" s="23">
        <v>2021</v>
      </c>
      <c r="H21">
        <v>3.1440290827781894</v>
      </c>
      <c r="I21">
        <v>1.5718335236999998</v>
      </c>
      <c r="J21">
        <v>0.26795837951441204</v>
      </c>
      <c r="K21">
        <v>3.5569406526505531</v>
      </c>
      <c r="L21">
        <v>0.49945228794756252</v>
      </c>
      <c r="M21">
        <v>0.63212401029407084</v>
      </c>
      <c r="N21">
        <f>SUM(Table1[[#This Row],[Oil]:[Renewables]])</f>
        <v>9.6723379368847873</v>
      </c>
      <c r="O21">
        <v>9.6723379368847873</v>
      </c>
      <c r="P21">
        <v>2.6778959178176405</v>
      </c>
      <c r="Q21">
        <v>1.4638422254173098</v>
      </c>
      <c r="R21">
        <v>0.19361888290803667</v>
      </c>
      <c r="S21">
        <v>3.1426135452734698</v>
      </c>
      <c r="T21">
        <v>0.5444726804897958</v>
      </c>
      <c r="U21">
        <v>0.68158251312754392</v>
      </c>
      <c r="V21">
        <v>8.704025765033796</v>
      </c>
      <c r="W21">
        <v>23</v>
      </c>
    </row>
    <row r="22" spans="1:23" x14ac:dyDescent="0.3">
      <c r="A22">
        <v>75</v>
      </c>
      <c r="B22" t="s">
        <v>181</v>
      </c>
      <c r="C22" s="24" t="s">
        <v>180</v>
      </c>
      <c r="D22" t="s">
        <v>181</v>
      </c>
      <c r="E22" s="1">
        <v>40590.142</v>
      </c>
      <c r="F22" s="1">
        <f>Table1[[#This Row],[Renewables]]/Table1[[#This Row],[20192]]</f>
        <v>5.4898117371836017E-2</v>
      </c>
      <c r="G22">
        <v>2015</v>
      </c>
      <c r="H22">
        <v>7.3216692191902277</v>
      </c>
      <c r="I22">
        <v>3.8923618851185404</v>
      </c>
      <c r="J22">
        <v>4.9053378043553257</v>
      </c>
      <c r="K22">
        <v>0.5851054699287177</v>
      </c>
      <c r="L22">
        <v>0.65645944053984429</v>
      </c>
      <c r="M22">
        <v>1.0084442746395392</v>
      </c>
      <c r="N22">
        <f>SUM(Table1[[#This Row],[Oil]:[Renewables]])</f>
        <v>18.369378093772195</v>
      </c>
      <c r="O22">
        <v>18.369378093772195</v>
      </c>
      <c r="P22">
        <v>6.4941348021828809</v>
      </c>
      <c r="Q22">
        <v>3.7590746962675494</v>
      </c>
      <c r="R22">
        <v>4.5743891657430433</v>
      </c>
      <c r="S22">
        <v>0.381905845038498</v>
      </c>
      <c r="T22">
        <v>0.68866817706858185</v>
      </c>
      <c r="U22">
        <v>1.1319431244863651</v>
      </c>
      <c r="V22">
        <v>17.030115810786917</v>
      </c>
      <c r="W22">
        <v>75</v>
      </c>
    </row>
    <row r="23" spans="1:23" x14ac:dyDescent="0.3">
      <c r="A23">
        <v>27</v>
      </c>
      <c r="B23" t="s">
        <v>177</v>
      </c>
      <c r="C23" s="23" t="s">
        <v>176</v>
      </c>
      <c r="D23" t="s">
        <v>177</v>
      </c>
      <c r="E23" s="1">
        <v>33627.881000000001</v>
      </c>
      <c r="F23" s="1">
        <f>Table1[[#This Row],[Renewables]]/Table1[[#This Row],[20192]]</f>
        <v>0.10136582937633093</v>
      </c>
      <c r="G23" s="23">
        <v>2019</v>
      </c>
      <c r="H23">
        <v>2.5525872803078649</v>
      </c>
      <c r="I23">
        <v>2.5484621299164463</v>
      </c>
      <c r="J23">
        <v>0.27912390768000001</v>
      </c>
      <c r="K23">
        <v>0</v>
      </c>
      <c r="L23">
        <v>0.41323942646456369</v>
      </c>
      <c r="M23">
        <v>0.6534962801879558</v>
      </c>
      <c r="N23">
        <f>SUM(Table1[[#This Row],[Oil]:[Renewables]])</f>
        <v>6.446909024556831</v>
      </c>
      <c r="O23">
        <v>6.446909024556831</v>
      </c>
      <c r="P23">
        <v>2.1335210870208394</v>
      </c>
      <c r="Q23">
        <v>2.4358198614855304</v>
      </c>
      <c r="R23">
        <v>0.20670693495135531</v>
      </c>
      <c r="S23">
        <v>0</v>
      </c>
      <c r="T23">
        <v>0.41474347368999848</v>
      </c>
      <c r="U23">
        <v>0.67216060200487782</v>
      </c>
      <c r="V23">
        <v>5.8629519591526016</v>
      </c>
      <c r="W23">
        <v>27</v>
      </c>
    </row>
    <row r="24" spans="1:23" x14ac:dyDescent="0.3">
      <c r="A24">
        <v>81</v>
      </c>
      <c r="B24" t="s">
        <v>420</v>
      </c>
      <c r="C24" s="24" t="s">
        <v>190</v>
      </c>
      <c r="D24" t="s">
        <v>191</v>
      </c>
      <c r="E24" s="1">
        <v>31936.794999999998</v>
      </c>
      <c r="F24" s="1">
        <f>Table1[[#This Row],[Renewables]]/Table1[[#This Row],[20192]]</f>
        <v>2.4609944081611934E-2</v>
      </c>
      <c r="G24" s="23">
        <v>2020</v>
      </c>
      <c r="H24">
        <v>5.1642929156927062</v>
      </c>
      <c r="I24">
        <v>2.0172178245600003</v>
      </c>
      <c r="J24">
        <v>3.4393180356000004</v>
      </c>
      <c r="K24">
        <v>1.3006941450466531</v>
      </c>
      <c r="L24">
        <v>2.4859340734142674E-2</v>
      </c>
      <c r="M24">
        <v>0.3014176714766103</v>
      </c>
      <c r="N24">
        <f>SUM(Table1[[#This Row],[Oil]:[Renewables]])</f>
        <v>12.247799933110114</v>
      </c>
      <c r="O24">
        <v>12.247799933110114</v>
      </c>
      <c r="P24">
        <v>4.9038561416810031</v>
      </c>
      <c r="Q24">
        <v>2.0393253846000006</v>
      </c>
      <c r="R24">
        <v>3.0290660640000002</v>
      </c>
      <c r="S24">
        <v>1.4226929669224486</v>
      </c>
      <c r="T24">
        <v>3.4442802677551017E-2</v>
      </c>
      <c r="U24">
        <v>0.35815445401918644</v>
      </c>
      <c r="V24">
        <v>11.78753781390019</v>
      </c>
      <c r="W24">
        <v>81</v>
      </c>
    </row>
    <row r="25" spans="1:23" x14ac:dyDescent="0.3">
      <c r="A25">
        <v>33</v>
      </c>
      <c r="B25" t="s">
        <v>331</v>
      </c>
      <c r="C25" s="23" t="s">
        <v>330</v>
      </c>
      <c r="D25" t="s">
        <v>331</v>
      </c>
      <c r="E25" s="1">
        <v>29576.25</v>
      </c>
      <c r="F25" s="1">
        <f>Table1[[#This Row],[Renewables]]/Table1[[#This Row],[20192]]</f>
        <v>0.13016400168531597</v>
      </c>
      <c r="G25" s="23">
        <v>2021</v>
      </c>
      <c r="H25">
        <v>2.6954231210078268</v>
      </c>
      <c r="I25">
        <v>1.2950810726400002</v>
      </c>
      <c r="J25">
        <v>0.15666723500530189</v>
      </c>
      <c r="K25">
        <v>0.51950497383301919</v>
      </c>
      <c r="L25">
        <v>0.20044942320688242</v>
      </c>
      <c r="M25">
        <v>0.72832646085654396</v>
      </c>
      <c r="N25">
        <f>SUM(Table1[[#This Row],[Oil]:[Renewables]])</f>
        <v>5.595452286549575</v>
      </c>
      <c r="O25">
        <v>5.595452286549575</v>
      </c>
      <c r="P25">
        <v>2.205669098115437</v>
      </c>
      <c r="Q25">
        <v>1.1668832934010382</v>
      </c>
      <c r="R25">
        <v>7.2795558027858989E-2</v>
      </c>
      <c r="S25">
        <v>0.51697057921190115</v>
      </c>
      <c r="T25">
        <v>0.2442061824407453</v>
      </c>
      <c r="U25">
        <v>0.76573315879861625</v>
      </c>
      <c r="V25">
        <v>4.9722578699955964</v>
      </c>
      <c r="W25">
        <v>33</v>
      </c>
    </row>
    <row r="26" spans="1:23" x14ac:dyDescent="0.3">
      <c r="A26">
        <v>54</v>
      </c>
      <c r="B26" t="s">
        <v>195</v>
      </c>
      <c r="C26" s="24" t="s">
        <v>194</v>
      </c>
      <c r="D26" t="s">
        <v>195</v>
      </c>
      <c r="E26" s="1">
        <v>28513.431</v>
      </c>
      <c r="F26" s="1">
        <f>Table1[[#This Row],[Renewables]]/Table1[[#This Row],[20192]]</f>
        <v>9.1229993528291534E-4</v>
      </c>
      <c r="G26" s="23">
        <v>2020</v>
      </c>
      <c r="H26">
        <v>0.82996217427565278</v>
      </c>
      <c r="I26">
        <v>0.82956314261990483</v>
      </c>
      <c r="J26">
        <v>7.2698078844573299E-3</v>
      </c>
      <c r="K26">
        <v>0</v>
      </c>
      <c r="L26">
        <v>0</v>
      </c>
      <c r="M26">
        <v>1.5220056100862683E-3</v>
      </c>
      <c r="N26">
        <f>SUM(Table1[[#This Row],[Oil]:[Renewables]])</f>
        <v>1.6683171303901012</v>
      </c>
      <c r="O26">
        <v>1.6683171303901012</v>
      </c>
      <c r="P26">
        <v>0.76094285563348618</v>
      </c>
      <c r="Q26">
        <v>0.74322729518775255</v>
      </c>
      <c r="R26">
        <v>1.2917285538938115E-3</v>
      </c>
      <c r="S26">
        <v>0</v>
      </c>
      <c r="T26">
        <v>0</v>
      </c>
      <c r="U26">
        <v>1.5164145690696248E-3</v>
      </c>
      <c r="V26">
        <v>1.5069782939442022</v>
      </c>
      <c r="W26">
        <v>54</v>
      </c>
    </row>
    <row r="27" spans="1:23" x14ac:dyDescent="0.3">
      <c r="A27">
        <v>83</v>
      </c>
      <c r="B27" t="s">
        <v>421</v>
      </c>
      <c r="C27" s="24" t="s">
        <v>351</v>
      </c>
      <c r="D27" t="s">
        <v>352</v>
      </c>
      <c r="E27" s="1">
        <v>25903.168000000001</v>
      </c>
      <c r="F27" s="1">
        <f>Table1[[#This Row],[Renewables]]/Table1[[#This Row],[20192]]</f>
        <v>1.4636160885225808E-2</v>
      </c>
      <c r="G27" s="23">
        <v>2021</v>
      </c>
      <c r="H27">
        <v>1.9840887966442744</v>
      </c>
      <c r="I27">
        <v>0.83735355492381591</v>
      </c>
      <c r="J27">
        <v>1.6709705077089225</v>
      </c>
      <c r="K27">
        <v>0.28814333482998772</v>
      </c>
      <c r="L27">
        <v>4.9428414201917244E-2</v>
      </c>
      <c r="M27">
        <v>7.1742466076167313E-2</v>
      </c>
      <c r="N27">
        <f>SUM(Table1[[#This Row],[Oil]:[Renewables]])</f>
        <v>4.9017270743850849</v>
      </c>
      <c r="O27">
        <v>4.9017270743850849</v>
      </c>
      <c r="P27">
        <v>1.8893145986422695</v>
      </c>
      <c r="Q27">
        <v>0.8958406113909686</v>
      </c>
      <c r="R27">
        <v>1.6342446996524223</v>
      </c>
      <c r="S27">
        <v>0.2792407068786939</v>
      </c>
      <c r="T27">
        <v>2.6840341394285715E-2</v>
      </c>
      <c r="U27">
        <v>9.306373178505567E-2</v>
      </c>
      <c r="V27">
        <v>4.8185446897436961</v>
      </c>
      <c r="W27">
        <v>83</v>
      </c>
    </row>
    <row r="28" spans="1:23" x14ac:dyDescent="0.3">
      <c r="A28">
        <v>21</v>
      </c>
      <c r="B28" t="s">
        <v>101</v>
      </c>
      <c r="C28" s="23" t="s">
        <v>100</v>
      </c>
      <c r="D28" t="s">
        <v>101</v>
      </c>
      <c r="E28" s="1">
        <v>23709.181</v>
      </c>
      <c r="F28" s="1">
        <f>Table1[[#This Row],[Renewables]]/Table1[[#This Row],[20192]]</f>
        <v>5.0455994351776216E-2</v>
      </c>
      <c r="G28" s="23">
        <v>2020</v>
      </c>
      <c r="H28">
        <v>0.42337269100000002</v>
      </c>
      <c r="I28">
        <v>0.29969819999999991</v>
      </c>
      <c r="J28">
        <v>0.60204940520399997</v>
      </c>
      <c r="K28">
        <v>0.26962610077836952</v>
      </c>
      <c r="L28">
        <v>1.7900073740270382E-2</v>
      </c>
      <c r="M28">
        <v>8.569132208111431E-2</v>
      </c>
      <c r="N28">
        <f>SUM(Table1[[#This Row],[Oil]:[Renewables]])</f>
        <v>1.6983377928037542</v>
      </c>
      <c r="O28">
        <v>1.6983377928037542</v>
      </c>
      <c r="P28">
        <v>0.3711608062282431</v>
      </c>
      <c r="Q28">
        <v>0.30464550000000001</v>
      </c>
      <c r="R28">
        <v>0.48907709128711135</v>
      </c>
      <c r="S28">
        <v>0.26683355428571426</v>
      </c>
      <c r="T28">
        <v>1.9027121632653063E-2</v>
      </c>
      <c r="U28">
        <v>8.683793224489797E-2</v>
      </c>
      <c r="V28">
        <v>1.5375820056786198</v>
      </c>
      <c r="W28">
        <v>21</v>
      </c>
    </row>
    <row r="29" spans="1:23" x14ac:dyDescent="0.3">
      <c r="A29">
        <v>57</v>
      </c>
      <c r="B29" t="s">
        <v>307</v>
      </c>
      <c r="C29" s="24" t="s">
        <v>306</v>
      </c>
      <c r="D29" t="s">
        <v>307</v>
      </c>
      <c r="E29" s="1">
        <v>23485.075000000001</v>
      </c>
      <c r="F29" s="1">
        <f>Table1[[#This Row],[Renewables]]/Table1[[#This Row],[20192]]</f>
        <v>8.6629652045133634E-4</v>
      </c>
      <c r="G29" s="23">
        <v>2020</v>
      </c>
      <c r="H29">
        <v>6.6656475475435686</v>
      </c>
      <c r="I29">
        <v>4.0014000000000003</v>
      </c>
      <c r="J29">
        <v>4.4910339585399221E-3</v>
      </c>
      <c r="K29">
        <v>0</v>
      </c>
      <c r="L29">
        <v>0</v>
      </c>
      <c r="M29">
        <v>9.2527323508576811E-3</v>
      </c>
      <c r="N29">
        <f>SUM(Table1[[#This Row],[Oil]:[Renewables]])</f>
        <v>10.680791313852966</v>
      </c>
      <c r="O29">
        <v>10.680791313852966</v>
      </c>
      <c r="P29">
        <v>6.5112096935228569</v>
      </c>
      <c r="Q29">
        <v>4.0356020872940563</v>
      </c>
      <c r="R29">
        <v>4.4910339585399221E-3</v>
      </c>
      <c r="S29">
        <v>0</v>
      </c>
      <c r="T29">
        <v>0</v>
      </c>
      <c r="U29">
        <v>9.218742721813715E-3</v>
      </c>
      <c r="V29">
        <v>10.560521557497268</v>
      </c>
      <c r="W29">
        <v>57</v>
      </c>
    </row>
    <row r="30" spans="1:23" x14ac:dyDescent="0.3">
      <c r="A30">
        <v>31</v>
      </c>
      <c r="B30" t="s">
        <v>289</v>
      </c>
      <c r="C30" s="23" t="s">
        <v>288</v>
      </c>
      <c r="D30" t="s">
        <v>289</v>
      </c>
      <c r="E30" s="1">
        <v>23333.316999999999</v>
      </c>
      <c r="F30" s="1">
        <f>Table1[[#This Row],[Renewables]]/Table1[[#This Row],[20192]]</f>
        <v>0.17208287955787641</v>
      </c>
      <c r="G30" s="23">
        <v>2021</v>
      </c>
      <c r="H30">
        <v>0.50225324143891459</v>
      </c>
      <c r="I30">
        <v>0.220860791897418</v>
      </c>
      <c r="J30">
        <v>5.2265156289061081E-2</v>
      </c>
      <c r="K30">
        <v>0</v>
      </c>
      <c r="L30">
        <v>7.8606997132322817E-2</v>
      </c>
      <c r="M30">
        <v>0.17750134462908645</v>
      </c>
      <c r="N30">
        <f>SUM(Table1[[#This Row],[Oil]:[Renewables]])</f>
        <v>1.0314875313868028</v>
      </c>
      <c r="O30">
        <v>1.0314875313868028</v>
      </c>
      <c r="P30">
        <v>0.41095277334015407</v>
      </c>
      <c r="Q30">
        <v>0.21578045891188419</v>
      </c>
      <c r="R30">
        <v>2.4200681616711725E-2</v>
      </c>
      <c r="S30">
        <v>0</v>
      </c>
      <c r="T30">
        <v>0.11047862857142858</v>
      </c>
      <c r="U30">
        <v>0.17114723566386533</v>
      </c>
      <c r="V30">
        <v>0.93255977810404389</v>
      </c>
      <c r="W30">
        <v>31</v>
      </c>
    </row>
    <row r="31" spans="1:23" x14ac:dyDescent="0.3">
      <c r="A31">
        <v>25</v>
      </c>
      <c r="B31" t="s">
        <v>143</v>
      </c>
      <c r="C31" s="23" t="s">
        <v>142</v>
      </c>
      <c r="D31" t="s">
        <v>143</v>
      </c>
      <c r="E31" s="1">
        <v>19130.444</v>
      </c>
      <c r="F31" s="1">
        <f>Table1[[#This Row],[Renewables]]/Table1[[#This Row],[20192]]</f>
        <v>9.7166721605988396E-2</v>
      </c>
      <c r="G31" s="23">
        <v>2021</v>
      </c>
      <c r="H31">
        <v>0.63800127109199989</v>
      </c>
      <c r="I31">
        <v>0.18656892</v>
      </c>
      <c r="J31">
        <v>0.21688507414800001</v>
      </c>
      <c r="K31">
        <v>0</v>
      </c>
      <c r="L31">
        <v>3.5457969029086434E-2</v>
      </c>
      <c r="M31">
        <v>0.11590193996190087</v>
      </c>
      <c r="N31">
        <f>SUM(Table1[[#This Row],[Oil]:[Renewables]])</f>
        <v>1.1928151742309872</v>
      </c>
      <c r="O31">
        <v>1.1928151742309872</v>
      </c>
      <c r="P31">
        <v>0.51206251324200736</v>
      </c>
      <c r="Q31">
        <v>0.20528316000000002</v>
      </c>
      <c r="R31">
        <v>0.11452775746349518</v>
      </c>
      <c r="S31">
        <v>0</v>
      </c>
      <c r="T31">
        <v>3.0550645879748633E-2</v>
      </c>
      <c r="U31">
        <v>0.13788471959269011</v>
      </c>
      <c r="V31">
        <v>1.0003087961779413</v>
      </c>
      <c r="W31">
        <v>25</v>
      </c>
    </row>
    <row r="32" spans="1:23" x14ac:dyDescent="0.3">
      <c r="A32">
        <v>14</v>
      </c>
      <c r="B32" t="s">
        <v>408</v>
      </c>
      <c r="C32" s="24" t="s">
        <v>365</v>
      </c>
      <c r="D32" t="s">
        <v>366</v>
      </c>
      <c r="E32" s="1">
        <v>17123.116000000002</v>
      </c>
      <c r="F32" s="1">
        <f>Table1[[#This Row],[Renewables]]/Table1[[#This Row],[20192]]</f>
        <v>5.8569956722793031E-5</v>
      </c>
      <c r="G32" s="23">
        <v>2019</v>
      </c>
      <c r="H32">
        <v>8.1694157793985644E-2</v>
      </c>
      <c r="I32">
        <v>0.62903937758946737</v>
      </c>
      <c r="J32">
        <v>0</v>
      </c>
      <c r="K32">
        <v>0</v>
      </c>
      <c r="L32">
        <v>0</v>
      </c>
      <c r="M32">
        <v>4.1630070680284636E-5</v>
      </c>
      <c r="N32">
        <f>SUM(Table1[[#This Row],[Oil]:[Renewables]])</f>
        <v>0.71077516545413322</v>
      </c>
      <c r="O32">
        <v>0.71077516545413322</v>
      </c>
      <c r="P32">
        <v>7.9312583722943128E-2</v>
      </c>
      <c r="Q32">
        <v>0.54436949399418955</v>
      </c>
      <c r="R32">
        <v>0</v>
      </c>
      <c r="S32">
        <v>0</v>
      </c>
      <c r="T32">
        <v>0</v>
      </c>
      <c r="U32">
        <v>4.1486106122448993E-5</v>
      </c>
      <c r="V32">
        <v>0.62372356382325511</v>
      </c>
      <c r="W32">
        <v>14</v>
      </c>
    </row>
    <row r="33" spans="1:23" x14ac:dyDescent="0.3">
      <c r="A33">
        <v>26</v>
      </c>
      <c r="B33" t="s">
        <v>161</v>
      </c>
      <c r="C33" s="23" t="s">
        <v>160</v>
      </c>
      <c r="D33" t="s">
        <v>161</v>
      </c>
      <c r="E33" s="1">
        <v>16731.469000000001</v>
      </c>
      <c r="F33" s="1">
        <f>Table1[[#This Row],[Renewables]]/Table1[[#This Row],[20192]]</f>
        <v>4.9232710785535552E-2</v>
      </c>
      <c r="G33" s="23">
        <v>2020</v>
      </c>
      <c r="H33">
        <v>0.35308290067512338</v>
      </c>
      <c r="I33">
        <v>0.35438400000000009</v>
      </c>
      <c r="J33">
        <v>7.6864833179999995E-2</v>
      </c>
      <c r="K33">
        <v>0.14519741089717328</v>
      </c>
      <c r="L33">
        <v>1.95224907824662E-3</v>
      </c>
      <c r="M33">
        <v>4.8234046947972148E-2</v>
      </c>
      <c r="N33">
        <f>SUM(Table1[[#This Row],[Oil]:[Renewables]])</f>
        <v>0.97971544077851569</v>
      </c>
      <c r="O33">
        <v>0.97971544077851569</v>
      </c>
      <c r="P33">
        <v>0.32799528763722585</v>
      </c>
      <c r="Q33">
        <v>0.36640800000000007</v>
      </c>
      <c r="R33">
        <v>7.1948356177931078E-2</v>
      </c>
      <c r="S33">
        <v>0.14260349387755103</v>
      </c>
      <c r="T33">
        <v>2.1671183673469385E-3</v>
      </c>
      <c r="U33">
        <v>5.6851386554621852E-2</v>
      </c>
      <c r="V33">
        <v>0.96797364261467678</v>
      </c>
      <c r="W33">
        <v>26</v>
      </c>
    </row>
    <row r="34" spans="1:23" x14ac:dyDescent="0.3">
      <c r="A34">
        <v>55</v>
      </c>
      <c r="B34" t="s">
        <v>271</v>
      </c>
      <c r="C34" s="24" t="s">
        <v>270</v>
      </c>
      <c r="D34" t="s">
        <v>271</v>
      </c>
      <c r="E34" s="1">
        <v>16529.391</v>
      </c>
      <c r="F34" s="1">
        <f>Table1[[#This Row],[Renewables]]/Table1[[#This Row],[20192]]</f>
        <v>1.0612436133728293E-4</v>
      </c>
      <c r="G34" s="23">
        <v>2020</v>
      </c>
      <c r="H34">
        <v>0.48351196742811636</v>
      </c>
      <c r="I34">
        <v>0.89987571689869394</v>
      </c>
      <c r="J34">
        <v>7.0998848479528155E-3</v>
      </c>
      <c r="K34">
        <v>0</v>
      </c>
      <c r="L34">
        <v>0</v>
      </c>
      <c r="M34">
        <v>1.4758026708769343E-4</v>
      </c>
      <c r="N34">
        <f>SUM(Table1[[#This Row],[Oil]:[Renewables]])</f>
        <v>1.3906351494418507</v>
      </c>
      <c r="O34">
        <v>1.3906351494418507</v>
      </c>
      <c r="P34">
        <v>0.42181482379183211</v>
      </c>
      <c r="Q34">
        <v>0.93262764672342424</v>
      </c>
      <c r="R34">
        <v>1.3573437562015737E-2</v>
      </c>
      <c r="S34">
        <v>0</v>
      </c>
      <c r="T34">
        <v>0</v>
      </c>
      <c r="U34">
        <v>1.8301669193580635E-3</v>
      </c>
      <c r="V34">
        <v>1.3698460749966301</v>
      </c>
      <c r="W34">
        <v>55</v>
      </c>
    </row>
    <row r="35" spans="1:23" x14ac:dyDescent="0.3">
      <c r="A35">
        <v>30</v>
      </c>
      <c r="B35" t="s">
        <v>287</v>
      </c>
      <c r="C35" s="23" t="s">
        <v>286</v>
      </c>
      <c r="D35" t="s">
        <v>287</v>
      </c>
      <c r="E35" s="1">
        <v>15726.878000000001</v>
      </c>
      <c r="F35" s="1">
        <f>Table1[[#This Row],[Renewables]]/Table1[[#This Row],[20192]]</f>
        <v>5.9186017034818447E-2</v>
      </c>
      <c r="G35" s="23">
        <v>2021</v>
      </c>
      <c r="H35">
        <v>1.3571159707607119</v>
      </c>
      <c r="I35">
        <v>0.75199600000000011</v>
      </c>
      <c r="J35">
        <v>1.857882</v>
      </c>
      <c r="K35">
        <v>0</v>
      </c>
      <c r="L35">
        <v>1.7418697255223266E-2</v>
      </c>
      <c r="M35">
        <v>0.25065689957083159</v>
      </c>
      <c r="N35">
        <f>SUM(Table1[[#This Row],[Oil]:[Renewables]])</f>
        <v>4.2350695675867671</v>
      </c>
      <c r="O35">
        <v>4.2350695675867671</v>
      </c>
      <c r="P35">
        <v>1.2822902830311897</v>
      </c>
      <c r="Q35">
        <v>0.77605987200000004</v>
      </c>
      <c r="R35">
        <v>1.6693759492973861</v>
      </c>
      <c r="S35">
        <v>0</v>
      </c>
      <c r="T35">
        <v>1.8784653061224493E-2</v>
      </c>
      <c r="U35">
        <v>0.26642363957551018</v>
      </c>
      <c r="V35">
        <v>4.01293439696531</v>
      </c>
      <c r="W35">
        <v>30</v>
      </c>
    </row>
    <row r="36" spans="1:23" x14ac:dyDescent="0.3">
      <c r="A36">
        <v>10</v>
      </c>
      <c r="B36" t="s">
        <v>81</v>
      </c>
      <c r="C36" s="24" t="s">
        <v>80</v>
      </c>
      <c r="D36" t="s">
        <v>81</v>
      </c>
      <c r="E36" s="1">
        <v>14572.234</v>
      </c>
      <c r="F36" s="1">
        <f>Table1[[#This Row],[Renewables]]/Table1[[#This Row],[20192]]</f>
        <v>0.10976540907199638</v>
      </c>
      <c r="G36" s="23">
        <v>2020</v>
      </c>
      <c r="H36">
        <v>0.76051618141594901</v>
      </c>
      <c r="I36">
        <v>0.23447013656400004</v>
      </c>
      <c r="J36">
        <v>0.313504485768</v>
      </c>
      <c r="K36">
        <v>0</v>
      </c>
      <c r="L36">
        <v>0.19112720986711179</v>
      </c>
      <c r="M36">
        <v>0.18490203188420484</v>
      </c>
      <c r="N36">
        <f>SUM(Table1[[#This Row],[Oil]:[Renewables]])</f>
        <v>1.6845200454992657</v>
      </c>
      <c r="O36">
        <v>1.6845200454992657</v>
      </c>
      <c r="P36">
        <v>0.69302620189199593</v>
      </c>
      <c r="Q36">
        <v>0.22039214152869158</v>
      </c>
      <c r="R36">
        <v>0.30049140951678338</v>
      </c>
      <c r="S36">
        <v>0</v>
      </c>
      <c r="T36">
        <v>0.18347080281709077</v>
      </c>
      <c r="U36">
        <v>0.20941795691971479</v>
      </c>
      <c r="V36">
        <v>1.6067985126742765</v>
      </c>
      <c r="W36">
        <v>10</v>
      </c>
    </row>
    <row r="37" spans="1:23" x14ac:dyDescent="0.3">
      <c r="A37">
        <v>32</v>
      </c>
      <c r="B37" t="s">
        <v>295</v>
      </c>
      <c r="C37" s="23" t="s">
        <v>294</v>
      </c>
      <c r="D37" t="s">
        <v>295</v>
      </c>
      <c r="E37" s="1">
        <v>12870.799000000001</v>
      </c>
      <c r="F37" s="1">
        <f>Table1[[#This Row],[Renewables]]/Table1[[#This Row],[20192]]</f>
        <v>6.9932587258951268E-2</v>
      </c>
      <c r="G37" s="23">
        <v>2020</v>
      </c>
      <c r="H37">
        <v>0.44551299340944894</v>
      </c>
      <c r="I37">
        <v>0.38666865500000014</v>
      </c>
      <c r="J37">
        <v>0.20801165396400004</v>
      </c>
      <c r="K37">
        <v>0.10055419909873002</v>
      </c>
      <c r="L37">
        <v>0.13889424045882834</v>
      </c>
      <c r="M37">
        <v>9.6217388709545271E-2</v>
      </c>
      <c r="N37">
        <f>SUM(Table1[[#This Row],[Oil]:[Renewables]])</f>
        <v>1.3758591306405525</v>
      </c>
      <c r="O37">
        <v>1.3758591306405525</v>
      </c>
      <c r="P37">
        <v>0.43833023392025111</v>
      </c>
      <c r="Q37">
        <v>0.40742783143577022</v>
      </c>
      <c r="R37">
        <v>0.15232270702932943</v>
      </c>
      <c r="S37">
        <v>0.10183680000000001</v>
      </c>
      <c r="T37">
        <v>0.13400061696351215</v>
      </c>
      <c r="U37">
        <v>9.7185928909470531E-2</v>
      </c>
      <c r="V37">
        <v>1.3311041182583334</v>
      </c>
      <c r="W37">
        <v>32</v>
      </c>
    </row>
    <row r="38" spans="1:23" x14ac:dyDescent="0.3">
      <c r="A38">
        <v>45</v>
      </c>
      <c r="B38" t="s">
        <v>412</v>
      </c>
      <c r="C38" s="24" t="s">
        <v>296</v>
      </c>
      <c r="D38" t="s">
        <v>297</v>
      </c>
      <c r="E38" s="1">
        <v>11555.269</v>
      </c>
      <c r="F38" s="1">
        <f>Table1[[#This Row],[Renewables]]/Table1[[#This Row],[20192]]</f>
        <v>7.3387371762981149E-4</v>
      </c>
      <c r="G38" s="23">
        <v>2021</v>
      </c>
      <c r="H38">
        <v>6.7162151096268925</v>
      </c>
      <c r="I38">
        <v>15.99525796460177</v>
      </c>
      <c r="J38">
        <v>3.5667349200000005</v>
      </c>
      <c r="K38">
        <v>1.862977541663253</v>
      </c>
      <c r="L38">
        <v>1.7327426490782465</v>
      </c>
      <c r="M38">
        <v>2.1939791773863172E-2</v>
      </c>
      <c r="N38">
        <f>SUM(Table1[[#This Row],[Oil]:[Renewables]])</f>
        <v>29.895867976744029</v>
      </c>
      <c r="O38">
        <v>29.895867976744029</v>
      </c>
      <c r="P38">
        <v>6.3884779350384591</v>
      </c>
      <c r="Q38">
        <v>14.810011003346652</v>
      </c>
      <c r="R38">
        <v>3.2739415049751468</v>
      </c>
      <c r="S38">
        <v>1.917671319510204</v>
      </c>
      <c r="T38">
        <v>1.8867986755918367</v>
      </c>
      <c r="U38">
        <v>3.7694789355102044E-2</v>
      </c>
      <c r="V38">
        <v>28.314595227817403</v>
      </c>
      <c r="W38">
        <v>45</v>
      </c>
    </row>
    <row r="39" spans="1:23" x14ac:dyDescent="0.3">
      <c r="A39">
        <v>76</v>
      </c>
      <c r="B39" t="s">
        <v>221</v>
      </c>
      <c r="C39" s="24" t="s">
        <v>220</v>
      </c>
      <c r="D39" t="s">
        <v>221</v>
      </c>
      <c r="E39" s="1">
        <v>11234.657999999999</v>
      </c>
      <c r="F39" s="1">
        <f>Table1[[#This Row],[Renewables]]/Table1[[#This Row],[20192]]</f>
        <v>9.5752410297460459E-3</v>
      </c>
      <c r="G39" s="23">
        <v>2020</v>
      </c>
      <c r="H39">
        <v>1.5946788843202107</v>
      </c>
      <c r="I39">
        <v>1.6091282233619795</v>
      </c>
      <c r="J39">
        <v>0.95483733794200465</v>
      </c>
      <c r="K39">
        <v>0</v>
      </c>
      <c r="L39">
        <v>0.22969675655462118</v>
      </c>
      <c r="M39">
        <v>4.2425660658276909E-2</v>
      </c>
      <c r="N39">
        <f>SUM(Table1[[#This Row],[Oil]:[Renewables]])</f>
        <v>4.4307668628370935</v>
      </c>
      <c r="O39">
        <v>4.4307668628370935</v>
      </c>
      <c r="P39">
        <v>1.3772643740781498</v>
      </c>
      <c r="Q39">
        <v>1.3734792863023269</v>
      </c>
      <c r="R39">
        <v>1.1367053769132678</v>
      </c>
      <c r="S39">
        <v>0</v>
      </c>
      <c r="T39">
        <v>0.1803233218147281</v>
      </c>
      <c r="U39">
        <v>4.4828634599368561E-2</v>
      </c>
      <c r="V39">
        <v>4.1126009937078409</v>
      </c>
      <c r="W39">
        <v>76</v>
      </c>
    </row>
    <row r="40" spans="1:23" x14ac:dyDescent="0.3">
      <c r="A40">
        <v>71</v>
      </c>
      <c r="B40" t="s">
        <v>83</v>
      </c>
      <c r="C40" s="24" t="s">
        <v>82</v>
      </c>
      <c r="D40" t="s">
        <v>83</v>
      </c>
      <c r="E40" s="1">
        <v>10170.061</v>
      </c>
      <c r="F40" s="1">
        <f>Table1[[#This Row],[Renewables]]/Table1[[#This Row],[20192]]</f>
        <v>4.7531283631678453E-2</v>
      </c>
      <c r="G40" s="23">
        <v>2020</v>
      </c>
      <c r="H40">
        <v>27.935037139891723</v>
      </c>
      <c r="I40">
        <v>11.101566371681413</v>
      </c>
      <c r="J40">
        <v>81.788987777616015</v>
      </c>
      <c r="K40">
        <v>3.1084440802949613</v>
      </c>
      <c r="L40">
        <v>11.343886472757067</v>
      </c>
      <c r="M40">
        <v>6.7508078340928179</v>
      </c>
      <c r="N40">
        <f>SUM(Table1[[#This Row],[Oil]:[Renewables]])</f>
        <v>142.028729676334</v>
      </c>
      <c r="O40">
        <v>142.028729676334</v>
      </c>
      <c r="P40">
        <v>28.499239596028715</v>
      </c>
      <c r="Q40">
        <v>11.900879150442478</v>
      </c>
      <c r="R40">
        <v>82.270462177401711</v>
      </c>
      <c r="S40">
        <v>3.2524538775510203</v>
      </c>
      <c r="T40">
        <v>11.74159927130585</v>
      </c>
      <c r="U40">
        <v>7.7913608217936901</v>
      </c>
      <c r="V40">
        <v>145.45599489452346</v>
      </c>
      <c r="W40">
        <v>71</v>
      </c>
    </row>
    <row r="41" spans="1:23" x14ac:dyDescent="0.3">
      <c r="A41">
        <v>8</v>
      </c>
      <c r="B41" t="s">
        <v>23</v>
      </c>
      <c r="C41" s="24" t="s">
        <v>22</v>
      </c>
      <c r="D41" t="s">
        <v>23</v>
      </c>
      <c r="E41" s="1">
        <v>10054.022999999999</v>
      </c>
      <c r="F41" s="1">
        <f>Table1[[#This Row],[Renewables]]/Table1[[#This Row],[20192]]</f>
        <v>3.6060582519550105E-2</v>
      </c>
      <c r="G41">
        <v>2010</v>
      </c>
      <c r="H41">
        <v>1.1477201991395518</v>
      </c>
      <c r="I41">
        <v>1.6761410221073887</v>
      </c>
      <c r="J41">
        <v>2.9246265054720003E-2</v>
      </c>
      <c r="K41">
        <v>7.5264104875051197E-2</v>
      </c>
      <c r="L41">
        <v>0.33042740122354275</v>
      </c>
      <c r="M41">
        <v>0.12191034814950855</v>
      </c>
      <c r="N41">
        <f>SUM(Table1[[#This Row],[Oil]:[Renewables]])</f>
        <v>3.380709340549763</v>
      </c>
      <c r="O41">
        <v>3.380709340549763</v>
      </c>
      <c r="P41">
        <v>1.0347996882315504</v>
      </c>
      <c r="Q41">
        <v>1.5814749450906587</v>
      </c>
      <c r="R41">
        <v>3.189681431452715E-2</v>
      </c>
      <c r="S41">
        <v>9.4699732767860853E-2</v>
      </c>
      <c r="T41">
        <v>0.27127696576906341</v>
      </c>
      <c r="U41">
        <v>0.13445365789344732</v>
      </c>
      <c r="V41">
        <v>3.1486018040671078</v>
      </c>
      <c r="W41">
        <v>8</v>
      </c>
    </row>
    <row r="42" spans="1:23" x14ac:dyDescent="0.3">
      <c r="A42">
        <v>4</v>
      </c>
      <c r="B42" t="s">
        <v>235</v>
      </c>
      <c r="C42" s="23" t="s">
        <v>234</v>
      </c>
      <c r="D42" t="s">
        <v>235</v>
      </c>
      <c r="E42" s="1">
        <v>10028.64</v>
      </c>
      <c r="F42" s="1">
        <f>Table1[[#This Row],[Renewables]]/Table1[[#This Row],[20192]]</f>
        <v>3.9186204540750322E-2</v>
      </c>
      <c r="G42" s="23">
        <v>2020</v>
      </c>
      <c r="H42">
        <v>3.2363130166355871</v>
      </c>
      <c r="I42">
        <v>3.1670386727553566</v>
      </c>
      <c r="J42">
        <v>0.54149340500000009</v>
      </c>
      <c r="K42">
        <v>0.10196198058310477</v>
      </c>
      <c r="L42">
        <v>0.21045116317077342</v>
      </c>
      <c r="M42">
        <v>0.29598285023484516</v>
      </c>
      <c r="N42">
        <f>SUM(Table1[[#This Row],[Oil]:[Renewables]])</f>
        <v>7.5532410883796661</v>
      </c>
      <c r="O42">
        <v>7.5532410883796661</v>
      </c>
      <c r="P42">
        <v>2.4647990960185209</v>
      </c>
      <c r="Q42">
        <v>3.1065629291501726</v>
      </c>
      <c r="R42">
        <v>0.20884674463499225</v>
      </c>
      <c r="S42">
        <v>0.10142153048362917</v>
      </c>
      <c r="T42">
        <v>0.23835524181263995</v>
      </c>
      <c r="U42">
        <v>0.35588152310597149</v>
      </c>
      <c r="V42">
        <v>6.4758670652059251</v>
      </c>
      <c r="W42">
        <v>4</v>
      </c>
    </row>
    <row r="43" spans="1:23" x14ac:dyDescent="0.3">
      <c r="A43">
        <v>44</v>
      </c>
      <c r="B43" t="s">
        <v>185</v>
      </c>
      <c r="C43" s="24" t="s">
        <v>184</v>
      </c>
      <c r="D43" t="s">
        <v>185</v>
      </c>
      <c r="E43" s="1">
        <v>9750.4310000000005</v>
      </c>
      <c r="F43" s="1">
        <f>Table1[[#This Row],[Renewables]]/Table1[[#This Row],[20192]]</f>
        <v>3.1231356451899852E-3</v>
      </c>
      <c r="G43" s="23">
        <v>2020</v>
      </c>
      <c r="H43">
        <v>0.76225401976852625</v>
      </c>
      <c r="I43">
        <v>0.62665402280036797</v>
      </c>
      <c r="J43">
        <v>1.661803924991063</v>
      </c>
      <c r="K43">
        <v>0</v>
      </c>
      <c r="L43">
        <v>8.9087265664891419E-2</v>
      </c>
      <c r="M43">
        <v>9.836740378533387E-3</v>
      </c>
      <c r="N43">
        <f>SUM(Table1[[#This Row],[Oil]:[Renewables]])</f>
        <v>3.1496359736033823</v>
      </c>
      <c r="O43">
        <v>3.1496359736033823</v>
      </c>
      <c r="P43">
        <v>0.75215988485941621</v>
      </c>
      <c r="Q43">
        <v>0.59819533093792421</v>
      </c>
      <c r="R43">
        <v>1.6357290882677569</v>
      </c>
      <c r="S43">
        <v>0</v>
      </c>
      <c r="T43">
        <v>8.7004038005932385E-2</v>
      </c>
      <c r="U43">
        <v>3.2976562729992769E-2</v>
      </c>
      <c r="V43">
        <v>3.1060649048010229</v>
      </c>
      <c r="W43">
        <v>44</v>
      </c>
    </row>
    <row r="44" spans="1:23" x14ac:dyDescent="0.3">
      <c r="A44">
        <v>36</v>
      </c>
      <c r="B44" t="s">
        <v>370</v>
      </c>
      <c r="C44" s="23" t="s">
        <v>369</v>
      </c>
      <c r="D44" t="s">
        <v>370</v>
      </c>
      <c r="E44" s="1">
        <v>9145.7690000000002</v>
      </c>
      <c r="F44" s="1">
        <f>Table1[[#This Row],[Renewables]]/Table1[[#This Row],[20192]]</f>
        <v>6.0353369628101568E-2</v>
      </c>
      <c r="G44" s="23">
        <v>2021</v>
      </c>
      <c r="H44">
        <v>2.0062501360463276</v>
      </c>
      <c r="I44">
        <v>1.5610084200000003</v>
      </c>
      <c r="J44">
        <v>1.7550952312597778</v>
      </c>
      <c r="K44">
        <v>0</v>
      </c>
      <c r="L44">
        <v>0.79180013437115926</v>
      </c>
      <c r="M44">
        <v>0.39271123810878356</v>
      </c>
      <c r="N44">
        <f>SUM(Table1[[#This Row],[Oil]:[Renewables]])</f>
        <v>6.5068651597860487</v>
      </c>
      <c r="O44">
        <v>6.5068651597860487</v>
      </c>
      <c r="P44">
        <v>1.8218278471856553</v>
      </c>
      <c r="Q44">
        <v>1.6691926727896198</v>
      </c>
      <c r="R44">
        <v>1.6586748314919877</v>
      </c>
      <c r="S44">
        <v>0</v>
      </c>
      <c r="T44">
        <v>0.69333067687438654</v>
      </c>
      <c r="U44">
        <v>0.44666560414732659</v>
      </c>
      <c r="V44">
        <v>6.2896916324889753</v>
      </c>
      <c r="W44">
        <v>36</v>
      </c>
    </row>
    <row r="45" spans="1:23" x14ac:dyDescent="0.3">
      <c r="A45">
        <v>46</v>
      </c>
      <c r="B45" t="s">
        <v>372</v>
      </c>
      <c r="C45" s="24" t="s">
        <v>371</v>
      </c>
      <c r="D45" t="s">
        <v>372</v>
      </c>
      <c r="E45" s="1">
        <v>8917.9830000000002</v>
      </c>
      <c r="F45" s="1">
        <f>Table1[[#This Row],[Renewables]]/Table1[[#This Row],[20192]]</f>
        <v>4.3492562160012046E-5</v>
      </c>
      <c r="G45">
        <v>2004</v>
      </c>
      <c r="H45">
        <v>0.2912795892407094</v>
      </c>
      <c r="I45">
        <v>1.135174864646864</v>
      </c>
      <c r="J45">
        <v>0</v>
      </c>
      <c r="K45">
        <v>0</v>
      </c>
      <c r="L45">
        <v>2.8115952478492424E-5</v>
      </c>
      <c r="M45">
        <v>6.2044080294961073E-5</v>
      </c>
      <c r="N45">
        <f>SUM(Table1[[#This Row],[Oil]:[Renewables]])</f>
        <v>1.4265446139203468</v>
      </c>
      <c r="O45">
        <v>1.4265446139203468</v>
      </c>
      <c r="P45">
        <v>0.27657491328913886</v>
      </c>
      <c r="Q45">
        <v>1.1268000000000002</v>
      </c>
      <c r="R45">
        <v>0</v>
      </c>
      <c r="S45">
        <v>0</v>
      </c>
      <c r="T45">
        <v>2.8012669387755104E-5</v>
      </c>
      <c r="U45">
        <v>6.181616326530612E-5</v>
      </c>
      <c r="V45">
        <v>1.4034647421217921</v>
      </c>
      <c r="W45">
        <v>46</v>
      </c>
    </row>
    <row r="46" spans="1:23" x14ac:dyDescent="0.3">
      <c r="A46">
        <v>9</v>
      </c>
      <c r="B46" t="s">
        <v>59</v>
      </c>
      <c r="C46" s="24" t="s">
        <v>58</v>
      </c>
      <c r="D46" t="s">
        <v>59</v>
      </c>
      <c r="E46" s="1">
        <v>8914.1710000000003</v>
      </c>
      <c r="F46" s="1">
        <f>Table1[[#This Row],[Renewables]]/Table1[[#This Row],[20192]]</f>
        <v>0.15989194122602313</v>
      </c>
      <c r="G46" s="23">
        <v>2019</v>
      </c>
      <c r="H46">
        <v>4.8101744472068217</v>
      </c>
      <c r="I46">
        <v>1.2864005574134332</v>
      </c>
      <c r="J46">
        <v>0.64812352645192139</v>
      </c>
      <c r="K46">
        <v>0.1437784583434033</v>
      </c>
      <c r="L46">
        <v>3.5468270185350681</v>
      </c>
      <c r="M46">
        <v>1.9860790498187906</v>
      </c>
      <c r="N46">
        <f>SUM(Table1[[#This Row],[Oil]:[Renewables]])</f>
        <v>12.42138305776944</v>
      </c>
      <c r="O46">
        <v>12.42138305776944</v>
      </c>
      <c r="P46">
        <v>4.6067901995461797</v>
      </c>
      <c r="Q46">
        <v>1.1562541146893626</v>
      </c>
      <c r="R46">
        <v>0.57896825910134531</v>
      </c>
      <c r="S46">
        <v>0.13585162181067176</v>
      </c>
      <c r="T46">
        <v>3.5242185142857139</v>
      </c>
      <c r="U46">
        <v>2.0059163774395778</v>
      </c>
      <c r="V46">
        <v>12.007999086872852</v>
      </c>
      <c r="W46">
        <v>9</v>
      </c>
    </row>
    <row r="47" spans="1:23" x14ac:dyDescent="0.3">
      <c r="A47">
        <v>51</v>
      </c>
      <c r="B47" t="s">
        <v>415</v>
      </c>
      <c r="C47" s="24" t="s">
        <v>168</v>
      </c>
      <c r="D47" t="s">
        <v>169</v>
      </c>
      <c r="E47" s="1">
        <v>7875.9539999999997</v>
      </c>
      <c r="F47" s="1">
        <f>Table1[[#This Row],[Renewables]]/Table1[[#This Row],[20192]]</f>
        <v>6.9692565558576931E-4</v>
      </c>
      <c r="G47" s="23">
        <v>2021</v>
      </c>
      <c r="H47">
        <v>3.5311984896607034</v>
      </c>
      <c r="I47">
        <v>8.0440373176027844</v>
      </c>
      <c r="J47">
        <v>7.440051455260914E-2</v>
      </c>
      <c r="K47">
        <v>5.7146822295798316E-2</v>
      </c>
      <c r="L47">
        <v>0.25818816626444191</v>
      </c>
      <c r="M47">
        <v>8.3445109783330685E-3</v>
      </c>
      <c r="N47">
        <f>SUM(Table1[[#This Row],[Oil]:[Renewables]])</f>
        <v>11.973315821354671</v>
      </c>
      <c r="O47">
        <v>11.973315821354671</v>
      </c>
      <c r="P47">
        <v>3.3111094359037003</v>
      </c>
      <c r="Q47">
        <v>8.3916764850269097</v>
      </c>
      <c r="R47">
        <v>7.4400514552609154E-2</v>
      </c>
      <c r="S47">
        <v>5.6201806624289058E-2</v>
      </c>
      <c r="T47">
        <v>0.18803752217732742</v>
      </c>
      <c r="U47">
        <v>8.654566024925734E-3</v>
      </c>
      <c r="V47">
        <v>12.030080330309762</v>
      </c>
      <c r="W47">
        <v>51</v>
      </c>
    </row>
    <row r="48" spans="1:23" x14ac:dyDescent="0.3">
      <c r="A48">
        <v>84</v>
      </c>
      <c r="B48" t="s">
        <v>358</v>
      </c>
      <c r="C48" s="24" t="s">
        <v>357</v>
      </c>
      <c r="D48" t="s">
        <v>358</v>
      </c>
      <c r="E48" s="1">
        <v>7813.6049999999996</v>
      </c>
      <c r="F48" s="1">
        <f>Table1[[#This Row],[Renewables]]/Table1[[#This Row],[20192]]</f>
        <v>5.1553995887505158E-2</v>
      </c>
      <c r="G48" s="23">
        <v>2020</v>
      </c>
      <c r="H48">
        <v>2.6247447668290151</v>
      </c>
      <c r="I48">
        <v>1.833824229206495</v>
      </c>
      <c r="J48">
        <v>0.71443034812298745</v>
      </c>
      <c r="K48">
        <v>0</v>
      </c>
      <c r="L48">
        <v>5.6249359311757473E-2</v>
      </c>
      <c r="M48">
        <v>0.28424250298330256</v>
      </c>
      <c r="N48">
        <f>SUM(Table1[[#This Row],[Oil]:[Renewables]])</f>
        <v>5.5134912064535575</v>
      </c>
      <c r="O48">
        <v>5.5134912064535575</v>
      </c>
      <c r="P48">
        <v>2.3881912710290663</v>
      </c>
      <c r="Q48">
        <v>1.6867051309980687</v>
      </c>
      <c r="R48">
        <v>0.72785385856134477</v>
      </c>
      <c r="S48">
        <v>0</v>
      </c>
      <c r="T48">
        <v>4.0321262236734698E-2</v>
      </c>
      <c r="U48">
        <v>0.27557233940220016</v>
      </c>
      <c r="V48">
        <v>5.1186438622274153</v>
      </c>
      <c r="W48">
        <v>84</v>
      </c>
    </row>
    <row r="49" spans="1:23" x14ac:dyDescent="0.3">
      <c r="A49">
        <v>13</v>
      </c>
      <c r="B49" t="s">
        <v>283</v>
      </c>
      <c r="C49" s="24" t="s">
        <v>282</v>
      </c>
      <c r="D49" t="s">
        <v>283</v>
      </c>
      <c r="E49" s="1">
        <v>6962.9970000000003</v>
      </c>
      <c r="F49" s="1">
        <f>Table1[[#This Row],[Renewables]]/Table1[[#This Row],[20192]]</f>
        <v>3.5621796288585535E-2</v>
      </c>
      <c r="G49">
        <v>2017</v>
      </c>
      <c r="H49">
        <v>0.5359021904161464</v>
      </c>
      <c r="I49">
        <v>0.29560562823205938</v>
      </c>
      <c r="J49">
        <v>3.1600209541117641E-2</v>
      </c>
      <c r="K49">
        <v>0</v>
      </c>
      <c r="L49">
        <v>0.28046420319541171</v>
      </c>
      <c r="M49">
        <v>4.22407898798388E-2</v>
      </c>
      <c r="N49">
        <f>SUM(Table1[[#This Row],[Oil]:[Renewables]])</f>
        <v>1.1858130212645739</v>
      </c>
      <c r="O49">
        <v>1.1858130212645739</v>
      </c>
      <c r="P49">
        <v>0.40378107055695439</v>
      </c>
      <c r="Q49">
        <v>0.253809434527002</v>
      </c>
      <c r="R49">
        <v>2.3190115896750223E-2</v>
      </c>
      <c r="S49">
        <v>0</v>
      </c>
      <c r="T49">
        <v>0.27095196734693877</v>
      </c>
      <c r="U49">
        <v>4.5302239924485205E-2</v>
      </c>
      <c r="V49">
        <v>0.99703482825213052</v>
      </c>
      <c r="W49">
        <v>13</v>
      </c>
    </row>
    <row r="50" spans="1:23" x14ac:dyDescent="0.3">
      <c r="A50">
        <v>43</v>
      </c>
      <c r="B50" t="s">
        <v>43</v>
      </c>
      <c r="C50" s="24" t="s">
        <v>42</v>
      </c>
      <c r="D50" t="s">
        <v>43</v>
      </c>
      <c r="E50" s="1">
        <v>6831.5159999999996</v>
      </c>
      <c r="F50" s="1">
        <f>Table1[[#This Row],[Renewables]]/Table1[[#This Row],[20192]]</f>
        <v>4.2924503581670817E-3</v>
      </c>
      <c r="G50" s="23">
        <v>2020</v>
      </c>
      <c r="H50">
        <v>0.30043789620769584</v>
      </c>
      <c r="I50">
        <v>0.68992198230088475</v>
      </c>
      <c r="J50">
        <v>5.5684440000000002E-2</v>
      </c>
      <c r="K50">
        <v>0</v>
      </c>
      <c r="L50">
        <v>3.1289471528062273E-3</v>
      </c>
      <c r="M50">
        <v>4.5229386495939635E-3</v>
      </c>
      <c r="N50">
        <f>SUM(Table1[[#This Row],[Oil]:[Renewables]])</f>
        <v>1.0536962043109808</v>
      </c>
      <c r="O50">
        <v>1.0536962043109808</v>
      </c>
      <c r="P50">
        <v>0.27564555928699719</v>
      </c>
      <c r="Q50">
        <v>0.64314195037231181</v>
      </c>
      <c r="R50">
        <v>5.5472472769025373E-2</v>
      </c>
      <c r="S50">
        <v>0</v>
      </c>
      <c r="T50">
        <v>3.1382439269995203E-3</v>
      </c>
      <c r="U50">
        <v>4.7248196655110567E-3</v>
      </c>
      <c r="V50">
        <v>0.98212304602084499</v>
      </c>
      <c r="W50">
        <v>43</v>
      </c>
    </row>
    <row r="51" spans="1:23" x14ac:dyDescent="0.3">
      <c r="A51">
        <v>65</v>
      </c>
      <c r="B51" t="s">
        <v>327</v>
      </c>
      <c r="C51" s="24" t="s">
        <v>326</v>
      </c>
      <c r="D51" t="s">
        <v>327</v>
      </c>
      <c r="E51" s="1">
        <v>6598.88</v>
      </c>
      <c r="F51" s="1">
        <f>Table1[[#This Row],[Renewables]]/Table1[[#This Row],[20192]]</f>
        <v>2.1067697052061966E-2</v>
      </c>
      <c r="G51" s="23">
        <v>2021</v>
      </c>
      <c r="H51">
        <v>1.1743244404446866</v>
      </c>
      <c r="I51">
        <v>0.1527694863941311</v>
      </c>
      <c r="J51">
        <v>3.6412062405085166</v>
      </c>
      <c r="K51">
        <v>0.12119990167963948</v>
      </c>
      <c r="L51">
        <v>8.682252155971848E-3</v>
      </c>
      <c r="M51">
        <v>0.10971847627810126</v>
      </c>
      <c r="N51">
        <f>SUM(Table1[[#This Row],[Oil]:[Renewables]])</f>
        <v>5.2079007974610469</v>
      </c>
      <c r="O51">
        <v>5.2079007974610469</v>
      </c>
      <c r="P51">
        <v>1.0164368598876867</v>
      </c>
      <c r="Q51">
        <v>0.14583421717522843</v>
      </c>
      <c r="R51">
        <v>3.4824753105040585</v>
      </c>
      <c r="S51">
        <v>0.1381900679538966</v>
      </c>
      <c r="T51">
        <v>4.4338254947845698E-3</v>
      </c>
      <c r="U51">
        <v>0.11453091233230205</v>
      </c>
      <c r="V51">
        <v>4.9019011933479568</v>
      </c>
      <c r="W51">
        <v>65</v>
      </c>
    </row>
    <row r="52" spans="1:23" x14ac:dyDescent="0.3">
      <c r="A52">
        <v>11</v>
      </c>
      <c r="B52" t="s">
        <v>85</v>
      </c>
      <c r="C52" s="24" t="s">
        <v>84</v>
      </c>
      <c r="D52" t="s">
        <v>85</v>
      </c>
      <c r="E52" s="1">
        <v>6540.1409999999996</v>
      </c>
      <c r="F52" s="1">
        <f>Table1[[#This Row],[Renewables]]/Table1[[#This Row],[20192]]</f>
        <v>3.0518461336090274E-2</v>
      </c>
      <c r="G52" s="23">
        <v>2021</v>
      </c>
      <c r="H52">
        <v>0.6802824397597651</v>
      </c>
      <c r="I52">
        <v>0.48407197162218379</v>
      </c>
      <c r="J52">
        <v>0.20353294606607081</v>
      </c>
      <c r="K52">
        <v>0</v>
      </c>
      <c r="L52">
        <v>0.48266510478345848</v>
      </c>
      <c r="M52">
        <v>5.8253831059898675E-2</v>
      </c>
      <c r="N52">
        <f>SUM(Table1[[#This Row],[Oil]:[Renewables]])</f>
        <v>1.9088062932913767</v>
      </c>
      <c r="O52">
        <v>1.9088062932913767</v>
      </c>
      <c r="P52">
        <v>0.55261230862090305</v>
      </c>
      <c r="Q52">
        <v>0.50133381779539332</v>
      </c>
      <c r="R52">
        <v>0.26813215512447192</v>
      </c>
      <c r="S52">
        <v>0</v>
      </c>
      <c r="T52">
        <v>0.39073310308208348</v>
      </c>
      <c r="U52">
        <v>5.4554713979266631E-2</v>
      </c>
      <c r="V52">
        <v>1.7673660986021185</v>
      </c>
      <c r="W52">
        <v>11</v>
      </c>
    </row>
    <row r="53" spans="1:23" x14ac:dyDescent="0.3">
      <c r="A53">
        <v>12</v>
      </c>
      <c r="B53" t="s">
        <v>111</v>
      </c>
      <c r="C53" s="24" t="s">
        <v>110</v>
      </c>
      <c r="D53" t="s">
        <v>111</v>
      </c>
      <c r="E53" s="1">
        <v>6260.6030000000001</v>
      </c>
      <c r="F53" s="1">
        <f>Table1[[#This Row],[Renewables]]/Table1[[#This Row],[20192]]</f>
        <v>9.6490308143256567E-3</v>
      </c>
      <c r="G53" s="23">
        <v>2020</v>
      </c>
      <c r="H53">
        <v>0.49446117877871315</v>
      </c>
      <c r="I53">
        <v>2.2753832901432472E-2</v>
      </c>
      <c r="J53">
        <v>0</v>
      </c>
      <c r="K53">
        <v>0</v>
      </c>
      <c r="L53">
        <v>0.21986660168900377</v>
      </c>
      <c r="M53">
        <v>7.1814169131573669E-3</v>
      </c>
      <c r="N53">
        <f>SUM(Table1[[#This Row],[Oil]:[Renewables]])</f>
        <v>0.74426303028230667</v>
      </c>
      <c r="O53">
        <v>0.74426303028230667</v>
      </c>
      <c r="P53">
        <v>0.39765924120342189</v>
      </c>
      <c r="Q53">
        <v>1.9649377780794557E-2</v>
      </c>
      <c r="R53">
        <v>0</v>
      </c>
      <c r="S53">
        <v>0</v>
      </c>
      <c r="T53">
        <v>0.21998023255249707</v>
      </c>
      <c r="U53">
        <v>7.8765424198600047E-3</v>
      </c>
      <c r="V53">
        <v>0.64516539395657357</v>
      </c>
      <c r="W53">
        <v>12</v>
      </c>
    </row>
    <row r="54" spans="1:23" x14ac:dyDescent="0.3">
      <c r="A54">
        <v>52</v>
      </c>
      <c r="B54" t="s">
        <v>171</v>
      </c>
      <c r="C54" s="24" t="s">
        <v>170</v>
      </c>
      <c r="D54" t="s">
        <v>171</v>
      </c>
      <c r="E54" s="1">
        <v>5981.1019999999999</v>
      </c>
      <c r="F54" s="1">
        <f>Table1[[#This Row],[Renewables]]/Table1[[#This Row],[20192]]</f>
        <v>1.5288236396324643E-3</v>
      </c>
      <c r="G54">
        <v>2013</v>
      </c>
      <c r="H54">
        <v>1.4684177754840704</v>
      </c>
      <c r="I54">
        <v>0.70172438925362424</v>
      </c>
      <c r="J54">
        <v>0</v>
      </c>
      <c r="K54">
        <v>0</v>
      </c>
      <c r="L54">
        <v>2.2087951102007373E-2</v>
      </c>
      <c r="M54">
        <v>3.3566649733715692E-3</v>
      </c>
      <c r="N54">
        <f>SUM(Table1[[#This Row],[Oil]:[Renewables]])</f>
        <v>2.1955867808130738</v>
      </c>
      <c r="O54">
        <v>2.1955867808130738</v>
      </c>
      <c r="P54">
        <v>1.2888980495484381</v>
      </c>
      <c r="Q54">
        <v>0.74869148536911601</v>
      </c>
      <c r="R54">
        <v>0</v>
      </c>
      <c r="S54">
        <v>0</v>
      </c>
      <c r="T54">
        <v>2.1855051232653064E-2</v>
      </c>
      <c r="U54">
        <v>3.3443343673469389E-3</v>
      </c>
      <c r="V54">
        <v>2.0627889205175545</v>
      </c>
      <c r="W54">
        <v>52</v>
      </c>
    </row>
    <row r="55" spans="1:23" x14ac:dyDescent="0.3">
      <c r="A55">
        <v>42</v>
      </c>
      <c r="B55" t="s">
        <v>33</v>
      </c>
      <c r="C55" s="24" t="s">
        <v>32</v>
      </c>
      <c r="D55" t="s">
        <v>33</v>
      </c>
      <c r="E55" s="1">
        <v>4826.3519999999999</v>
      </c>
      <c r="F55" s="1">
        <f>Table1[[#This Row],[Renewables]]/Table1[[#This Row],[20192]]</f>
        <v>3.4039928543240713E-3</v>
      </c>
      <c r="G55" s="23">
        <v>2021</v>
      </c>
      <c r="H55">
        <v>0.20768989049235012</v>
      </c>
      <c r="I55">
        <v>0.42441248250000008</v>
      </c>
      <c r="J55">
        <v>2.5800000000000004E-5</v>
      </c>
      <c r="K55">
        <v>0</v>
      </c>
      <c r="L55">
        <v>1.3949220811142972E-2</v>
      </c>
      <c r="M55">
        <v>2.2067546087668989E-3</v>
      </c>
      <c r="N55">
        <f>SUM(Table1[[#This Row],[Oil]:[Renewables]])</f>
        <v>0.64828414841226001</v>
      </c>
      <c r="O55">
        <v>0.64828414841226001</v>
      </c>
      <c r="P55">
        <v>0.18205943491989141</v>
      </c>
      <c r="Q55">
        <v>0.42817265971199997</v>
      </c>
      <c r="R55">
        <v>2.5800000000000004E-5</v>
      </c>
      <c r="S55">
        <v>0</v>
      </c>
      <c r="T55">
        <v>9.4855836734693867E-3</v>
      </c>
      <c r="U55">
        <v>2.1361956857312652E-3</v>
      </c>
      <c r="V55">
        <v>0.62187967399109201</v>
      </c>
      <c r="W55">
        <v>42</v>
      </c>
    </row>
    <row r="56" spans="1:23" x14ac:dyDescent="0.3">
      <c r="A56">
        <v>74</v>
      </c>
      <c r="B56" t="s">
        <v>167</v>
      </c>
      <c r="C56" s="24" t="s">
        <v>166</v>
      </c>
      <c r="D56" t="s">
        <v>167</v>
      </c>
      <c r="E56" s="1">
        <v>4196.3289999999997</v>
      </c>
      <c r="F56" s="1">
        <f>Table1[[#This Row],[Renewables]]/Table1[[#This Row],[20192]]</f>
        <v>3.9995295398223753E-2</v>
      </c>
      <c r="G56" s="23">
        <v>2021</v>
      </c>
      <c r="H56">
        <v>3.1644848852374898</v>
      </c>
      <c r="I56">
        <v>1.581130125770992</v>
      </c>
      <c r="J56">
        <v>3.4141648698205551</v>
      </c>
      <c r="K56">
        <v>0</v>
      </c>
      <c r="L56">
        <v>0.14749732077017613</v>
      </c>
      <c r="M56">
        <v>0.34609414312267672</v>
      </c>
      <c r="N56">
        <f>SUM(Table1[[#This Row],[Oil]:[Renewables]])</f>
        <v>8.6533713447218901</v>
      </c>
      <c r="O56">
        <v>8.6533713447218901</v>
      </c>
      <c r="P56">
        <v>2.8070611321939394</v>
      </c>
      <c r="Q56">
        <v>1.4950196576932691</v>
      </c>
      <c r="R56">
        <v>3.2558139200716174</v>
      </c>
      <c r="S56">
        <v>0</v>
      </c>
      <c r="T56">
        <v>0.17278664534256852</v>
      </c>
      <c r="U56">
        <v>0.36885541113246234</v>
      </c>
      <c r="V56">
        <v>8.0995367664338556</v>
      </c>
      <c r="W56">
        <v>74</v>
      </c>
    </row>
    <row r="57" spans="1:23" x14ac:dyDescent="0.3">
      <c r="A57">
        <v>62</v>
      </c>
      <c r="B57" t="s">
        <v>15</v>
      </c>
      <c r="C57" s="24" t="s">
        <v>14</v>
      </c>
      <c r="D57" t="s">
        <v>15</v>
      </c>
      <c r="E57" s="1">
        <v>3939.5360000000001</v>
      </c>
      <c r="F57" s="1">
        <f>Table1[[#This Row],[Renewables]]/Table1[[#This Row],[20192]]</f>
        <v>2.2263559248010749E-3</v>
      </c>
      <c r="G57" s="23">
        <v>2019</v>
      </c>
      <c r="H57">
        <v>0.85321114414999999</v>
      </c>
      <c r="I57">
        <v>1.6250849999999999</v>
      </c>
      <c r="J57">
        <v>1.7291483999999999E-2</v>
      </c>
      <c r="K57">
        <v>0</v>
      </c>
      <c r="L57">
        <v>1.3549856616140922E-3</v>
      </c>
      <c r="M57">
        <v>5.5714870954526822E-3</v>
      </c>
      <c r="N57">
        <f>SUM(Table1[[#This Row],[Oil]:[Renewables]])</f>
        <v>2.5025141009070664</v>
      </c>
      <c r="O57">
        <v>2.5025141009070664</v>
      </c>
      <c r="P57">
        <v>0.72451746369000003</v>
      </c>
      <c r="Q57">
        <v>1.550934</v>
      </c>
      <c r="R57">
        <v>1.7291483999999999E-2</v>
      </c>
      <c r="S57">
        <v>0</v>
      </c>
      <c r="T57">
        <v>4.4408163265306121E-4</v>
      </c>
      <c r="U57">
        <v>5.4000326530612239E-3</v>
      </c>
      <c r="V57">
        <v>2.2985870619757143</v>
      </c>
      <c r="W57">
        <v>62</v>
      </c>
    </row>
    <row r="58" spans="1:23" x14ac:dyDescent="0.3">
      <c r="A58">
        <v>82</v>
      </c>
      <c r="B58" t="s">
        <v>333</v>
      </c>
      <c r="C58" s="24" t="s">
        <v>332</v>
      </c>
      <c r="D58" t="s">
        <v>333</v>
      </c>
      <c r="E58" s="1">
        <v>3852.2649999999999</v>
      </c>
      <c r="F58" s="1">
        <f>Table1[[#This Row],[Renewables]]/Table1[[#This Row],[20192]]</f>
        <v>1.9770643838999499E-2</v>
      </c>
      <c r="G58" s="23">
        <v>2020</v>
      </c>
      <c r="H58">
        <v>0.24518771793719041</v>
      </c>
      <c r="I58">
        <v>0</v>
      </c>
      <c r="J58">
        <v>6.1860777329992449E-2</v>
      </c>
      <c r="K58">
        <v>0</v>
      </c>
      <c r="L58">
        <v>4.3175141626667406E-2</v>
      </c>
      <c r="M58">
        <v>7.0638027166879946E-3</v>
      </c>
      <c r="N58">
        <f>SUM(Table1[[#This Row],[Oil]:[Renewables]])</f>
        <v>0.35728743961053827</v>
      </c>
      <c r="O58">
        <v>0.35728743961053827</v>
      </c>
      <c r="P58">
        <v>0.20598728642198941</v>
      </c>
      <c r="Q58">
        <v>0</v>
      </c>
      <c r="R58">
        <v>6.6395618869012601E-2</v>
      </c>
      <c r="S58">
        <v>0</v>
      </c>
      <c r="T58">
        <v>4.4197154929281814E-2</v>
      </c>
      <c r="U58">
        <v>1.006224051524239E-2</v>
      </c>
      <c r="V58">
        <v>0.32664230073552625</v>
      </c>
      <c r="W58">
        <v>82</v>
      </c>
    </row>
    <row r="59" spans="1:23" x14ac:dyDescent="0.3">
      <c r="A59">
        <v>37</v>
      </c>
      <c r="B59" t="s">
        <v>378</v>
      </c>
      <c r="C59" s="23" t="s">
        <v>377</v>
      </c>
      <c r="D59" t="s">
        <v>378</v>
      </c>
      <c r="E59" s="1">
        <v>3690.0709999999999</v>
      </c>
      <c r="F59" s="1">
        <f>Table1[[#This Row],[Renewables]]/Table1[[#This Row],[20192]]</f>
        <v>1.4813326535259755E-2</v>
      </c>
      <c r="G59" s="23">
        <v>2020</v>
      </c>
      <c r="H59">
        <v>0.47526385130824839</v>
      </c>
      <c r="I59">
        <v>1.0187168141592919</v>
      </c>
      <c r="J59">
        <v>1.0767703681999998</v>
      </c>
      <c r="K59">
        <v>0.73991755510036861</v>
      </c>
      <c r="L59">
        <v>5.8017455141335529E-2</v>
      </c>
      <c r="M59">
        <v>5.0651767535288314E-2</v>
      </c>
      <c r="N59">
        <f>SUM(Table1[[#This Row],[Oil]:[Renewables]])</f>
        <v>3.419337811444533</v>
      </c>
      <c r="O59">
        <v>3.419337811444533</v>
      </c>
      <c r="P59">
        <v>0.45190474094942767</v>
      </c>
      <c r="Q59">
        <v>1.0561946902654868</v>
      </c>
      <c r="R59">
        <v>0.98392767884220733</v>
      </c>
      <c r="S59">
        <v>0.67680261224489779</v>
      </c>
      <c r="T59">
        <v>5.5709927434022193E-2</v>
      </c>
      <c r="U59">
        <v>8.9358473234139646E-2</v>
      </c>
      <c r="V59">
        <v>3.3138981229701816</v>
      </c>
      <c r="W59">
        <v>37</v>
      </c>
    </row>
    <row r="60" spans="1:23" x14ac:dyDescent="0.3">
      <c r="A60">
        <v>79</v>
      </c>
      <c r="B60" t="s">
        <v>285</v>
      </c>
      <c r="C60" s="24" t="s">
        <v>284</v>
      </c>
      <c r="D60" t="s">
        <v>285</v>
      </c>
      <c r="E60" s="1">
        <v>3512.1950000000002</v>
      </c>
      <c r="F60" s="1">
        <f>Table1[[#This Row],[Renewables]]/Table1[[#This Row],[20192]]</f>
        <v>7.29311734987768E-2</v>
      </c>
      <c r="G60" s="23">
        <v>2021</v>
      </c>
      <c r="H60">
        <v>0.91274948292688518</v>
      </c>
      <c r="I60">
        <v>0.15177584252315252</v>
      </c>
      <c r="J60">
        <v>0.73202022843557146</v>
      </c>
      <c r="K60">
        <v>0</v>
      </c>
      <c r="L60">
        <v>7.1542280180253992E-2</v>
      </c>
      <c r="M60">
        <v>0.14695978771219298</v>
      </c>
      <c r="N60">
        <f>SUM(Table1[[#This Row],[Oil]:[Renewables]])</f>
        <v>2.0150476217780562</v>
      </c>
      <c r="O60">
        <v>2.0150476217780562</v>
      </c>
      <c r="P60">
        <v>0.74835708997599859</v>
      </c>
      <c r="Q60">
        <v>0.13834202844137403</v>
      </c>
      <c r="R60">
        <v>0.72774824413550943</v>
      </c>
      <c r="S60">
        <v>0</v>
      </c>
      <c r="T60">
        <v>6.3876870791836737E-2</v>
      </c>
      <c r="U60">
        <v>0.14667445102102739</v>
      </c>
      <c r="V60">
        <v>1.8249986843657462</v>
      </c>
      <c r="W60">
        <v>79</v>
      </c>
    </row>
    <row r="61" spans="1:23" x14ac:dyDescent="0.3">
      <c r="A61">
        <v>85</v>
      </c>
      <c r="B61" t="s">
        <v>394</v>
      </c>
      <c r="C61" s="24" t="s">
        <v>393</v>
      </c>
      <c r="D61" t="s">
        <v>394</v>
      </c>
      <c r="E61" s="1">
        <v>3398.2139999999999</v>
      </c>
      <c r="F61" s="1">
        <f>Table1[[#This Row],[Renewables]]/Table1[[#This Row],[20192]]</f>
        <v>8.811169129099794E-3</v>
      </c>
      <c r="G61" s="23">
        <v>2019</v>
      </c>
      <c r="H61">
        <v>1.1039611100459907</v>
      </c>
      <c r="I61">
        <v>0.35469540000000005</v>
      </c>
      <c r="J61">
        <v>2.0672789547789616</v>
      </c>
      <c r="K61">
        <v>0</v>
      </c>
      <c r="L61">
        <v>0.60370390922369799</v>
      </c>
      <c r="M61">
        <v>3.6710412621338118E-2</v>
      </c>
      <c r="N61">
        <f>SUM(Table1[[#This Row],[Oil]:[Renewables]])</f>
        <v>4.166349786669989</v>
      </c>
      <c r="O61">
        <v>4.166349786669989</v>
      </c>
      <c r="P61">
        <v>0.97726510916039966</v>
      </c>
      <c r="Q61">
        <v>0.31365356399999994</v>
      </c>
      <c r="R61">
        <v>2.1015944790748029</v>
      </c>
      <c r="S61">
        <v>0</v>
      </c>
      <c r="T61">
        <v>0.61252106981728593</v>
      </c>
      <c r="U61">
        <v>8.3966246029084382E-2</v>
      </c>
      <c r="V61">
        <v>4.089000468081573</v>
      </c>
      <c r="W61">
        <v>85</v>
      </c>
    </row>
    <row r="62" spans="1:23" x14ac:dyDescent="0.3">
      <c r="A62">
        <v>64</v>
      </c>
      <c r="B62" t="s">
        <v>245</v>
      </c>
      <c r="C62" s="24" t="s">
        <v>244</v>
      </c>
      <c r="D62" t="s">
        <v>245</v>
      </c>
      <c r="E62" s="1">
        <v>3368.386</v>
      </c>
      <c r="F62" s="1">
        <f>Table1[[#This Row],[Renewables]]/Table1[[#This Row],[20192]]</f>
        <v>5.9376238750280357E-2</v>
      </c>
      <c r="G62">
        <v>2018</v>
      </c>
      <c r="H62">
        <v>0.56161347361651814</v>
      </c>
      <c r="I62">
        <v>3.5124657649722897E-2</v>
      </c>
      <c r="J62">
        <v>0.27895489075080004</v>
      </c>
      <c r="K62">
        <v>0</v>
      </c>
      <c r="L62">
        <v>1.1256908873412533E-2</v>
      </c>
      <c r="M62">
        <v>5.5988114510446559E-2</v>
      </c>
      <c r="N62">
        <f>SUM(Table1[[#This Row],[Oil]:[Renewables]])</f>
        <v>0.94293804540090032</v>
      </c>
      <c r="O62">
        <v>0.94293804540090032</v>
      </c>
      <c r="P62">
        <v>0.49868591426550191</v>
      </c>
      <c r="Q62">
        <v>2.7110172690477004E-2</v>
      </c>
      <c r="R62">
        <v>0.28007739296343981</v>
      </c>
      <c r="S62">
        <v>0</v>
      </c>
      <c r="T62">
        <v>1.0187998173441536E-2</v>
      </c>
      <c r="U62">
        <v>6.191515086721458E-2</v>
      </c>
      <c r="V62">
        <v>0.87797662896007478</v>
      </c>
      <c r="W62">
        <v>64</v>
      </c>
    </row>
    <row r="63" spans="1:23" x14ac:dyDescent="0.3">
      <c r="A63">
        <v>63</v>
      </c>
      <c r="B63" t="s">
        <v>113</v>
      </c>
      <c r="C63" s="24" t="s">
        <v>112</v>
      </c>
      <c r="D63" t="s">
        <v>113</v>
      </c>
      <c r="E63" s="1">
        <v>3056.9749999999999</v>
      </c>
      <c r="F63" s="1">
        <f>Table1[[#This Row],[Renewables]]/Table1[[#This Row],[20192]]</f>
        <v>1.4930950262441432E-2</v>
      </c>
      <c r="G63" s="23">
        <v>2020</v>
      </c>
      <c r="H63">
        <v>1.4819899271371599</v>
      </c>
      <c r="I63">
        <v>2.1220338796366822</v>
      </c>
      <c r="J63">
        <v>8.258673921438775E-2</v>
      </c>
      <c r="K63">
        <v>0</v>
      </c>
      <c r="L63">
        <v>0.11779201646538304</v>
      </c>
      <c r="M63">
        <v>5.7664328661460977E-2</v>
      </c>
      <c r="N63">
        <f>SUM(Table1[[#This Row],[Oil]:[Renewables]])</f>
        <v>3.8620668911150737</v>
      </c>
      <c r="O63">
        <v>3.8620668911150737</v>
      </c>
      <c r="P63">
        <v>1.3319215489806153</v>
      </c>
      <c r="Q63">
        <v>2.0809479632721959</v>
      </c>
      <c r="R63">
        <v>3.1408896603177257E-2</v>
      </c>
      <c r="S63">
        <v>0</v>
      </c>
      <c r="T63">
        <v>0.11669622474710205</v>
      </c>
      <c r="U63">
        <v>8.6017266542980822E-2</v>
      </c>
      <c r="V63">
        <v>3.6469919001460718</v>
      </c>
      <c r="W63">
        <v>63</v>
      </c>
    </row>
    <row r="64" spans="1:23" x14ac:dyDescent="0.3">
      <c r="A64">
        <v>15</v>
      </c>
      <c r="B64" t="s">
        <v>392</v>
      </c>
      <c r="C64" s="24" t="s">
        <v>391</v>
      </c>
      <c r="D64" t="s">
        <v>392</v>
      </c>
      <c r="E64" s="1">
        <v>2299.308</v>
      </c>
      <c r="F64" s="1">
        <f>Table1[[#This Row],[Renewables]]/Table1[[#This Row],[20192]]</f>
        <v>5.7487505286865721E-5</v>
      </c>
      <c r="G64">
        <v>2010</v>
      </c>
      <c r="H64">
        <v>0.59409315847392319</v>
      </c>
      <c r="I64">
        <v>0.92074387138842184</v>
      </c>
      <c r="J64">
        <v>8.3919381840000002E-4</v>
      </c>
      <c r="K64">
        <v>0</v>
      </c>
      <c r="L64">
        <v>0.43362784222859485</v>
      </c>
      <c r="M64">
        <v>1.1206707025096556E-4</v>
      </c>
      <c r="N64">
        <f>SUM(Table1[[#This Row],[Oil]:[Renewables]])</f>
        <v>1.9494161329795909</v>
      </c>
      <c r="O64">
        <v>1.9494161329795909</v>
      </c>
      <c r="P64">
        <v>0.4847694261438853</v>
      </c>
      <c r="Q64">
        <v>0.67505220347684758</v>
      </c>
      <c r="R64">
        <v>5.4594830299573005E-4</v>
      </c>
      <c r="S64">
        <v>0</v>
      </c>
      <c r="T64">
        <v>0.28106586132555816</v>
      </c>
      <c r="U64">
        <v>1.1165539529902324E-4</v>
      </c>
      <c r="V64">
        <v>1.4415450946445858</v>
      </c>
      <c r="W64">
        <v>15</v>
      </c>
    </row>
    <row r="65" spans="1:23" x14ac:dyDescent="0.3">
      <c r="A65">
        <v>73</v>
      </c>
      <c r="B65" t="s">
        <v>165</v>
      </c>
      <c r="C65" s="24" t="s">
        <v>164</v>
      </c>
      <c r="D65" t="s">
        <v>165</v>
      </c>
      <c r="E65" s="1">
        <v>2070.413</v>
      </c>
      <c r="F65" s="1">
        <f>Table1[[#This Row],[Renewables]]/Table1[[#This Row],[20192]]</f>
        <v>3.9125111254535237E-2</v>
      </c>
      <c r="G65">
        <v>2013</v>
      </c>
      <c r="H65">
        <v>9.9878147483950031</v>
      </c>
      <c r="I65">
        <v>2.1330116270452177</v>
      </c>
      <c r="J65">
        <v>18.597664147682892</v>
      </c>
      <c r="K65">
        <v>0.4025991341253583</v>
      </c>
      <c r="L65">
        <v>1.4442661989304053</v>
      </c>
      <c r="M65">
        <v>1.3260031933814471</v>
      </c>
      <c r="N65">
        <f>SUM(Table1[[#This Row],[Oil]:[Renewables]])</f>
        <v>33.891359049560322</v>
      </c>
      <c r="O65">
        <v>33.891359049560322</v>
      </c>
      <c r="P65">
        <v>9.0212260269429727</v>
      </c>
      <c r="Q65">
        <v>2.1456300132902637</v>
      </c>
      <c r="R65">
        <v>17.536702466057939</v>
      </c>
      <c r="S65">
        <v>0.39623752097959181</v>
      </c>
      <c r="T65">
        <v>1.4533913092112196</v>
      </c>
      <c r="U65">
        <v>1.4305812690127198</v>
      </c>
      <c r="V65">
        <v>31.983768605494706</v>
      </c>
      <c r="W65">
        <v>73</v>
      </c>
    </row>
    <row r="66" spans="1:23" x14ac:dyDescent="0.3">
      <c r="A66">
        <v>70</v>
      </c>
      <c r="B66" t="s">
        <v>39</v>
      </c>
      <c r="C66" s="24" t="s">
        <v>38</v>
      </c>
      <c r="D66" t="s">
        <v>39</v>
      </c>
      <c r="E66" s="1">
        <v>1855.741</v>
      </c>
      <c r="F66" s="1">
        <f>Table1[[#This Row],[Renewables]]/Table1[[#This Row],[20192]]</f>
        <v>1.9422588620871791E-3</v>
      </c>
      <c r="G66" s="23">
        <v>2020</v>
      </c>
      <c r="H66">
        <v>0.37647201857180485</v>
      </c>
      <c r="I66">
        <v>1.1136376524343947</v>
      </c>
      <c r="J66">
        <v>0.13876168401673356</v>
      </c>
      <c r="K66">
        <v>0</v>
      </c>
      <c r="L66">
        <v>7.3373471006308892E-3</v>
      </c>
      <c r="M66">
        <v>3.1841252474034184E-3</v>
      </c>
      <c r="N66">
        <f>SUM(Table1[[#This Row],[Oil]:[Renewables]])</f>
        <v>1.6393928273709675</v>
      </c>
      <c r="O66">
        <v>1.6393928273709675</v>
      </c>
      <c r="P66">
        <v>0.33144245740161637</v>
      </c>
      <c r="Q66">
        <v>1.0956512435678389</v>
      </c>
      <c r="R66">
        <v>0.15458086429177387</v>
      </c>
      <c r="S66">
        <v>0</v>
      </c>
      <c r="T66">
        <v>6.2231000967836727E-3</v>
      </c>
      <c r="U66">
        <v>3.7382903618173365E-3</v>
      </c>
      <c r="V66">
        <v>1.5916359557198301</v>
      </c>
      <c r="W66">
        <v>70</v>
      </c>
    </row>
    <row r="67" spans="1:23" x14ac:dyDescent="0.3">
      <c r="A67">
        <v>47</v>
      </c>
      <c r="B67" t="s">
        <v>388</v>
      </c>
      <c r="C67" s="24" t="s">
        <v>387</v>
      </c>
      <c r="D67" t="s">
        <v>388</v>
      </c>
      <c r="E67" s="1">
        <v>1801.4290000000001</v>
      </c>
      <c r="F67" s="1">
        <f>Table1[[#This Row],[Renewables]]/Table1[[#This Row],[20192]]</f>
        <v>7.1933552225966998E-5</v>
      </c>
      <c r="G67" s="23">
        <v>2021</v>
      </c>
      <c r="H67">
        <v>0.18807924752524388</v>
      </c>
      <c r="I67">
        <v>1.5995931619469013</v>
      </c>
      <c r="J67">
        <v>7.5286278324866715E-2</v>
      </c>
      <c r="K67">
        <v>0</v>
      </c>
      <c r="L67">
        <v>5.7743632966097982E-2</v>
      </c>
      <c r="M67">
        <v>1.3817287996722652E-4</v>
      </c>
      <c r="N67">
        <f>SUM(Table1[[#This Row],[Oil]:[Renewables]])</f>
        <v>1.9208404936430772</v>
      </c>
      <c r="O67">
        <v>1.9208404936430772</v>
      </c>
      <c r="P67">
        <v>0.16289158740698803</v>
      </c>
      <c r="Q67">
        <v>1.5492090158140881</v>
      </c>
      <c r="R67">
        <v>9.9951862749076983E-2</v>
      </c>
      <c r="S67">
        <v>0</v>
      </c>
      <c r="T67">
        <v>6.0457100276819678E-2</v>
      </c>
      <c r="U67">
        <v>1.3766530612244898E-4</v>
      </c>
      <c r="V67">
        <v>1.8726472315530953</v>
      </c>
      <c r="W67">
        <v>47</v>
      </c>
    </row>
    <row r="68" spans="1:23" x14ac:dyDescent="0.3">
      <c r="A68">
        <v>78</v>
      </c>
      <c r="B68" t="s">
        <v>273</v>
      </c>
      <c r="C68" s="24" t="s">
        <v>272</v>
      </c>
      <c r="D68" t="s">
        <v>273</v>
      </c>
      <c r="E68" s="1">
        <v>1488.5619999999999</v>
      </c>
      <c r="F68" s="1">
        <f>Table1[[#This Row],[Renewables]]/Table1[[#This Row],[20192]]</f>
        <v>1.366905006693582E-2</v>
      </c>
      <c r="G68" s="23">
        <v>2021</v>
      </c>
      <c r="H68">
        <v>0.90241432745830652</v>
      </c>
      <c r="I68">
        <v>1.6006250853092665</v>
      </c>
      <c r="J68">
        <v>0.55826837935038442</v>
      </c>
      <c r="K68">
        <v>8.1857194851107026E-2</v>
      </c>
      <c r="L68">
        <v>0.32362587563251383</v>
      </c>
      <c r="M68">
        <v>4.8044460001698708E-2</v>
      </c>
      <c r="N68">
        <f>SUM(Table1[[#This Row],[Oil]:[Renewables]])</f>
        <v>3.5148353226032771</v>
      </c>
      <c r="O68">
        <v>3.5148353226032771</v>
      </c>
      <c r="P68">
        <v>0.88267719660948807</v>
      </c>
      <c r="Q68">
        <v>1.4843816094545323</v>
      </c>
      <c r="R68">
        <v>0.62152355556455718</v>
      </c>
      <c r="S68">
        <v>8.2995216986931797E-2</v>
      </c>
      <c r="T68">
        <v>0.35781863681152315</v>
      </c>
      <c r="U68">
        <v>4.4800395290626682E-2</v>
      </c>
      <c r="V68">
        <v>3.4741966107176596</v>
      </c>
      <c r="W68">
        <v>78</v>
      </c>
    </row>
    <row r="69" spans="1:23" x14ac:dyDescent="0.3">
      <c r="A69">
        <v>1</v>
      </c>
      <c r="F69" s="1" t="e">
        <f>Table1[[#This Row],[Renewables]]/Table1[[#This Row],[20192]]</f>
        <v>#DIV/0!</v>
      </c>
      <c r="N69">
        <f>SUM(Table1[[#This Row],[Oil]:[Renewables]])</f>
        <v>0</v>
      </c>
      <c r="W69">
        <v>1</v>
      </c>
    </row>
    <row r="70" spans="1:23" x14ac:dyDescent="0.3">
      <c r="A70">
        <v>2</v>
      </c>
      <c r="F70" s="1" t="e">
        <f>Table1[[#This Row],[Renewables]]/Table1[[#This Row],[20192]]</f>
        <v>#DIV/0!</v>
      </c>
      <c r="N70">
        <f>SUM(Table1[[#This Row],[Oil]:[Renewables]])</f>
        <v>0</v>
      </c>
      <c r="W70">
        <v>2</v>
      </c>
    </row>
    <row r="71" spans="1:23" x14ac:dyDescent="0.3">
      <c r="A71">
        <v>6</v>
      </c>
      <c r="B71" t="s">
        <v>407</v>
      </c>
      <c r="C71" s="24"/>
      <c r="F71" s="1">
        <f>Table1[[#This Row],[Renewables]]/Table1[[#This Row],[20192]]</f>
        <v>5.5765027851862152E-2</v>
      </c>
      <c r="H71">
        <v>45.149035116413351</v>
      </c>
      <c r="I71">
        <v>37.9819867848488</v>
      </c>
      <c r="J71">
        <v>12.517841052156227</v>
      </c>
      <c r="K71">
        <v>8.5929413254072724</v>
      </c>
      <c r="L71">
        <v>6.1397310469077748</v>
      </c>
      <c r="M71">
        <v>6.5189593409860755</v>
      </c>
      <c r="N71">
        <f>SUM(Table1[[#This Row],[Oil]:[Renewables]])</f>
        <v>116.9004946667195</v>
      </c>
      <c r="O71">
        <v>116.9004946667195</v>
      </c>
      <c r="P71">
        <v>39.265703272844455</v>
      </c>
      <c r="Q71">
        <v>37.114126889127839</v>
      </c>
      <c r="R71">
        <v>9.906870130858227</v>
      </c>
      <c r="S71">
        <v>8.3526497905738548</v>
      </c>
      <c r="T71">
        <v>6.2187877637687148</v>
      </c>
      <c r="U71">
        <v>7.0415583126226764</v>
      </c>
      <c r="V71">
        <v>107.89969615979578</v>
      </c>
      <c r="W71">
        <v>6</v>
      </c>
    </row>
    <row r="72" spans="1:23" x14ac:dyDescent="0.3">
      <c r="A72">
        <v>7</v>
      </c>
      <c r="C72" s="24"/>
      <c r="F72" s="1" t="e">
        <f>Table1[[#This Row],[Renewables]]/Table1[[#This Row],[20192]]</f>
        <v>#DIV/0!</v>
      </c>
      <c r="N72">
        <f>SUM(Table1[[#This Row],[Oil]:[Renewables]])</f>
        <v>0</v>
      </c>
      <c r="W72">
        <v>7</v>
      </c>
    </row>
    <row r="73" spans="1:23" x14ac:dyDescent="0.3">
      <c r="A73">
        <v>16</v>
      </c>
      <c r="B73" t="s">
        <v>439</v>
      </c>
      <c r="C73" s="24"/>
      <c r="F73" s="1">
        <f>Table1[[#This Row],[Renewables]]/Table1[[#This Row],[20192]]</f>
        <v>6.7279299400964956E-2</v>
      </c>
      <c r="H73">
        <v>2.7350586598975752</v>
      </c>
      <c r="I73">
        <v>0.32955689846020991</v>
      </c>
      <c r="J73">
        <v>0.22674458922889859</v>
      </c>
      <c r="K73">
        <v>0</v>
      </c>
      <c r="L73">
        <v>0.76277963998495946</v>
      </c>
      <c r="M73">
        <v>0.29243447090454683</v>
      </c>
      <c r="N73">
        <f>SUM(Table1[[#This Row],[Oil]:[Renewables]])</f>
        <v>4.3465742584761902</v>
      </c>
      <c r="O73">
        <v>4.3465742584761902</v>
      </c>
      <c r="P73">
        <v>2.365849552828057</v>
      </c>
      <c r="Q73">
        <v>0.29102964518840169</v>
      </c>
      <c r="R73">
        <v>0.27643582586902277</v>
      </c>
      <c r="S73">
        <v>0</v>
      </c>
      <c r="T73">
        <v>0.72430601517962123</v>
      </c>
      <c r="U73">
        <v>0.29416983482442416</v>
      </c>
      <c r="V73">
        <v>3.9517908738895269</v>
      </c>
      <c r="W73">
        <v>16</v>
      </c>
    </row>
    <row r="74" spans="1:23" x14ac:dyDescent="0.3">
      <c r="A74">
        <v>17</v>
      </c>
      <c r="B74" t="s">
        <v>409</v>
      </c>
      <c r="C74" s="24"/>
      <c r="F74" s="1">
        <f>Table1[[#This Row],[Renewables]]/Table1[[#This Row],[20192]]</f>
        <v>9.5056151641367159E-2</v>
      </c>
      <c r="H74">
        <v>11.839902612882431</v>
      </c>
      <c r="I74">
        <v>5.8787832962785957</v>
      </c>
      <c r="J74">
        <v>1.4535912159291287</v>
      </c>
      <c r="K74">
        <v>0.2190425632184545</v>
      </c>
      <c r="L74">
        <v>6.2477850215071502</v>
      </c>
      <c r="M74">
        <v>2.6931556357508759</v>
      </c>
      <c r="N74">
        <f>SUM(Table1[[#This Row],[Oil]:[Renewables]])</f>
        <v>28.332260345566638</v>
      </c>
      <c r="O74">
        <v>28.332260345566638</v>
      </c>
      <c r="P74">
        <v>10.618600272745887</v>
      </c>
      <c r="Q74">
        <v>5.2433651740713403</v>
      </c>
      <c r="R74">
        <v>1.4796605281258968</v>
      </c>
      <c r="S74">
        <v>0.2305513545785326</v>
      </c>
      <c r="T74">
        <v>5.8660034623585675</v>
      </c>
      <c r="U74">
        <v>2.7518444649021974</v>
      </c>
      <c r="V74">
        <v>26.19002525678243</v>
      </c>
      <c r="W74">
        <v>17</v>
      </c>
    </row>
    <row r="75" spans="1:23" x14ac:dyDescent="0.3">
      <c r="A75">
        <v>18</v>
      </c>
      <c r="F75" s="1" t="e">
        <f>Table1[[#This Row],[Renewables]]/Table1[[#This Row],[20192]]</f>
        <v>#DIV/0!</v>
      </c>
      <c r="N75">
        <f>SUM(Table1[[#This Row],[Oil]:[Renewables]])</f>
        <v>0</v>
      </c>
      <c r="W75">
        <v>18</v>
      </c>
    </row>
    <row r="76" spans="1:23" x14ac:dyDescent="0.3">
      <c r="A76">
        <v>39</v>
      </c>
      <c r="B76" t="s">
        <v>410</v>
      </c>
      <c r="F76" s="1">
        <f>Table1[[#This Row],[Renewables]]/Table1[[#This Row],[20192]]</f>
        <v>8.8536981021059863E-2</v>
      </c>
      <c r="H76">
        <v>2.5945541607984715</v>
      </c>
      <c r="I76">
        <v>1.0782266160964957</v>
      </c>
      <c r="J76">
        <v>1.3355452418025149</v>
      </c>
      <c r="K76">
        <v>0.33570267188857028</v>
      </c>
      <c r="L76">
        <v>0.60499079713029724</v>
      </c>
      <c r="M76">
        <v>0.57787119664810871</v>
      </c>
      <c r="N76">
        <f>SUM(Table1[[#This Row],[Oil]:[Renewables]])</f>
        <v>6.5268906843644574</v>
      </c>
      <c r="O76">
        <v>6.526890684364461</v>
      </c>
      <c r="P76">
        <v>2.2765645814119373</v>
      </c>
      <c r="Q76">
        <v>1.0670451958103884</v>
      </c>
      <c r="R76">
        <v>1.0987676200494187</v>
      </c>
      <c r="S76">
        <v>0.33878797777924463</v>
      </c>
      <c r="T76">
        <v>0.585050762133414</v>
      </c>
      <c r="U76">
        <v>0.60012055458093683</v>
      </c>
      <c r="V76">
        <v>5.9663366917653393</v>
      </c>
      <c r="W76">
        <v>39</v>
      </c>
    </row>
    <row r="77" spans="1:23" x14ac:dyDescent="0.3">
      <c r="A77">
        <v>40</v>
      </c>
      <c r="B77" t="s">
        <v>411</v>
      </c>
      <c r="C77" s="24"/>
      <c r="F77" s="1">
        <f>Table1[[#This Row],[Renewables]]/Table1[[#This Row],[20192]]</f>
        <v>9.8698767257725403E-2</v>
      </c>
      <c r="H77">
        <v>30.273686602919057</v>
      </c>
      <c r="I77">
        <v>19.925066570738892</v>
      </c>
      <c r="J77">
        <v>11.134261944317718</v>
      </c>
      <c r="K77">
        <v>8.2902284215025581</v>
      </c>
      <c r="L77">
        <v>5.5976420092271288</v>
      </c>
      <c r="M77">
        <v>8.2372112740853307</v>
      </c>
      <c r="N77">
        <f>SUM(Table1[[#This Row],[Oil]:[Renewables]])</f>
        <v>83.458096822790679</v>
      </c>
      <c r="O77">
        <v>83.458096822790694</v>
      </c>
      <c r="P77">
        <v>26.072845779877017</v>
      </c>
      <c r="Q77">
        <v>19.47950014763936</v>
      </c>
      <c r="R77">
        <v>9.397988692504267</v>
      </c>
      <c r="S77">
        <v>7.4374586974974779</v>
      </c>
      <c r="T77">
        <v>5.8204906501102496</v>
      </c>
      <c r="U77">
        <v>8.9393965203641965</v>
      </c>
      <c r="V77">
        <v>77.147680487992574</v>
      </c>
      <c r="W77">
        <v>40</v>
      </c>
    </row>
    <row r="78" spans="1:23" x14ac:dyDescent="0.3">
      <c r="A78">
        <v>41</v>
      </c>
      <c r="C78" s="24"/>
      <c r="F78" s="1" t="e">
        <f>Table1[[#This Row],[Renewables]]/Table1[[#This Row],[20192]]</f>
        <v>#DIV/0!</v>
      </c>
      <c r="N78">
        <f>SUM(Table1[[#This Row],[Oil]:[Renewables]])</f>
        <v>0</v>
      </c>
      <c r="W78">
        <v>41</v>
      </c>
    </row>
    <row r="79" spans="1:23" x14ac:dyDescent="0.3">
      <c r="A79">
        <v>48</v>
      </c>
      <c r="B79" t="s">
        <v>413</v>
      </c>
      <c r="C79" s="24"/>
      <c r="F79" s="1">
        <f>Table1[[#This Row],[Renewables]]/Table1[[#This Row],[20192]]</f>
        <v>1.6510091798905082E-3</v>
      </c>
      <c r="H79">
        <v>0.17835673263569249</v>
      </c>
      <c r="I79">
        <v>0.19989798859469088</v>
      </c>
      <c r="J79">
        <v>8.5701111598276467E-2</v>
      </c>
      <c r="K79">
        <v>1.9592022941417455E-2</v>
      </c>
      <c r="L79">
        <v>0.31824601720606299</v>
      </c>
      <c r="M79">
        <v>1.3259582138467839E-3</v>
      </c>
      <c r="N79">
        <f>SUM(Table1[[#This Row],[Oil]:[Renewables]])</f>
        <v>0.80311983118998698</v>
      </c>
      <c r="O79">
        <v>0.80311983118998709</v>
      </c>
      <c r="P79">
        <v>0.15571981346094368</v>
      </c>
      <c r="Q79">
        <v>0.21992373072664639</v>
      </c>
      <c r="R79">
        <v>0.1098703168261157</v>
      </c>
      <c r="S79">
        <v>1.8647435477180539E-2</v>
      </c>
      <c r="T79">
        <v>0.31193167096766328</v>
      </c>
      <c r="U79">
        <v>1.2958651517805942E-3</v>
      </c>
      <c r="V79">
        <v>0.81738883261033013</v>
      </c>
      <c r="W79">
        <v>48</v>
      </c>
    </row>
    <row r="80" spans="1:23" x14ac:dyDescent="0.3">
      <c r="A80">
        <v>49</v>
      </c>
      <c r="B80" t="s">
        <v>414</v>
      </c>
      <c r="C80" s="24"/>
      <c r="F80" s="1">
        <f>Table1[[#This Row],[Renewables]]/Table1[[#This Row],[20192]]</f>
        <v>1.0291637528096849E-3</v>
      </c>
      <c r="H80">
        <v>8.6443124854971085</v>
      </c>
      <c r="I80">
        <v>20.670912467391478</v>
      </c>
      <c r="J80">
        <v>5.4452364749142061</v>
      </c>
      <c r="K80">
        <v>1.8825695646046705</v>
      </c>
      <c r="L80">
        <v>2.2149258488317267</v>
      </c>
      <c r="M80">
        <v>4.0032400584866401E-2</v>
      </c>
      <c r="N80">
        <f>SUM(Table1[[#This Row],[Oil]:[Renewables]])</f>
        <v>38.89798924182405</v>
      </c>
      <c r="O80">
        <v>38.897989241824064</v>
      </c>
      <c r="P80">
        <v>8.1935291282618348</v>
      </c>
      <c r="Q80">
        <v>19.375453690909623</v>
      </c>
      <c r="R80">
        <v>5.174991045587122</v>
      </c>
      <c r="S80">
        <v>1.9363187549873846</v>
      </c>
      <c r="T80">
        <v>2.3588433251121086</v>
      </c>
      <c r="U80">
        <v>7.9027714057505485E-2</v>
      </c>
      <c r="V80">
        <v>37.118163658915584</v>
      </c>
      <c r="W80">
        <v>49</v>
      </c>
    </row>
    <row r="81" spans="1:23" x14ac:dyDescent="0.3">
      <c r="A81">
        <v>50</v>
      </c>
      <c r="C81" s="24"/>
      <c r="F81" s="1" t="e">
        <f>Table1[[#This Row],[Renewables]]/Table1[[#This Row],[20192]]</f>
        <v>#DIV/0!</v>
      </c>
      <c r="N81">
        <f>SUM(Table1[[#This Row],[Oil]:[Renewables]])</f>
        <v>0</v>
      </c>
      <c r="W81">
        <v>50</v>
      </c>
    </row>
    <row r="82" spans="1:23" x14ac:dyDescent="0.3">
      <c r="A82">
        <v>59</v>
      </c>
      <c r="B82" t="s">
        <v>416</v>
      </c>
      <c r="C82" s="24"/>
      <c r="F82" s="1">
        <f>Table1[[#This Row],[Renewables]]/Table1[[#This Row],[20192]]</f>
        <v>1.6222862900448016E-2</v>
      </c>
      <c r="H82">
        <v>1.0908363798780876</v>
      </c>
      <c r="I82">
        <v>0.84151781711611851</v>
      </c>
      <c r="J82">
        <v>1.45821902547295E-2</v>
      </c>
      <c r="K82">
        <v>0</v>
      </c>
      <c r="L82">
        <v>1.548798531749283E-2</v>
      </c>
      <c r="M82">
        <v>3.2361131752364838E-2</v>
      </c>
      <c r="N82">
        <f>SUM(Table1[[#This Row],[Oil]:[Renewables]])</f>
        <v>1.994785504318793</v>
      </c>
      <c r="O82">
        <v>1.9947855043187932</v>
      </c>
      <c r="P82">
        <v>1.0346899326773635</v>
      </c>
      <c r="Q82">
        <v>0.85905659750248886</v>
      </c>
      <c r="R82">
        <v>1.4687583132457521E-2</v>
      </c>
      <c r="S82">
        <v>0</v>
      </c>
      <c r="T82">
        <v>1.6004106971428574E-2</v>
      </c>
      <c r="U82">
        <v>3.9810291877695747E-2</v>
      </c>
      <c r="V82">
        <v>1.9642485121614344</v>
      </c>
      <c r="W82">
        <v>59</v>
      </c>
    </row>
    <row r="83" spans="1:23" x14ac:dyDescent="0.3">
      <c r="A83">
        <v>60</v>
      </c>
      <c r="B83" t="s">
        <v>417</v>
      </c>
      <c r="C83" s="24"/>
      <c r="F83" s="1">
        <f>Table1[[#This Row],[Renewables]]/Table1[[#This Row],[20192]]</f>
        <v>3.2774208461776606E-3</v>
      </c>
      <c r="H83">
        <v>17.034213154865409</v>
      </c>
      <c r="I83">
        <v>19.600604204949427</v>
      </c>
      <c r="J83">
        <v>0.39906138827348869</v>
      </c>
      <c r="K83">
        <v>5.7146822295798316E-2</v>
      </c>
      <c r="L83">
        <v>0.2957641026839421</v>
      </c>
      <c r="M83">
        <v>0.12293515408289228</v>
      </c>
      <c r="N83">
        <f>SUM(Table1[[#This Row],[Oil]:[Renewables]])</f>
        <v>37.509724827150954</v>
      </c>
      <c r="O83">
        <v>37.509724827150954</v>
      </c>
      <c r="P83">
        <v>15.714589241160022</v>
      </c>
      <c r="Q83">
        <v>19.883280078752662</v>
      </c>
      <c r="R83">
        <v>0.38447003186973716</v>
      </c>
      <c r="S83">
        <v>7.0623729088442E-2</v>
      </c>
      <c r="T83">
        <v>0.22589668038140903</v>
      </c>
      <c r="U83">
        <v>0.16540077475573428</v>
      </c>
      <c r="V83">
        <v>36.444260536008002</v>
      </c>
      <c r="W83">
        <v>60</v>
      </c>
    </row>
    <row r="84" spans="1:23" x14ac:dyDescent="0.3">
      <c r="A84">
        <v>61</v>
      </c>
      <c r="C84" s="24"/>
      <c r="F84" s="1" t="e">
        <f>Table1[[#This Row],[Renewables]]/Table1[[#This Row],[20192]]</f>
        <v>#DIV/0!</v>
      </c>
      <c r="N84">
        <f>SUM(Table1[[#This Row],[Oil]:[Renewables]])</f>
        <v>0</v>
      </c>
      <c r="W84">
        <v>61</v>
      </c>
    </row>
    <row r="85" spans="1:23" x14ac:dyDescent="0.3">
      <c r="A85">
        <v>66</v>
      </c>
      <c r="B85" t="s">
        <v>440</v>
      </c>
      <c r="C85" s="24"/>
      <c r="F85" s="1">
        <f>Table1[[#This Row],[Renewables]]/Table1[[#This Row],[20192]]</f>
        <v>1.5297002495361998E-2</v>
      </c>
      <c r="H85">
        <v>4.2057806744889934</v>
      </c>
      <c r="I85">
        <v>1.6571701598200512</v>
      </c>
      <c r="J85">
        <v>0.29718912129296005</v>
      </c>
      <c r="K85">
        <v>0</v>
      </c>
      <c r="L85">
        <v>1.0841049529698952</v>
      </c>
      <c r="M85">
        <v>0.11253670672706149</v>
      </c>
      <c r="N85">
        <f>SUM(Table1[[#This Row],[Oil]:[Renewables]])</f>
        <v>7.3567816152989609</v>
      </c>
      <c r="O85">
        <v>7.3567816152989618</v>
      </c>
      <c r="P85">
        <v>3.6150896188593458</v>
      </c>
      <c r="Q85">
        <v>1.7020273706864848</v>
      </c>
      <c r="R85">
        <v>0.2967739438773504</v>
      </c>
      <c r="S85">
        <v>0</v>
      </c>
      <c r="T85">
        <v>1.134536611213729</v>
      </c>
      <c r="U85">
        <v>0.11030475130557786</v>
      </c>
      <c r="V85">
        <v>6.858732295942489</v>
      </c>
      <c r="W85">
        <v>66</v>
      </c>
    </row>
    <row r="86" spans="1:23" x14ac:dyDescent="0.3">
      <c r="A86">
        <v>67</v>
      </c>
      <c r="B86" t="s">
        <v>418</v>
      </c>
      <c r="C86" s="24"/>
      <c r="F86" s="1">
        <f>Table1[[#This Row],[Renewables]]/Table1[[#This Row],[20192]]</f>
        <v>1.7183758635326118E-2</v>
      </c>
      <c r="H86">
        <v>8.2769196598373576</v>
      </c>
      <c r="I86">
        <v>5.5921831835005866</v>
      </c>
      <c r="J86">
        <v>4.3172284757666644</v>
      </c>
      <c r="K86">
        <v>0.12119990167963948</v>
      </c>
      <c r="L86">
        <v>1.2231911161262774</v>
      </c>
      <c r="M86">
        <v>0.34147911327252317</v>
      </c>
      <c r="N86">
        <f>SUM(Table1[[#This Row],[Oil]:[Renewables]])</f>
        <v>19.872201450183049</v>
      </c>
      <c r="O86">
        <v>19.872201450183049</v>
      </c>
      <c r="P86">
        <v>7.1866514056831496</v>
      </c>
      <c r="Q86">
        <v>5.5068537238243858</v>
      </c>
      <c r="R86">
        <v>4.1080270279480251</v>
      </c>
      <c r="S86">
        <v>0.1381900679538966</v>
      </c>
      <c r="T86">
        <v>1.2662987412617104</v>
      </c>
      <c r="U86">
        <v>0.37816811370113651</v>
      </c>
      <c r="V86">
        <v>18.584189080372301</v>
      </c>
      <c r="W86">
        <v>67</v>
      </c>
    </row>
    <row r="87" spans="1:23" x14ac:dyDescent="0.3">
      <c r="A87">
        <v>68</v>
      </c>
      <c r="C87" s="24"/>
      <c r="F87" s="1" t="e">
        <f>Table1[[#This Row],[Renewables]]/Table1[[#This Row],[20192]]</f>
        <v>#DIV/0!</v>
      </c>
      <c r="N87">
        <f>SUM(Table1[[#This Row],[Oil]:[Renewables]])</f>
        <v>0</v>
      </c>
      <c r="W87">
        <v>68</v>
      </c>
    </row>
    <row r="88" spans="1:23" x14ac:dyDescent="0.3">
      <c r="A88">
        <v>86</v>
      </c>
      <c r="B88" t="s">
        <v>422</v>
      </c>
      <c r="C88" s="24"/>
      <c r="F88" s="1">
        <f>Table1[[#This Row],[Renewables]]/Table1[[#This Row],[20192]]</f>
        <v>4.2481709633165254E-3</v>
      </c>
      <c r="H88">
        <v>0.96445587757613938</v>
      </c>
      <c r="I88">
        <v>0.41029561855407876</v>
      </c>
      <c r="J88">
        <v>1.2320032486221697</v>
      </c>
      <c r="K88">
        <v>0</v>
      </c>
      <c r="L88">
        <v>0.61436714844872042</v>
      </c>
      <c r="M88">
        <v>1.3742255948691799E-2</v>
      </c>
      <c r="N88">
        <f>SUM(Table1[[#This Row],[Oil]:[Renewables]])</f>
        <v>3.2348641491498</v>
      </c>
      <c r="O88">
        <v>3.2348641491498</v>
      </c>
      <c r="P88">
        <v>0.94363427211074624</v>
      </c>
      <c r="Q88">
        <v>0.4213563205024396</v>
      </c>
      <c r="R88">
        <v>1.2282462984483884</v>
      </c>
      <c r="S88">
        <v>0</v>
      </c>
      <c r="T88">
        <v>0.63899402526010007</v>
      </c>
      <c r="U88">
        <v>1.5492387394365145E-2</v>
      </c>
      <c r="V88">
        <v>3.2477233037160391</v>
      </c>
      <c r="W88">
        <v>86</v>
      </c>
    </row>
    <row r="89" spans="1:23" x14ac:dyDescent="0.3">
      <c r="A89">
        <v>87</v>
      </c>
      <c r="B89" t="s">
        <v>423</v>
      </c>
      <c r="F89" s="1">
        <f>Table1[[#This Row],[Renewables]]/Table1[[#This Row],[20192]]</f>
        <v>4.2361804041662253E-2</v>
      </c>
      <c r="H89">
        <v>70.671457130496876</v>
      </c>
      <c r="I89">
        <v>30.892311993744475</v>
      </c>
      <c r="J89">
        <v>122.37192328977312</v>
      </c>
      <c r="K89">
        <v>5.7668433590767858</v>
      </c>
      <c r="L89">
        <v>15.969916273743047</v>
      </c>
      <c r="M89">
        <v>10.86749496413719</v>
      </c>
      <c r="N89">
        <f>SUM(Table1[[#This Row],[Oil]:[Renewables]])</f>
        <v>256.53994701097145</v>
      </c>
      <c r="O89">
        <v>256.53994701097145</v>
      </c>
      <c r="P89">
        <v>67.147124217222668</v>
      </c>
      <c r="Q89">
        <v>31.017404315485031</v>
      </c>
      <c r="R89">
        <v>120.97266146091562</v>
      </c>
      <c r="S89">
        <v>5.8155261343571851</v>
      </c>
      <c r="T89">
        <v>16.406296724837805</v>
      </c>
      <c r="U89">
        <v>12.356188792673294</v>
      </c>
      <c r="V89">
        <v>253.7152016454915</v>
      </c>
      <c r="W89">
        <v>87</v>
      </c>
    </row>
    <row r="90" spans="1:23" x14ac:dyDescent="0.3">
      <c r="A90">
        <v>88</v>
      </c>
      <c r="F90" s="1" t="e">
        <f>Table1[[#This Row],[Renewables]]/Table1[[#This Row],[20192]]</f>
        <v>#DIV/0!</v>
      </c>
      <c r="N90">
        <f>SUM(Table1[[#This Row],[Oil]:[Renewables]])</f>
        <v>0</v>
      </c>
      <c r="W90">
        <v>88</v>
      </c>
    </row>
    <row r="91" spans="1:23" x14ac:dyDescent="0.3">
      <c r="A91">
        <v>89</v>
      </c>
      <c r="B91" t="s">
        <v>424</v>
      </c>
      <c r="F91" s="1">
        <f>Table1[[#This Row],[Renewables]]/Table1[[#This Row],[20192]]</f>
        <v>4.9562746086908964E-2</v>
      </c>
      <c r="H91">
        <v>191.88952676291166</v>
      </c>
      <c r="I91">
        <v>140.54184850145222</v>
      </c>
      <c r="J91">
        <v>157.63914384113042</v>
      </c>
      <c r="K91">
        <v>24.929971957785185</v>
      </c>
      <c r="L91">
        <v>37.688955419027053</v>
      </c>
      <c r="M91">
        <v>28.821267882899761</v>
      </c>
      <c r="N91">
        <f>SUM(Table1[[#This Row],[Oil]:[Renewables]])</f>
        <v>581.51071436520624</v>
      </c>
      <c r="O91">
        <v>581.51071436520624</v>
      </c>
      <c r="P91">
        <v>174.19904331779503</v>
      </c>
      <c r="Q91">
        <v>137.61998401981023</v>
      </c>
      <c r="R91">
        <v>151.42466891780882</v>
      </c>
      <c r="S91">
        <v>23.981318529036777</v>
      </c>
      <c r="T91">
        <v>38.162617347830569</v>
      </c>
      <c r="U91">
        <v>31.711584693076741</v>
      </c>
      <c r="V91">
        <v>557.09921682535787</v>
      </c>
      <c r="W91">
        <v>89</v>
      </c>
    </row>
    <row r="92" spans="1:23" x14ac:dyDescent="0.3">
      <c r="A92">
        <v>90</v>
      </c>
      <c r="B92" t="s">
        <v>425</v>
      </c>
      <c r="F92" s="1">
        <f>Table1[[#This Row],[Renewables]]/Table1[[#This Row],[20192]]</f>
        <v>7.0640448775808246E-2</v>
      </c>
      <c r="H92">
        <v>90.15934269268908</v>
      </c>
      <c r="I92">
        <v>64.79902027542893</v>
      </c>
      <c r="J92">
        <v>32.298129832126669</v>
      </c>
      <c r="K92">
        <v>17.780917383187948</v>
      </c>
      <c r="L92">
        <v>12.874211439836579</v>
      </c>
      <c r="M92">
        <v>16.563422331706875</v>
      </c>
      <c r="N92">
        <f>SUM(Table1[[#This Row],[Oil]:[Renewables]])</f>
        <v>234.47504395497612</v>
      </c>
      <c r="O92">
        <v>234.47504395497609</v>
      </c>
      <c r="P92">
        <v>78.524129541245443</v>
      </c>
      <c r="Q92">
        <v>63.27646256713907</v>
      </c>
      <c r="R92">
        <v>27.461205869773906</v>
      </c>
      <c r="S92">
        <v>16.668329605532243</v>
      </c>
      <c r="T92">
        <v>13.142109424070689</v>
      </c>
      <c r="U92">
        <v>18.038186139984191</v>
      </c>
      <c r="V92">
        <v>217.11042314774556</v>
      </c>
      <c r="W92">
        <v>90</v>
      </c>
    </row>
    <row r="93" spans="1:23" x14ac:dyDescent="0.3">
      <c r="A93">
        <v>91</v>
      </c>
      <c r="B93" t="s">
        <v>426</v>
      </c>
      <c r="F93" s="1">
        <f>Table1[[#This Row],[Renewables]]/Table1[[#This Row],[20192]]</f>
        <v>3.5321572381026151E-2</v>
      </c>
      <c r="H93">
        <v>101.73018407022251</v>
      </c>
      <c r="I93">
        <v>75.742828226023335</v>
      </c>
      <c r="J93">
        <v>125.34101400900384</v>
      </c>
      <c r="K93">
        <v>7.1490545745972325</v>
      </c>
      <c r="L93">
        <v>24.814743979190485</v>
      </c>
      <c r="M93">
        <v>12.257845551192872</v>
      </c>
      <c r="N93">
        <f>SUM(Table1[[#This Row],[Oil]:[Renewables]])</f>
        <v>347.0356704102303</v>
      </c>
      <c r="O93">
        <v>347.03567041022995</v>
      </c>
      <c r="P93">
        <v>95.674913776549587</v>
      </c>
      <c r="Q93">
        <v>74.343521452671169</v>
      </c>
      <c r="R93">
        <v>123.96346304803494</v>
      </c>
      <c r="S93">
        <v>7.312988923504534</v>
      </c>
      <c r="T93">
        <v>25.020507923759862</v>
      </c>
      <c r="U93">
        <v>13.673398553092548</v>
      </c>
      <c r="V93">
        <v>339.98879367761248</v>
      </c>
      <c r="W93">
        <v>91</v>
      </c>
    </row>
    <row r="94" spans="1:23" x14ac:dyDescent="0.3">
      <c r="A94">
        <v>92</v>
      </c>
      <c r="B94" t="s">
        <v>441</v>
      </c>
      <c r="F94" s="1">
        <f>Table1[[#This Row],[Renewables]]/Table1[[#This Row],[20192]]</f>
        <v>0.10722025176133325</v>
      </c>
      <c r="H94">
        <v>23.174589513605433</v>
      </c>
      <c r="I94">
        <v>14.083839751675747</v>
      </c>
      <c r="J94">
        <v>7.3168780599732495</v>
      </c>
      <c r="K94">
        <v>6.8241104635106771</v>
      </c>
      <c r="L94">
        <v>2.8270284000098558</v>
      </c>
      <c r="M94">
        <v>6.5124385089977848</v>
      </c>
      <c r="N94">
        <f>SUM(Table1[[#This Row],[Oil]:[Renewables]])</f>
        <v>60.738884697772747</v>
      </c>
      <c r="O94">
        <v>60.73888469777274</v>
      </c>
      <c r="P94">
        <v>20.032324354829399</v>
      </c>
      <c r="Q94">
        <v>13.677793529721939</v>
      </c>
      <c r="R94">
        <v>5.9104053384629847</v>
      </c>
      <c r="S94">
        <v>6.1099139595382947</v>
      </c>
      <c r="T94">
        <v>3.0376102696854748</v>
      </c>
      <c r="U94">
        <v>6.9674641942227078</v>
      </c>
      <c r="V94">
        <v>55.735511646460786</v>
      </c>
      <c r="W94">
        <v>92</v>
      </c>
    </row>
  </sheetData>
  <phoneticPr fontId="8" type="noConversion"/>
  <conditionalFormatting sqref="C3:C94">
    <cfRule type="duplicateValues" dxfId="1" priority="2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Energy - Cons by fuel</vt:lpstr>
      <vt:lpstr>WEO_Data</vt:lpstr>
      <vt:lpstr>WEO_Data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2022-05-01T07:25:35Z</dcterms:created>
  <dcterms:modified xsi:type="dcterms:W3CDTF">2022-05-01T08:18:55Z</dcterms:modified>
</cp:coreProperties>
</file>