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HY122\WEEK1\"/>
    </mc:Choice>
  </mc:AlternateContent>
  <bookViews>
    <workbookView xWindow="0" yWindow="0" windowWidth="11925" windowHeight="508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2" l="1"/>
  <c r="E6" i="2"/>
  <c r="I13" i="1"/>
  <c r="I12" i="1"/>
  <c r="J13" i="1"/>
  <c r="H13" i="1"/>
  <c r="G13" i="1"/>
  <c r="J12" i="1"/>
  <c r="H12" i="1"/>
  <c r="G12" i="1"/>
  <c r="H9" i="1"/>
  <c r="G9" i="1"/>
  <c r="J9" i="1" s="1"/>
  <c r="H8" i="1"/>
  <c r="G8" i="1"/>
  <c r="J8" i="1" s="1"/>
  <c r="J3" i="1"/>
  <c r="I3" i="1"/>
  <c r="H3" i="1"/>
  <c r="G3" i="1"/>
  <c r="G7" i="2"/>
  <c r="H3" i="2"/>
  <c r="G3" i="2"/>
  <c r="E3" i="2"/>
  <c r="I2" i="1"/>
  <c r="I8" i="1" l="1"/>
  <c r="I9" i="1"/>
  <c r="J6" i="1"/>
  <c r="J5" i="1"/>
  <c r="H6" i="1"/>
  <c r="G6" i="1"/>
  <c r="I6" i="1" s="1"/>
  <c r="I5" i="1"/>
  <c r="H5" i="1"/>
  <c r="G5" i="1"/>
  <c r="J2" i="1"/>
  <c r="G2" i="1"/>
  <c r="H2" i="1"/>
</calcChain>
</file>

<file path=xl/sharedStrings.xml><?xml version="1.0" encoding="utf-8"?>
<sst xmlns="http://schemas.openxmlformats.org/spreadsheetml/2006/main" count="14" uniqueCount="14">
  <si>
    <t>Part 1A</t>
  </si>
  <si>
    <t>t1 (s)</t>
  </si>
  <si>
    <t>t2 (s)</t>
  </si>
  <si>
    <t>x1 (m)</t>
  </si>
  <si>
    <t>x2 (m)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</si>
  <si>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x</t>
    </r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</si>
  <si>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t</t>
    </r>
  </si>
  <si>
    <r>
      <t xml:space="preserve">Positive displacement during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t.</t>
    </r>
  </si>
  <si>
    <t>Avg_Speed (m/s)</t>
  </si>
  <si>
    <t>Avg_Velocity (m/s)</t>
  </si>
  <si>
    <t>Part 1B</t>
  </si>
  <si>
    <t>Part 1C</t>
  </si>
  <si>
    <t>Avg_Speed</t>
  </si>
  <si>
    <t>Avg_Vel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</si>
</sst>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I13" sqref="I13"/>
    </sheetView>
  </sheetViews>
  <sheetFormatPr defaultRowHeight="15" x14ac:dyDescent="0.25"/>
  <cols>
    <col min="1" max="8" width="9.140625" style="1"/>
    <col min="9" max="9" width="17.42578125" style="1" customWidth="1"/>
    <col min="10" max="10" width="18.140625" style="1" bestFit="1" customWidth="1"/>
    <col min="11" max="16384" width="9.140625" style="1"/>
  </cols>
  <sheetData>
    <row r="1" spans="1:13" x14ac:dyDescent="0.25">
      <c r="A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</row>
    <row r="2" spans="1:13" x14ac:dyDescent="0.25">
      <c r="C2" s="1">
        <v>1.375</v>
      </c>
      <c r="D2" s="2">
        <v>5.0312999999999999</v>
      </c>
      <c r="E2" s="1">
        <v>9.2200000000000004E-2</v>
      </c>
      <c r="F2" s="1">
        <v>0.4844</v>
      </c>
      <c r="G2" s="1">
        <f>(F2-E2)</f>
        <v>0.39219999999999999</v>
      </c>
      <c r="H2" s="1">
        <f>(D2-C2)</f>
        <v>3.6562999999999999</v>
      </c>
      <c r="I2" s="2">
        <f>((E2+F2)/(C2+D2))</f>
        <v>9.0005151179307866E-2</v>
      </c>
      <c r="J2" s="2">
        <f>(G2/H2)</f>
        <v>0.10726690917047288</v>
      </c>
      <c r="M2" s="1" t="s">
        <v>7</v>
      </c>
    </row>
    <row r="3" spans="1:13" x14ac:dyDescent="0.25">
      <c r="C3" s="1">
        <v>1.375</v>
      </c>
      <c r="D3" s="2">
        <v>5.0312999999999999</v>
      </c>
      <c r="E3" s="1">
        <v>0.115</v>
      </c>
      <c r="F3" s="1">
        <v>0.88300000000000001</v>
      </c>
      <c r="G3" s="1">
        <f>(F3-E3)</f>
        <v>0.76800000000000002</v>
      </c>
      <c r="H3" s="1">
        <f>(D3-C3)</f>
        <v>3.6562999999999999</v>
      </c>
      <c r="I3" s="2">
        <f>((E3+F3)/(C3+D3))</f>
        <v>0.15578414997736603</v>
      </c>
      <c r="J3" s="2">
        <f>(G3/H3)</f>
        <v>0.21004840959439872</v>
      </c>
    </row>
    <row r="5" spans="1:13" x14ac:dyDescent="0.25">
      <c r="A5" s="1" t="s">
        <v>10</v>
      </c>
      <c r="C5" s="1">
        <v>1.25</v>
      </c>
      <c r="D5" s="1">
        <v>1.2809999999999999</v>
      </c>
      <c r="E5" s="1">
        <v>7.9000000000000001E-2</v>
      </c>
      <c r="F5" s="1">
        <v>8.2000000000000003E-2</v>
      </c>
      <c r="G5" s="1">
        <f>(F5-E5)</f>
        <v>3.0000000000000027E-3</v>
      </c>
      <c r="H5" s="1">
        <f>(D5-C5)</f>
        <v>3.0999999999999917E-2</v>
      </c>
      <c r="I5" s="2">
        <f>(G5/H5)</f>
        <v>9.6774193548387441E-2</v>
      </c>
      <c r="J5" s="2">
        <f>(G5/H5)</f>
        <v>9.6774193548387441E-2</v>
      </c>
    </row>
    <row r="6" spans="1:13" x14ac:dyDescent="0.25">
      <c r="A6" s="1" t="s">
        <v>11</v>
      </c>
      <c r="C6" s="1">
        <v>1.3129999999999999</v>
      </c>
      <c r="D6" s="1">
        <v>1.3440000000000001</v>
      </c>
      <c r="E6" s="1">
        <v>8.5999999999999993E-2</v>
      </c>
      <c r="F6" s="1">
        <v>8.8999999999999996E-2</v>
      </c>
      <c r="G6" s="1">
        <f>(F6-E6)</f>
        <v>3.0000000000000027E-3</v>
      </c>
      <c r="H6" s="1">
        <f>(D6-C6)</f>
        <v>3.1000000000000139E-2</v>
      </c>
      <c r="I6" s="2">
        <f>(G6/H6)</f>
        <v>9.6774193548386747E-2</v>
      </c>
      <c r="J6" s="2">
        <f>(G6/H6)</f>
        <v>9.6774193548386747E-2</v>
      </c>
    </row>
    <row r="8" spans="1:13" x14ac:dyDescent="0.25">
      <c r="C8" s="1">
        <v>1.25</v>
      </c>
      <c r="D8" s="1">
        <v>1.2809999999999999</v>
      </c>
      <c r="E8" s="1">
        <v>7.4999999999999997E-2</v>
      </c>
      <c r="F8" s="1">
        <v>9.5000000000000001E-2</v>
      </c>
      <c r="G8" s="1">
        <f>(F8-E8)</f>
        <v>2.0000000000000004E-2</v>
      </c>
      <c r="H8" s="1">
        <f>(D8-C8)</f>
        <v>3.0999999999999917E-2</v>
      </c>
      <c r="I8" s="2">
        <f>(G8/H8)</f>
        <v>0.64516129032258251</v>
      </c>
      <c r="J8" s="2">
        <f>(G8/H8)</f>
        <v>0.64516129032258251</v>
      </c>
    </row>
    <row r="9" spans="1:13" x14ac:dyDescent="0.25">
      <c r="C9" s="1">
        <v>1.3129999999999999</v>
      </c>
      <c r="D9" s="1">
        <v>1.3440000000000001</v>
      </c>
      <c r="E9" s="1">
        <v>0.10199999999999999</v>
      </c>
      <c r="F9" s="1">
        <v>0.108</v>
      </c>
      <c r="G9" s="1">
        <f>(F9-E9)</f>
        <v>6.0000000000000053E-3</v>
      </c>
      <c r="H9" s="1">
        <f>(D9-C9)</f>
        <v>3.1000000000000139E-2</v>
      </c>
      <c r="I9" s="2">
        <f>(G9/H9)</f>
        <v>0.19354838709677349</v>
      </c>
      <c r="J9" s="2">
        <f>(G9/H9)</f>
        <v>0.19354838709677349</v>
      </c>
    </row>
    <row r="12" spans="1:13" x14ac:dyDescent="0.25">
      <c r="C12" s="1">
        <v>1.1559999999999999</v>
      </c>
      <c r="D12" s="1">
        <v>1.1879999999999999</v>
      </c>
      <c r="E12" s="1">
        <v>1.925</v>
      </c>
      <c r="F12" s="1">
        <v>1.899</v>
      </c>
      <c r="G12" s="1">
        <f>(F12-E12)</f>
        <v>-2.6000000000000023E-2</v>
      </c>
      <c r="H12" s="1">
        <f>(D12-C12)</f>
        <v>3.2000000000000028E-2</v>
      </c>
      <c r="I12" s="2">
        <f>((E12+F12)/(C12+D12))</f>
        <v>1.6313993174061434</v>
      </c>
      <c r="J12" s="2">
        <f>(G12/H12)</f>
        <v>-0.8125</v>
      </c>
    </row>
    <row r="13" spans="1:13" x14ac:dyDescent="0.25">
      <c r="C13" s="1">
        <v>1.25</v>
      </c>
      <c r="D13" s="1">
        <v>1.3129999999999999</v>
      </c>
      <c r="E13" s="1">
        <v>1.847</v>
      </c>
      <c r="F13" s="1">
        <v>1.7949999999999999</v>
      </c>
      <c r="G13" s="1">
        <f>(F13-E13)</f>
        <v>-5.2000000000000046E-2</v>
      </c>
      <c r="H13" s="1">
        <f>(D13-C13)</f>
        <v>6.2999999999999945E-2</v>
      </c>
      <c r="I13" s="2">
        <f>((E13+F13)/(C13+D13))</f>
        <v>1.4209910261412408</v>
      </c>
      <c r="J13" s="2">
        <f>(G13/H13)</f>
        <v>-0.82539682539682691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H7"/>
  <sheetViews>
    <sheetView tabSelected="1" topLeftCell="E1" workbookViewId="0">
      <selection activeCell="H7" activeCellId="1" sqref="E4:H7 H7"/>
    </sheetView>
  </sheetViews>
  <sheetFormatPr defaultRowHeight="15" x14ac:dyDescent="0.25"/>
  <sheetData>
    <row r="3" spans="5:8" x14ac:dyDescent="0.25">
      <c r="E3" s="3">
        <f>((0.079 + 0.075)/(1.25 + 1.219))</f>
        <v>6.2373430538679622E-2</v>
      </c>
      <c r="G3">
        <f>((0.092+0.054)/2)</f>
        <v>7.2999999999999995E-2</v>
      </c>
      <c r="H3" s="3">
        <f>(0.004/(1.25-1.219))</f>
        <v>0.12903225806451649</v>
      </c>
    </row>
    <row r="5" spans="5:8" x14ac:dyDescent="0.25">
      <c r="E5" t="s">
        <v>12</v>
      </c>
      <c r="G5">
        <v>7.2999999999999995E-2</v>
      </c>
      <c r="H5" t="s">
        <v>13</v>
      </c>
    </row>
    <row r="6" spans="5:8" x14ac:dyDescent="0.25">
      <c r="E6" s="3">
        <f>((G5+G6)/(3.406+2.938))</f>
        <v>8.3228247162673394E-2</v>
      </c>
      <c r="G6">
        <v>0.45500000000000002</v>
      </c>
    </row>
    <row r="7" spans="5:8" x14ac:dyDescent="0.25">
      <c r="G7">
        <f>(G5-G6)</f>
        <v>-0.38200000000000001</v>
      </c>
      <c r="H7" s="3">
        <f>(G7/(3.406-2.938))</f>
        <v>-0.81623931623931634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 Pham</dc:creator>
  <cp:lastModifiedBy>Hieu Pham</cp:lastModifiedBy>
  <dcterms:created xsi:type="dcterms:W3CDTF">2015-08-28T04:04:21Z</dcterms:created>
  <dcterms:modified xsi:type="dcterms:W3CDTF">2015-08-29T07:13:02Z</dcterms:modified>
</cp:coreProperties>
</file>