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75ebfdc2fbaab1da/notes/amplicon_methylation_seq_with_UMI/metadata_tech_batch/"/>
    </mc:Choice>
  </mc:AlternateContent>
  <xr:revisionPtr revIDLastSave="179" documentId="8_{88A45FCF-3D75-43F9-BC74-CC67060146AC}" xr6:coauthVersionLast="47" xr6:coauthVersionMax="47" xr10:uidLastSave="{704563F4-5DA0-4CE6-B104-1BAF860A3F64}"/>
  <bookViews>
    <workbookView xWindow="-98" yWindow="-98" windowWidth="22695" windowHeight="14746" xr2:uid="{0668429E-A175-4687-9099-C92D0A6B63BA}"/>
  </bookViews>
  <sheets>
    <sheet name="Lung panel" sheetId="1" r:id="rId1"/>
    <sheet name="CRC panel_Version 3" sheetId="2" r:id="rId2"/>
    <sheet name="CRC panel_Version 1" sheetId="3" r:id="rId3"/>
    <sheet name="CRC_panel Version 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4" l="1"/>
  <c r="J7" i="4"/>
  <c r="N6" i="4"/>
  <c r="J6" i="4"/>
  <c r="N5" i="4"/>
  <c r="J5" i="4"/>
  <c r="N4" i="4"/>
  <c r="J4" i="4"/>
  <c r="N3" i="4"/>
  <c r="J3" i="4"/>
  <c r="N2" i="4"/>
  <c r="J2" i="4"/>
  <c r="N10" i="3"/>
  <c r="J10" i="3"/>
  <c r="N9" i="3"/>
  <c r="J9" i="3"/>
  <c r="N8" i="3"/>
  <c r="J8" i="3"/>
  <c r="N7" i="3"/>
  <c r="J7" i="3"/>
  <c r="N6" i="3"/>
  <c r="J6" i="3"/>
  <c r="N5" i="3"/>
  <c r="J5" i="3"/>
  <c r="N4" i="3"/>
  <c r="J4" i="3"/>
  <c r="N3" i="3"/>
  <c r="J3" i="3"/>
  <c r="N2" i="3"/>
  <c r="J2" i="3"/>
  <c r="Y7" i="2"/>
  <c r="V7" i="2"/>
  <c r="Y6" i="2"/>
  <c r="V6" i="2"/>
  <c r="Y5" i="2"/>
  <c r="V5" i="2"/>
  <c r="Y4" i="2"/>
  <c r="V4" i="2"/>
  <c r="Y3" i="2"/>
  <c r="V3" i="2"/>
  <c r="Y2" i="2"/>
  <c r="V2" i="2"/>
  <c r="Y18" i="1" l="1"/>
  <c r="V18" i="1"/>
  <c r="Y17" i="1"/>
  <c r="V17" i="1"/>
  <c r="Y16" i="1"/>
  <c r="V16" i="1"/>
  <c r="Y15" i="1"/>
  <c r="V15" i="1"/>
  <c r="Y14" i="1"/>
  <c r="V14" i="1"/>
  <c r="Y13" i="1"/>
  <c r="V13" i="1"/>
  <c r="Y12" i="1"/>
  <c r="V12" i="1"/>
  <c r="Y11" i="1"/>
  <c r="V11" i="1"/>
  <c r="Y10" i="1"/>
  <c r="V10" i="1"/>
  <c r="Y9" i="1"/>
  <c r="V9" i="1"/>
  <c r="Y8" i="1"/>
  <c r="V8" i="1"/>
  <c r="Y7" i="1"/>
  <c r="V7" i="1"/>
  <c r="Y6" i="1"/>
  <c r="V6" i="1"/>
  <c r="Y5" i="1"/>
  <c r="V5" i="1"/>
  <c r="Y4" i="1"/>
  <c r="V4" i="1"/>
  <c r="Y3" i="1"/>
  <c r="V3" i="1"/>
  <c r="Y2" i="1"/>
  <c r="V2" i="1"/>
</calcChain>
</file>

<file path=xl/sharedStrings.xml><?xml version="1.0" encoding="utf-8"?>
<sst xmlns="http://schemas.openxmlformats.org/spreadsheetml/2006/main" count="565" uniqueCount="276">
  <si>
    <t>Gene</t>
  </si>
  <si>
    <t>hg19</t>
  </si>
  <si>
    <t>hg38</t>
  </si>
  <si>
    <t>Strand</t>
  </si>
  <si>
    <t>CpG</t>
  </si>
  <si>
    <t>Amplicon</t>
  </si>
  <si>
    <t>Tool</t>
  </si>
  <si>
    <t>CpG in Amplicon</t>
  </si>
  <si>
    <t>CpG Cover</t>
  </si>
  <si>
    <t>Amplicon length</t>
  </si>
  <si>
    <t>Forward Primer Seq</t>
  </si>
  <si>
    <t>Reverse Primer Seq</t>
  </si>
  <si>
    <t>Dimer Score (dS)</t>
  </si>
  <si>
    <t>Forward Tm</t>
  </si>
  <si>
    <t>Reverse Tm</t>
  </si>
  <si>
    <t>Forward GC%</t>
  </si>
  <si>
    <t>Reverse GC%</t>
  </si>
  <si>
    <t>UMI</t>
  </si>
  <si>
    <t>Adapter_F</t>
  </si>
  <si>
    <t>Barcode_F</t>
  </si>
  <si>
    <t>Forward Primer Final</t>
  </si>
  <si>
    <t>Adapter_R</t>
  </si>
  <si>
    <t>Barcode_R</t>
  </si>
  <si>
    <t>Reverse Primer Final</t>
  </si>
  <si>
    <t>L1</t>
  </si>
  <si>
    <t>HEPCAM</t>
  </si>
  <si>
    <t>chr11:124805885-124806030</t>
  </si>
  <si>
    <t>chr11:124935989-124936134</t>
  </si>
  <si>
    <t>-</t>
  </si>
  <si>
    <t>Primersuite</t>
  </si>
  <si>
    <t>GTGTATTtAGAGGGAAGTTG</t>
  </si>
  <si>
    <t>TCCCCTTTCTCTCTTCATTT</t>
  </si>
  <si>
    <t xml:space="preserve">NNNNNNNN </t>
  </si>
  <si>
    <t>ACACGACGCTCTTCCGATCT</t>
  </si>
  <si>
    <t>ATG</t>
  </si>
  <si>
    <t>GACGTGTGCTCTTCCGATCT</t>
  </si>
  <si>
    <t>CGA</t>
  </si>
  <si>
    <t>L2</t>
  </si>
  <si>
    <t>HOXA7</t>
  </si>
  <si>
    <t>chr7:27196325-27196469</t>
  </si>
  <si>
    <t>chr7:27156706-27156850</t>
  </si>
  <si>
    <t>+</t>
  </si>
  <si>
    <t>Zymo</t>
  </si>
  <si>
    <t>ATTTTAGTAGTTTTTATAGGTGGTTTYG</t>
  </si>
  <si>
    <t>AAACCTCCAAATCTTTTTCCR</t>
  </si>
  <si>
    <t>CGT</t>
  </si>
  <si>
    <t>L3</t>
  </si>
  <si>
    <t>chr7:27196448-27196598</t>
  </si>
  <si>
    <t>chr7:27156829-27156979</t>
  </si>
  <si>
    <t>gYgGAAAAAGAttTGGAGG</t>
  </si>
  <si>
    <t>CAAaCTTaaTCCAaaaCTCACTA</t>
  </si>
  <si>
    <t>CGC</t>
  </si>
  <si>
    <t>L4</t>
  </si>
  <si>
    <t>chr7:27196567-27196695</t>
  </si>
  <si>
    <t>chr7:27156948-27157076</t>
  </si>
  <si>
    <t>gAtTttTGtTAGTGAGtttTGGA</t>
  </si>
  <si>
    <t>aTCCTaCCCACAAaaCCAC</t>
  </si>
  <si>
    <t>CCA</t>
  </si>
  <si>
    <t>L5</t>
  </si>
  <si>
    <t>RASSF1A</t>
  </si>
  <si>
    <t>chr3:50378015-50378114</t>
  </si>
  <si>
    <t>chr3:50340584-50340683</t>
  </si>
  <si>
    <t>GTTTTAGATGAAGTYGTTATAGAGG</t>
  </si>
  <si>
    <t>CCCCACACRACAACTAATC</t>
  </si>
  <si>
    <t>CCT</t>
  </si>
  <si>
    <t>L6</t>
  </si>
  <si>
    <t>chr3:50378080-50378216</t>
  </si>
  <si>
    <t>chr3:50340649-50340785</t>
  </si>
  <si>
    <t>gGTGGttAYgGttAGGGA</t>
  </si>
  <si>
    <t>CATTaAaCTacRaaAaCTaaCAC</t>
  </si>
  <si>
    <t>CCC</t>
  </si>
  <si>
    <t>L7</t>
  </si>
  <si>
    <t>VEPH1_ SHOX2</t>
  </si>
  <si>
    <t>chr3:157812110-157812257</t>
  </si>
  <si>
    <t>chr3:158094321-158094468</t>
  </si>
  <si>
    <t>YgAGAAAGGttAAAATTTtTTGG</t>
  </si>
  <si>
    <t>AaaAAAacRaCCTCTaTCCTC</t>
  </si>
  <si>
    <t>ATC</t>
  </si>
  <si>
    <t>TAA</t>
  </si>
  <si>
    <t>L8</t>
  </si>
  <si>
    <t>chr3:157812219-157812358</t>
  </si>
  <si>
    <t>chr3:158094430-158094569</t>
  </si>
  <si>
    <t>gTGYgATAGGAGttAGGTG</t>
  </si>
  <si>
    <t>AaCACTacRAATaaaaCCAAaAAAT</t>
  </si>
  <si>
    <t>TAT</t>
  </si>
  <si>
    <t>L9</t>
  </si>
  <si>
    <t>chr3:157812363-157812500</t>
  </si>
  <si>
    <t>chr3:158094574-158094711</t>
  </si>
  <si>
    <t>TYgGGGttAGTtTGttttAAG</t>
  </si>
  <si>
    <t>CATTCCcRACCCACCC</t>
  </si>
  <si>
    <t>TAG</t>
  </si>
  <si>
    <t>L10</t>
  </si>
  <si>
    <t>MNX1_NOM1</t>
  </si>
  <si>
    <t>chr7:156798304-156798426</t>
  </si>
  <si>
    <t>chr7:157005610-157005732</t>
  </si>
  <si>
    <t>GTTGTTGTAGGGGAAATGGT</t>
  </si>
  <si>
    <t>AAACTACTAAAACCRCCAAC</t>
  </si>
  <si>
    <t>TGA</t>
  </si>
  <si>
    <t>L11</t>
  </si>
  <si>
    <t>chr7:156798407-156798535</t>
  </si>
  <si>
    <t>chr7:157005713-157005841</t>
  </si>
  <si>
    <t>GTTGGYGGTTTTAGTAGTTTT</t>
  </si>
  <si>
    <t>ATAAAAACRCAACAAAAAAACCAAAAA</t>
  </si>
  <si>
    <t>TGT</t>
  </si>
  <si>
    <t>L12</t>
  </si>
  <si>
    <t>chr7:156798515-156798624</t>
  </si>
  <si>
    <t>chr7:157005821-157005930</t>
  </si>
  <si>
    <t>GTTTTTTTGTTGYGTTTTTATTTTATT</t>
  </si>
  <si>
    <t>AAACAAAAAACCCTAAAATAACRATAA</t>
  </si>
  <si>
    <t>TGG</t>
  </si>
  <si>
    <t>L13</t>
  </si>
  <si>
    <t>chr7:156798603-156798720</t>
  </si>
  <si>
    <t>chr7:157005909-157006026</t>
  </si>
  <si>
    <t>tAtYgttAttttAGGGtTTttTGT</t>
  </si>
  <si>
    <t>AaCCCCCTCCCCATTCT</t>
  </si>
  <si>
    <t>TCA</t>
  </si>
  <si>
    <t>L14</t>
  </si>
  <si>
    <t>IFFO1</t>
  </si>
  <si>
    <t>chr12:6664808-6664941</t>
  </si>
  <si>
    <t>chr12:6555642-6555775</t>
  </si>
  <si>
    <t>AGtYgGTtTGtAtTGttTGG</t>
  </si>
  <si>
    <t>CTaCTTCCTaaCCAAaaTaCAT</t>
  </si>
  <si>
    <t>TCT</t>
  </si>
  <si>
    <t>L15</t>
  </si>
  <si>
    <t>PTGER4_PRKAA1</t>
  </si>
  <si>
    <t>chr5:40681146-40681273</t>
  </si>
  <si>
    <t>chr5:40681044-40681171</t>
  </si>
  <si>
    <t>tAtATAttAGYgTGTAGAAGGT</t>
  </si>
  <si>
    <t>aAACAaCCCAaTaACCATCC</t>
  </si>
  <si>
    <t>TCG</t>
  </si>
  <si>
    <t>L16</t>
  </si>
  <si>
    <t>chr5:40681178-40681323</t>
  </si>
  <si>
    <t>chr5:40681076-40681221</t>
  </si>
  <si>
    <t>GGTtAtYgGGtTtAttAAtAAAG</t>
  </si>
  <si>
    <t>TCATCTTcRaaaTaaTaaaCAACC</t>
  </si>
  <si>
    <t>GAA</t>
  </si>
  <si>
    <t>L17</t>
  </si>
  <si>
    <t>chr5:40681281-40881401</t>
  </si>
  <si>
    <t>chr5:40681179-40881299</t>
  </si>
  <si>
    <t>GAAGAAGAGtAGAATGAAGG</t>
  </si>
  <si>
    <t>TaTCACcRACCTaTTaaaCAC</t>
  </si>
  <si>
    <t>GAT</t>
  </si>
  <si>
    <t>C1</t>
  </si>
  <si>
    <t>STOX2</t>
  </si>
  <si>
    <t>chr4:184930836-184930938</t>
  </si>
  <si>
    <t>chr4:184009683-184009785</t>
  </si>
  <si>
    <t>PrimerSuite</t>
  </si>
  <si>
    <t>AGtTGGttAATTTTTtTGtttAGTT</t>
  </si>
  <si>
    <t>CTAATaATTTCCATCTCTACTTC</t>
  </si>
  <si>
    <t>54.303</t>
  </si>
  <si>
    <t>55.729</t>
  </si>
  <si>
    <t>20.0</t>
  </si>
  <si>
    <t>30.435</t>
  </si>
  <si>
    <t>GCA</t>
  </si>
  <si>
    <t>C2</t>
  </si>
  <si>
    <t>CD300LD</t>
  </si>
  <si>
    <t>chr17:72580986-72581128</t>
  </si>
  <si>
    <t>chr17:74584847-74584989</t>
  </si>
  <si>
    <t>GtAGAGAAAGAGAAAtTGAtAAG</t>
  </si>
  <si>
    <t>CTaATATCCCAaTACCTCTTTA</t>
  </si>
  <si>
    <t>54.676</t>
  </si>
  <si>
    <t>31.818</t>
  </si>
  <si>
    <t>GCT</t>
  </si>
  <si>
    <t>C3</t>
  </si>
  <si>
    <t>COASY</t>
  </si>
  <si>
    <t>chr17:40715178-40715313</t>
  </si>
  <si>
    <t>chr17:42563160-42563295</t>
  </si>
  <si>
    <t>gTGGtYgGGTtTttAAAG</t>
  </si>
  <si>
    <t>CCACCACAAaCTaCTCC</t>
  </si>
  <si>
    <t>51.57</t>
  </si>
  <si>
    <t>52.373</t>
  </si>
  <si>
    <t>44.444</t>
  </si>
  <si>
    <t>52.941</t>
  </si>
  <si>
    <t>GCC</t>
  </si>
  <si>
    <t>C4</t>
  </si>
  <si>
    <t>GPX6</t>
  </si>
  <si>
    <t>chr6:28477950-28478062</t>
  </si>
  <si>
    <t>chr6:28510173-28510285</t>
  </si>
  <si>
    <t>GGAGAGAAAYgAAGAtTAAAG</t>
  </si>
  <si>
    <t>CAAAaCAcRAACATTaTCCAAA</t>
  </si>
  <si>
    <t>55.474</t>
  </si>
  <si>
    <t>38.095</t>
  </si>
  <si>
    <t>CAA</t>
  </si>
  <si>
    <t>C5</t>
  </si>
  <si>
    <t>SERPINE2</t>
  </si>
  <si>
    <t>chr2:224896076-224896188</t>
  </si>
  <si>
    <t>chr2:224031359-224031471</t>
  </si>
  <si>
    <t>GGTTAGGAGGAAAGGGAG</t>
  </si>
  <si>
    <t>AaaCAcRAaaCTCTAaaAaACC</t>
  </si>
  <si>
    <t>56.125</t>
  </si>
  <si>
    <t>55.556</t>
  </si>
  <si>
    <t>CAT</t>
  </si>
  <si>
    <t>C6</t>
  </si>
  <si>
    <t>GSE1</t>
  </si>
  <si>
    <t>chr16:85654124-85654259</t>
  </si>
  <si>
    <t>chr16:85620518-85620653</t>
  </si>
  <si>
    <t>TTtTtAGttAGATGGGAGtATTG</t>
  </si>
  <si>
    <t>CTaATTCcRAAACCCTaTTTTC</t>
  </si>
  <si>
    <t>56.539</t>
  </si>
  <si>
    <t>36.364</t>
  </si>
  <si>
    <t>CAC</t>
  </si>
  <si>
    <t>F</t>
  </si>
  <si>
    <t>R</t>
  </si>
  <si>
    <t>H1</t>
  </si>
  <si>
    <t>chr16:22814266-22814408</t>
  </si>
  <si>
    <t>TTYGAGGATTAGGAATGGGGTTT</t>
  </si>
  <si>
    <t>GAG</t>
  </si>
  <si>
    <t>AAACAAACRATTACATTTCCAACATC</t>
  </si>
  <si>
    <t>H2</t>
  </si>
  <si>
    <t>chr16:22814449-22814627</t>
  </si>
  <si>
    <t>GTATTTTGGTTAGTAGTTTTYGGAGA</t>
  </si>
  <si>
    <t>GGA</t>
  </si>
  <si>
    <t>AAAACCCTATAAACCATAACTCCATAAA</t>
  </si>
  <si>
    <t>H3</t>
  </si>
  <si>
    <t>chr16:22814599-22814732</t>
  </si>
  <si>
    <t>GTTTATGGAGTTATGGTTTATAGGGTT</t>
  </si>
  <si>
    <t>GGT</t>
  </si>
  <si>
    <t>CAACAACACAAAAAACTATAACACAAAT</t>
  </si>
  <si>
    <t>H4</t>
  </si>
  <si>
    <t>chr16:22814703-22814831</t>
  </si>
  <si>
    <t>TTATTTGTGTTATAGTTTTTTGTGTTGT</t>
  </si>
  <si>
    <t>GGG</t>
  </si>
  <si>
    <t>TCACAAAAACRAAACTTCTAAAAAAATT</t>
  </si>
  <si>
    <t>H5</t>
  </si>
  <si>
    <t>chr16:22814809-22814965</t>
  </si>
  <si>
    <t>TTTTAGAAGTTTYGTTTTTGTGATTTTT</t>
  </si>
  <si>
    <t>TAAAAACTTAAAACAACCRCTTAATACC</t>
  </si>
  <si>
    <t>S2</t>
  </si>
  <si>
    <t>chr17:77373657-77373805</t>
  </si>
  <si>
    <t>GAGGGGAGAYGGGATTTTTAATTTA</t>
  </si>
  <si>
    <t>CAAAACRAACACAAAATCCTATAAAAA</t>
  </si>
  <si>
    <t>S3</t>
  </si>
  <si>
    <t>chr17:77373522-77373681</t>
  </si>
  <si>
    <t>TAGTTGGATGGGATTATTTYGGATTT</t>
  </si>
  <si>
    <t>GCG</t>
  </si>
  <si>
    <t>TAAATTAAAAATCCCRTCTCCCCTC</t>
  </si>
  <si>
    <t>S4</t>
  </si>
  <si>
    <t>chr17:77373376-77373507</t>
  </si>
  <si>
    <t>GYGGTTAGTTTTGTATTGTAGG</t>
  </si>
  <si>
    <t>AATCCRACATAATAACTAATAAACAAC</t>
  </si>
  <si>
    <t>S5</t>
  </si>
  <si>
    <t>chr17:77373481-77373606</t>
  </si>
  <si>
    <t>GTTGTTTATTAGTTATTATGTYGGATT</t>
  </si>
  <si>
    <t>CCRCAAAATCCTCTCCAA</t>
  </si>
  <si>
    <t>H13</t>
  </si>
  <si>
    <t>chr16:22825586-22825726</t>
  </si>
  <si>
    <t>chr16: 22814265-22814405</t>
  </si>
  <si>
    <t>tTtYgAGGATtAGGAATGGG</t>
  </si>
  <si>
    <t>CAG</t>
  </si>
  <si>
    <t>CAaacRaTTaCATTTCCAaCATC</t>
  </si>
  <si>
    <t>H50</t>
  </si>
  <si>
    <t>chr16:22825741-22825883</t>
  </si>
  <si>
    <t>chr16: 22814420-22814562</t>
  </si>
  <si>
    <t>gtTGttttYgGGAtttttTGG</t>
  </si>
  <si>
    <t>cRaCTaAaCTaCTaTaaCCCT</t>
  </si>
  <si>
    <t>H62</t>
  </si>
  <si>
    <t>chr16:22825916-22826054</t>
  </si>
  <si>
    <t>chr16: 22814595-22814733</t>
  </si>
  <si>
    <t>gYgGGtttATGGAGttATG</t>
  </si>
  <si>
    <t>RCAaCAaCACAaaAAaCTaTAAC</t>
  </si>
  <si>
    <t>H127</t>
  </si>
  <si>
    <t>chr16:22826021-22826147</t>
  </si>
  <si>
    <t>chr16: 22814700-22814826</t>
  </si>
  <si>
    <t>tAtTTAttTGTGTTAtAGtTTttTGTG</t>
  </si>
  <si>
    <t>CGG</t>
  </si>
  <si>
    <t>aaaacRaaACTTCTaaAaAAaTTTCT</t>
  </si>
  <si>
    <t>S8</t>
  </si>
  <si>
    <t>chr17:75369558-75369694</t>
  </si>
  <si>
    <t>chr17: 77373476-77373612</t>
  </si>
  <si>
    <t>gAttYgtTGtttAttAGttATtATG</t>
  </si>
  <si>
    <t>aCCCACCcRCAaaaTCCT</t>
  </si>
  <si>
    <t>S80</t>
  </si>
  <si>
    <t>chr17:75369710-75369845</t>
  </si>
  <si>
    <t>chr17: 77373628-77373763</t>
  </si>
  <si>
    <t>GGTGYgtTGAGGGGAG</t>
  </si>
  <si>
    <t>cRaaTaCCCCTAACAaaaTCC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</si>
</sst>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C70BDF44-951E-4DAB-BBA0-7BFC87529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55CF-D302-47D2-9414-B772A4B5341A}">
  <dimension ref="A1:Y18"/>
  <sheetViews>
    <sheetView tabSelected="1" topLeftCell="O1" zoomScaleNormal="76" workbookViewId="0">
      <selection activeCell="V2" sqref="V2"/>
    </sheetView>
  </sheetViews>
  <sheetFormatPr defaultRowHeight="14.25" x14ac:dyDescent="0.45"/>
  <cols>
    <col min="2" max="2" width="14.73046875" bestFit="1" customWidth="1"/>
    <col min="3" max="3" width="25.73046875" bestFit="1" customWidth="1"/>
    <col min="4" max="4" width="26.265625" bestFit="1" customWidth="1"/>
    <col min="5" max="5" width="6.59765625" bestFit="1" customWidth="1"/>
    <col min="6" max="10" width="8.86328125" customWidth="1"/>
    <col min="12" max="12" width="30.73046875" bestFit="1" customWidth="1"/>
    <col min="13" max="13" width="31.86328125" bestFit="1" customWidth="1"/>
    <col min="14" max="14" width="14.265625" bestFit="1" customWidth="1"/>
    <col min="15" max="16" width="10" bestFit="1" customWidth="1"/>
    <col min="17" max="18" width="11.53125" bestFit="1" customWidth="1"/>
    <col min="19" max="19" width="11.19921875" bestFit="1" customWidth="1"/>
    <col min="20" max="20" width="22.6640625" bestFit="1" customWidth="1"/>
    <col min="21" max="21" width="9.06640625" bestFit="1" customWidth="1"/>
    <col min="22" max="22" width="64.73046875" bestFit="1" customWidth="1"/>
    <col min="23" max="23" width="22.53125" bestFit="1" customWidth="1"/>
    <col min="24" max="24" width="9.265625" bestFit="1" customWidth="1"/>
    <col min="25" max="25" width="54.1328125" bestFit="1" customWidth="1"/>
  </cols>
  <sheetData>
    <row r="1" spans="1:2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s="2" customFormat="1" x14ac:dyDescent="0.4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3</v>
      </c>
      <c r="G2" s="2">
        <v>1</v>
      </c>
      <c r="H2" s="2" t="s">
        <v>29</v>
      </c>
      <c r="I2" s="2">
        <v>4</v>
      </c>
      <c r="J2" s="2">
        <v>3</v>
      </c>
      <c r="K2" s="2">
        <v>146</v>
      </c>
      <c r="L2" s="2" t="s">
        <v>30</v>
      </c>
      <c r="M2" s="2" t="s">
        <v>31</v>
      </c>
      <c r="N2" s="2">
        <v>1.64</v>
      </c>
      <c r="O2" s="2">
        <v>54.302999999999997</v>
      </c>
      <c r="P2" s="2">
        <v>54.302999999999997</v>
      </c>
      <c r="Q2" s="2">
        <v>40</v>
      </c>
      <c r="R2" s="2">
        <v>40</v>
      </c>
      <c r="S2" s="2" t="s">
        <v>32</v>
      </c>
      <c r="T2" s="2" t="s">
        <v>33</v>
      </c>
      <c r="U2" s="2" t="s">
        <v>34</v>
      </c>
      <c r="V2" s="2" t="str">
        <f t="shared" ref="V2:V18" si="0">T2&amp;S2&amp;U2&amp;L2</f>
        <v>ACACGACGCTCTTCCGATCTNNNNNNNN ATGGTGTATTtAGAGGGAAGTTG</v>
      </c>
      <c r="W2" s="2" t="s">
        <v>35</v>
      </c>
      <c r="X2" s="2" t="s">
        <v>36</v>
      </c>
      <c r="Y2" s="2" t="str">
        <f>W2&amp;X2&amp;M2</f>
        <v>GACGTGTGCTCTTCCGATCTCGATCCCCTTTCTCTCTTCATTT</v>
      </c>
    </row>
    <row r="3" spans="1:25" x14ac:dyDescent="0.45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23</v>
      </c>
      <c r="G3">
        <v>1</v>
      </c>
      <c r="H3" t="s">
        <v>42</v>
      </c>
      <c r="I3">
        <v>14</v>
      </c>
      <c r="J3">
        <v>9</v>
      </c>
      <c r="K3">
        <v>145</v>
      </c>
      <c r="L3" t="s">
        <v>43</v>
      </c>
      <c r="M3" t="s">
        <v>44</v>
      </c>
      <c r="N3">
        <v>-3.74</v>
      </c>
      <c r="O3">
        <v>56.8</v>
      </c>
      <c r="P3">
        <v>54.9</v>
      </c>
      <c r="Q3">
        <v>26.8</v>
      </c>
      <c r="R3">
        <v>35.700000000000003</v>
      </c>
      <c r="S3" t="s">
        <v>32</v>
      </c>
      <c r="T3" t="s">
        <v>33</v>
      </c>
      <c r="U3" t="s">
        <v>34</v>
      </c>
      <c r="V3" t="str">
        <f t="shared" si="0"/>
        <v>ACACGACGCTCTTCCGATCTNNNNNNNN ATGATTTTAGTAGTTTTTATAGGTGGTTTYG</v>
      </c>
      <c r="W3" t="s">
        <v>35</v>
      </c>
      <c r="X3" t="s">
        <v>45</v>
      </c>
      <c r="Y3" t="str">
        <f t="shared" ref="Y3:Y18" si="1">W3&amp;X3&amp;M3</f>
        <v>GACGTGTGCTCTTCCGATCTCGTAAACCTCCAAATCTTTTTCCR</v>
      </c>
    </row>
    <row r="4" spans="1:25" x14ac:dyDescent="0.45">
      <c r="A4" s="2" t="s">
        <v>46</v>
      </c>
      <c r="B4" t="s">
        <v>38</v>
      </c>
      <c r="C4" t="s">
        <v>47</v>
      </c>
      <c r="D4" t="s">
        <v>48</v>
      </c>
      <c r="E4" t="s">
        <v>41</v>
      </c>
      <c r="G4">
        <v>2</v>
      </c>
      <c r="H4" t="s">
        <v>29</v>
      </c>
      <c r="I4">
        <v>14</v>
      </c>
      <c r="J4">
        <v>14</v>
      </c>
      <c r="K4">
        <v>151</v>
      </c>
      <c r="L4" t="s">
        <v>49</v>
      </c>
      <c r="M4" t="s">
        <v>50</v>
      </c>
      <c r="N4">
        <v>-1.38</v>
      </c>
      <c r="O4">
        <v>55.165999999999997</v>
      </c>
      <c r="P4">
        <v>55.728999999999999</v>
      </c>
      <c r="Q4">
        <v>47.368000000000002</v>
      </c>
      <c r="R4">
        <v>30.434999999999999</v>
      </c>
      <c r="S4" t="s">
        <v>32</v>
      </c>
      <c r="T4" t="s">
        <v>33</v>
      </c>
      <c r="U4" t="s">
        <v>34</v>
      </c>
      <c r="V4" t="str">
        <f t="shared" si="0"/>
        <v>ACACGACGCTCTTCCGATCTNNNNNNNN ATGgYgGAAAAAGAttTGGAGG</v>
      </c>
      <c r="W4" t="s">
        <v>35</v>
      </c>
      <c r="X4" t="s">
        <v>51</v>
      </c>
      <c r="Y4" t="str">
        <f t="shared" si="1"/>
        <v>GACGTGTGCTCTTCCGATCTCGCCAAaCTTaaTCCAaaaCTCACTA</v>
      </c>
    </row>
    <row r="5" spans="1:25" x14ac:dyDescent="0.45">
      <c r="A5" t="s">
        <v>52</v>
      </c>
      <c r="B5" t="s">
        <v>38</v>
      </c>
      <c r="C5" t="s">
        <v>53</v>
      </c>
      <c r="D5" t="s">
        <v>54</v>
      </c>
      <c r="E5" t="s">
        <v>41</v>
      </c>
      <c r="G5">
        <v>3</v>
      </c>
      <c r="H5" t="s">
        <v>29</v>
      </c>
      <c r="I5">
        <v>4</v>
      </c>
      <c r="J5">
        <v>1</v>
      </c>
      <c r="K5">
        <v>129</v>
      </c>
      <c r="L5" t="s">
        <v>55</v>
      </c>
      <c r="M5" t="s">
        <v>56</v>
      </c>
      <c r="N5">
        <v>-3.08</v>
      </c>
      <c r="O5">
        <v>55.728999999999999</v>
      </c>
      <c r="P5">
        <v>55.165999999999997</v>
      </c>
      <c r="Q5">
        <v>30.434999999999999</v>
      </c>
      <c r="R5">
        <v>47.368000000000002</v>
      </c>
      <c r="S5" t="s">
        <v>32</v>
      </c>
      <c r="T5" t="s">
        <v>33</v>
      </c>
      <c r="U5" t="s">
        <v>34</v>
      </c>
      <c r="V5" t="str">
        <f t="shared" si="0"/>
        <v>ACACGACGCTCTTCCGATCTNNNNNNNN ATGgAtTttTGtTAGTGAGtttTGGA</v>
      </c>
      <c r="W5" t="s">
        <v>35</v>
      </c>
      <c r="X5" t="s">
        <v>57</v>
      </c>
      <c r="Y5" t="str">
        <f t="shared" si="1"/>
        <v>GACGTGTGCTCTTCCGATCTCCAaTCCTaCCCACAAaaCCAC</v>
      </c>
    </row>
    <row r="6" spans="1:25" x14ac:dyDescent="0.45">
      <c r="A6" s="2" t="s">
        <v>58</v>
      </c>
      <c r="B6" t="s">
        <v>59</v>
      </c>
      <c r="C6" t="s">
        <v>60</v>
      </c>
      <c r="D6" t="s">
        <v>61</v>
      </c>
      <c r="E6" t="s">
        <v>41</v>
      </c>
      <c r="F6">
        <v>22</v>
      </c>
      <c r="G6">
        <v>1</v>
      </c>
      <c r="H6" t="s">
        <v>42</v>
      </c>
      <c r="I6">
        <v>10</v>
      </c>
      <c r="J6">
        <v>8</v>
      </c>
      <c r="K6">
        <v>100</v>
      </c>
      <c r="L6" t="s">
        <v>62</v>
      </c>
      <c r="M6" t="s">
        <v>63</v>
      </c>
      <c r="N6">
        <v>0</v>
      </c>
      <c r="O6">
        <v>55.4</v>
      </c>
      <c r="P6">
        <v>55.6</v>
      </c>
      <c r="Q6">
        <v>34</v>
      </c>
      <c r="R6">
        <v>50</v>
      </c>
      <c r="S6" t="s">
        <v>32</v>
      </c>
      <c r="T6" t="s">
        <v>33</v>
      </c>
      <c r="U6" t="s">
        <v>34</v>
      </c>
      <c r="V6" t="str">
        <f t="shared" si="0"/>
        <v>ACACGACGCTCTTCCGATCTNNNNNNNN ATGGTTTTAGATGAAGTYGTTATAGAGG</v>
      </c>
      <c r="W6" t="s">
        <v>35</v>
      </c>
      <c r="X6" t="s">
        <v>64</v>
      </c>
      <c r="Y6" t="str">
        <f t="shared" si="1"/>
        <v>GACGTGTGCTCTTCCGATCTCCTCCCCACACRACAACTAATC</v>
      </c>
    </row>
    <row r="7" spans="1:25" x14ac:dyDescent="0.45">
      <c r="A7" t="s">
        <v>65</v>
      </c>
      <c r="B7" t="s">
        <v>59</v>
      </c>
      <c r="C7" t="s">
        <v>66</v>
      </c>
      <c r="D7" t="s">
        <v>67</v>
      </c>
      <c r="E7" t="s">
        <v>41</v>
      </c>
      <c r="G7">
        <v>2</v>
      </c>
      <c r="H7" t="s">
        <v>29</v>
      </c>
      <c r="I7">
        <v>17</v>
      </c>
      <c r="J7">
        <v>17</v>
      </c>
      <c r="K7">
        <v>137</v>
      </c>
      <c r="L7" t="s">
        <v>68</v>
      </c>
      <c r="M7" t="s">
        <v>69</v>
      </c>
      <c r="N7">
        <v>-1.1200000000000001</v>
      </c>
      <c r="O7">
        <v>56.125</v>
      </c>
      <c r="P7">
        <v>55.728999999999999</v>
      </c>
      <c r="Q7">
        <v>55.555999999999997</v>
      </c>
      <c r="R7">
        <v>30.434999999999999</v>
      </c>
      <c r="S7" t="s">
        <v>32</v>
      </c>
      <c r="T7" t="s">
        <v>33</v>
      </c>
      <c r="U7" t="s">
        <v>34</v>
      </c>
      <c r="V7" t="str">
        <f t="shared" si="0"/>
        <v>ACACGACGCTCTTCCGATCTNNNNNNNN ATGgGTGGttAYgGttAGGGA</v>
      </c>
      <c r="W7" t="s">
        <v>35</v>
      </c>
      <c r="X7" t="s">
        <v>70</v>
      </c>
      <c r="Y7" t="str">
        <f t="shared" si="1"/>
        <v>GACGTGTGCTCTTCCGATCTCCCCATTaAaCTacRaaAaCTaaCAC</v>
      </c>
    </row>
    <row r="8" spans="1:25" x14ac:dyDescent="0.45">
      <c r="A8" s="2" t="s">
        <v>71</v>
      </c>
      <c r="B8" t="s">
        <v>72</v>
      </c>
      <c r="C8" t="s">
        <v>73</v>
      </c>
      <c r="D8" t="s">
        <v>74</v>
      </c>
      <c r="E8" t="s">
        <v>28</v>
      </c>
      <c r="F8">
        <v>42</v>
      </c>
      <c r="G8">
        <v>1</v>
      </c>
      <c r="H8" t="s">
        <v>29</v>
      </c>
      <c r="I8">
        <v>11</v>
      </c>
      <c r="J8">
        <v>10</v>
      </c>
      <c r="K8">
        <v>148</v>
      </c>
      <c r="L8" t="s">
        <v>75</v>
      </c>
      <c r="M8" t="s">
        <v>76</v>
      </c>
      <c r="N8">
        <v>0</v>
      </c>
      <c r="O8">
        <v>55.728999999999999</v>
      </c>
      <c r="P8">
        <v>55.473999999999997</v>
      </c>
      <c r="Q8">
        <v>30.434999999999999</v>
      </c>
      <c r="R8">
        <v>38.094999999999999</v>
      </c>
      <c r="S8" t="s">
        <v>32</v>
      </c>
      <c r="T8" t="s">
        <v>33</v>
      </c>
      <c r="U8" t="s">
        <v>77</v>
      </c>
      <c r="V8" t="str">
        <f t="shared" si="0"/>
        <v>ACACGACGCTCTTCCGATCTNNNNNNNN ATCYgAGAAAGGttAAAATTTtTTGG</v>
      </c>
      <c r="W8" t="s">
        <v>35</v>
      </c>
      <c r="X8" t="s">
        <v>78</v>
      </c>
      <c r="Y8" t="str">
        <f t="shared" si="1"/>
        <v>GACGTGTGCTCTTCCGATCTTAAAaaAAAacRaCCTCTaTCCTC</v>
      </c>
    </row>
    <row r="9" spans="1:25" x14ac:dyDescent="0.45">
      <c r="A9" t="s">
        <v>79</v>
      </c>
      <c r="B9" t="s">
        <v>72</v>
      </c>
      <c r="C9" t="s">
        <v>80</v>
      </c>
      <c r="D9" t="s">
        <v>81</v>
      </c>
      <c r="E9" t="s">
        <v>28</v>
      </c>
      <c r="G9">
        <v>2</v>
      </c>
      <c r="H9" t="s">
        <v>29</v>
      </c>
      <c r="I9">
        <v>18</v>
      </c>
      <c r="J9">
        <v>18</v>
      </c>
      <c r="K9">
        <v>140</v>
      </c>
      <c r="L9" t="s">
        <v>82</v>
      </c>
      <c r="M9" t="s">
        <v>83</v>
      </c>
      <c r="N9">
        <v>-1.1399999999999999</v>
      </c>
      <c r="O9">
        <v>57.323999999999998</v>
      </c>
      <c r="P9">
        <v>55.942999999999998</v>
      </c>
      <c r="Q9">
        <v>52.631999999999998</v>
      </c>
      <c r="R9">
        <v>24</v>
      </c>
      <c r="S9" t="s">
        <v>32</v>
      </c>
      <c r="T9" t="s">
        <v>33</v>
      </c>
      <c r="U9" t="s">
        <v>77</v>
      </c>
      <c r="V9" t="str">
        <f t="shared" si="0"/>
        <v>ACACGACGCTCTTCCGATCTNNNNNNNN ATCgTGYgATAGGAGttAGGTG</v>
      </c>
      <c r="W9" t="s">
        <v>35</v>
      </c>
      <c r="X9" t="s">
        <v>84</v>
      </c>
      <c r="Y9" t="str">
        <f t="shared" si="1"/>
        <v>GACGTGTGCTCTTCCGATCTTATAaCACTacRAATaaaaCCAAaAAAT</v>
      </c>
    </row>
    <row r="10" spans="1:25" x14ac:dyDescent="0.45">
      <c r="A10" s="2" t="s">
        <v>85</v>
      </c>
      <c r="B10" t="s">
        <v>72</v>
      </c>
      <c r="C10" t="s">
        <v>86</v>
      </c>
      <c r="D10" t="s">
        <v>87</v>
      </c>
      <c r="E10" t="s">
        <v>28</v>
      </c>
      <c r="G10">
        <v>3</v>
      </c>
      <c r="H10" t="s">
        <v>29</v>
      </c>
      <c r="I10">
        <v>15</v>
      </c>
      <c r="J10">
        <v>15</v>
      </c>
      <c r="K10">
        <v>138</v>
      </c>
      <c r="L10" t="s">
        <v>88</v>
      </c>
      <c r="M10" t="s">
        <v>89</v>
      </c>
      <c r="N10">
        <v>0</v>
      </c>
      <c r="O10">
        <v>55.473999999999997</v>
      </c>
      <c r="P10">
        <v>55.84</v>
      </c>
      <c r="Q10">
        <v>38.094999999999999</v>
      </c>
      <c r="R10">
        <v>68.75</v>
      </c>
      <c r="S10" t="s">
        <v>32</v>
      </c>
      <c r="T10" t="s">
        <v>33</v>
      </c>
      <c r="U10" t="s">
        <v>77</v>
      </c>
      <c r="V10" t="str">
        <f t="shared" si="0"/>
        <v>ACACGACGCTCTTCCGATCTNNNNNNNN ATCTYgGGGttAGTtTGttttAAG</v>
      </c>
      <c r="W10" t="s">
        <v>35</v>
      </c>
      <c r="X10" t="s">
        <v>90</v>
      </c>
      <c r="Y10" t="str">
        <f t="shared" si="1"/>
        <v>GACGTGTGCTCTTCCGATCTTAGCATTCCcRACCCACCC</v>
      </c>
    </row>
    <row r="11" spans="1:25" x14ac:dyDescent="0.45">
      <c r="A11" t="s">
        <v>91</v>
      </c>
      <c r="B11" t="s">
        <v>92</v>
      </c>
      <c r="C11" t="s">
        <v>93</v>
      </c>
      <c r="D11" t="s">
        <v>94</v>
      </c>
      <c r="E11" t="s">
        <v>41</v>
      </c>
      <c r="F11">
        <v>37</v>
      </c>
      <c r="G11">
        <v>1</v>
      </c>
      <c r="H11" t="s">
        <v>42</v>
      </c>
      <c r="I11">
        <v>12</v>
      </c>
      <c r="J11">
        <v>7</v>
      </c>
      <c r="K11">
        <v>123</v>
      </c>
      <c r="L11" t="s">
        <v>95</v>
      </c>
      <c r="M11" t="s">
        <v>96</v>
      </c>
      <c r="N11">
        <v>-4.1900000000000004</v>
      </c>
      <c r="O11">
        <v>55.5</v>
      </c>
      <c r="P11">
        <v>54.1</v>
      </c>
      <c r="Q11">
        <v>45</v>
      </c>
      <c r="R11">
        <v>34.5</v>
      </c>
      <c r="S11" t="s">
        <v>32</v>
      </c>
      <c r="T11" t="s">
        <v>33</v>
      </c>
      <c r="U11" t="s">
        <v>77</v>
      </c>
      <c r="V11" t="str">
        <f t="shared" si="0"/>
        <v>ACACGACGCTCTTCCGATCTNNNNNNNN ATCGTTGTTGTAGGGGAAATGGT</v>
      </c>
      <c r="W11" t="s">
        <v>35</v>
      </c>
      <c r="X11" t="s">
        <v>97</v>
      </c>
      <c r="Y11" t="str">
        <f t="shared" si="1"/>
        <v>GACGTGTGCTCTTCCGATCTTGAAAACTACTAAAACCRCCAAC</v>
      </c>
    </row>
    <row r="12" spans="1:25" x14ac:dyDescent="0.45">
      <c r="A12" s="2" t="s">
        <v>98</v>
      </c>
      <c r="B12" t="s">
        <v>92</v>
      </c>
      <c r="C12" t="s">
        <v>99</v>
      </c>
      <c r="D12" t="s">
        <v>100</v>
      </c>
      <c r="E12" t="s">
        <v>41</v>
      </c>
      <c r="G12">
        <v>2</v>
      </c>
      <c r="H12" t="s">
        <v>42</v>
      </c>
      <c r="I12">
        <v>15</v>
      </c>
      <c r="J12">
        <v>15</v>
      </c>
      <c r="K12">
        <v>129</v>
      </c>
      <c r="L12" t="s">
        <v>101</v>
      </c>
      <c r="M12" t="s">
        <v>102</v>
      </c>
      <c r="N12">
        <v>-3.92</v>
      </c>
      <c r="O12">
        <v>55</v>
      </c>
      <c r="P12">
        <v>57.8</v>
      </c>
      <c r="Q12">
        <v>35.700000000000003</v>
      </c>
      <c r="R12">
        <v>20.399999999999999</v>
      </c>
      <c r="S12" t="s">
        <v>32</v>
      </c>
      <c r="T12" t="s">
        <v>33</v>
      </c>
      <c r="U12" t="s">
        <v>77</v>
      </c>
      <c r="V12" t="str">
        <f t="shared" si="0"/>
        <v>ACACGACGCTCTTCCGATCTNNNNNNNN ATCGTTGGYGGTTTTAGTAGTTTT</v>
      </c>
      <c r="W12" t="s">
        <v>35</v>
      </c>
      <c r="X12" t="s">
        <v>103</v>
      </c>
      <c r="Y12" t="str">
        <f t="shared" si="1"/>
        <v>GACGTGTGCTCTTCCGATCTTGTATAAAAACRCAACAAAAAAACCAAAAA</v>
      </c>
    </row>
    <row r="13" spans="1:25" x14ac:dyDescent="0.45">
      <c r="A13" t="s">
        <v>104</v>
      </c>
      <c r="B13" t="s">
        <v>92</v>
      </c>
      <c r="C13" t="s">
        <v>105</v>
      </c>
      <c r="D13" t="s">
        <v>106</v>
      </c>
      <c r="E13" t="s">
        <v>41</v>
      </c>
      <c r="G13">
        <v>3</v>
      </c>
      <c r="H13" t="s">
        <v>42</v>
      </c>
      <c r="I13">
        <v>8</v>
      </c>
      <c r="J13">
        <v>8</v>
      </c>
      <c r="K13">
        <v>110</v>
      </c>
      <c r="L13" t="s">
        <v>107</v>
      </c>
      <c r="M13" t="s">
        <v>108</v>
      </c>
      <c r="N13">
        <v>-2.44</v>
      </c>
      <c r="O13">
        <v>54.8</v>
      </c>
      <c r="P13">
        <v>55.3</v>
      </c>
      <c r="Q13" s="3">
        <v>16.7</v>
      </c>
      <c r="R13">
        <v>20.399999999999999</v>
      </c>
      <c r="S13" t="s">
        <v>32</v>
      </c>
      <c r="T13" t="s">
        <v>33</v>
      </c>
      <c r="U13" t="s">
        <v>77</v>
      </c>
      <c r="V13" t="str">
        <f t="shared" si="0"/>
        <v>ACACGACGCTCTTCCGATCTNNNNNNNN ATCGTTTTTTTGTTGYGTTTTTATTTTATT</v>
      </c>
      <c r="W13" t="s">
        <v>35</v>
      </c>
      <c r="X13" t="s">
        <v>109</v>
      </c>
      <c r="Y13" t="str">
        <f t="shared" si="1"/>
        <v>GACGTGTGCTCTTCCGATCTTGGAAACAAAAAACCCTAAAATAACRATAA</v>
      </c>
    </row>
    <row r="14" spans="1:25" x14ac:dyDescent="0.45">
      <c r="A14" s="2" t="s">
        <v>110</v>
      </c>
      <c r="B14" t="s">
        <v>92</v>
      </c>
      <c r="C14" t="s">
        <v>111</v>
      </c>
      <c r="D14" t="s">
        <v>112</v>
      </c>
      <c r="E14" t="s">
        <v>41</v>
      </c>
      <c r="G14">
        <v>4</v>
      </c>
      <c r="H14" t="s">
        <v>29</v>
      </c>
      <c r="I14">
        <v>8</v>
      </c>
      <c r="J14">
        <v>8</v>
      </c>
      <c r="K14">
        <v>122</v>
      </c>
      <c r="L14" t="s">
        <v>113</v>
      </c>
      <c r="M14" t="s">
        <v>114</v>
      </c>
      <c r="N14">
        <v>0</v>
      </c>
      <c r="O14">
        <v>54.985999999999997</v>
      </c>
      <c r="P14">
        <v>54.784999999999997</v>
      </c>
      <c r="Q14">
        <v>25</v>
      </c>
      <c r="R14">
        <v>58.823999999999998</v>
      </c>
      <c r="S14" t="s">
        <v>32</v>
      </c>
      <c r="T14" t="s">
        <v>33</v>
      </c>
      <c r="U14" t="s">
        <v>77</v>
      </c>
      <c r="V14" t="str">
        <f t="shared" si="0"/>
        <v>ACACGACGCTCTTCCGATCTNNNNNNNN ATCtAtYgttAttttAGGGtTTttTGT</v>
      </c>
      <c r="W14" t="s">
        <v>35</v>
      </c>
      <c r="X14" t="s">
        <v>115</v>
      </c>
      <c r="Y14" t="str">
        <f t="shared" si="1"/>
        <v>GACGTGTGCTCTTCCGATCTTCAAaCCCCCTCCCCATTCT</v>
      </c>
    </row>
    <row r="15" spans="1:25" x14ac:dyDescent="0.45">
      <c r="A15" t="s">
        <v>116</v>
      </c>
      <c r="B15" t="s">
        <v>117</v>
      </c>
      <c r="C15" t="s">
        <v>118</v>
      </c>
      <c r="D15" t="s">
        <v>119</v>
      </c>
      <c r="E15" t="s">
        <v>41</v>
      </c>
      <c r="F15">
        <v>11</v>
      </c>
      <c r="G15">
        <v>1</v>
      </c>
      <c r="H15" t="s">
        <v>29</v>
      </c>
      <c r="I15">
        <v>10</v>
      </c>
      <c r="J15">
        <v>10</v>
      </c>
      <c r="K15">
        <v>134</v>
      </c>
      <c r="L15" t="s">
        <v>120</v>
      </c>
      <c r="M15" t="s">
        <v>121</v>
      </c>
      <c r="N15">
        <v>-3.77</v>
      </c>
      <c r="O15">
        <v>54.302999999999997</v>
      </c>
      <c r="P15">
        <v>54.676000000000002</v>
      </c>
      <c r="Q15">
        <v>40</v>
      </c>
      <c r="R15">
        <v>31.818000000000001</v>
      </c>
      <c r="S15" t="s">
        <v>32</v>
      </c>
      <c r="T15" t="s">
        <v>33</v>
      </c>
      <c r="U15" t="s">
        <v>77</v>
      </c>
      <c r="V15" t="str">
        <f t="shared" si="0"/>
        <v>ACACGACGCTCTTCCGATCTNNNNNNNN ATCAGtYgGTtTGtAtTGttTGG</v>
      </c>
      <c r="W15" t="s">
        <v>35</v>
      </c>
      <c r="X15" t="s">
        <v>122</v>
      </c>
      <c r="Y15" t="str">
        <f t="shared" si="1"/>
        <v>GACGTGTGCTCTTCCGATCTTCTCTaCTTCCTaaCCAAaaTaCAT</v>
      </c>
    </row>
    <row r="16" spans="1:25" x14ac:dyDescent="0.45">
      <c r="A16" s="2" t="s">
        <v>123</v>
      </c>
      <c r="B16" t="s">
        <v>124</v>
      </c>
      <c r="C16" t="s">
        <v>125</v>
      </c>
      <c r="D16" t="s">
        <v>126</v>
      </c>
      <c r="E16" t="s">
        <v>28</v>
      </c>
      <c r="F16">
        <v>13</v>
      </c>
      <c r="G16">
        <v>1</v>
      </c>
      <c r="H16" t="s">
        <v>29</v>
      </c>
      <c r="I16">
        <v>8</v>
      </c>
      <c r="J16">
        <v>8</v>
      </c>
      <c r="K16">
        <v>128</v>
      </c>
      <c r="L16" t="s">
        <v>127</v>
      </c>
      <c r="M16" t="s">
        <v>128</v>
      </c>
      <c r="N16">
        <v>-2.8</v>
      </c>
      <c r="O16">
        <v>54.676000000000002</v>
      </c>
      <c r="P16">
        <v>54.302999999999997</v>
      </c>
      <c r="Q16">
        <v>31.818000000000001</v>
      </c>
      <c r="R16">
        <v>40</v>
      </c>
      <c r="S16" t="s">
        <v>32</v>
      </c>
      <c r="T16" t="s">
        <v>33</v>
      </c>
      <c r="U16" t="s">
        <v>77</v>
      </c>
      <c r="V16" t="str">
        <f t="shared" si="0"/>
        <v>ACACGACGCTCTTCCGATCTNNNNNNNN ATCtAtATAttAGYgTGTAGAAGGT</v>
      </c>
      <c r="W16" t="s">
        <v>35</v>
      </c>
      <c r="X16" t="s">
        <v>129</v>
      </c>
      <c r="Y16" t="str">
        <f t="shared" si="1"/>
        <v>GACGTGTGCTCTTCCGATCTTCGaAACAaCCCAaTaACCATCC</v>
      </c>
    </row>
    <row r="17" spans="1:25" x14ac:dyDescent="0.45">
      <c r="A17" t="s">
        <v>130</v>
      </c>
      <c r="B17" t="s">
        <v>124</v>
      </c>
      <c r="C17" t="s">
        <v>131</v>
      </c>
      <c r="D17" t="s">
        <v>132</v>
      </c>
      <c r="E17" t="s">
        <v>28</v>
      </c>
      <c r="G17">
        <v>2</v>
      </c>
      <c r="H17" t="s">
        <v>29</v>
      </c>
      <c r="I17">
        <v>8</v>
      </c>
      <c r="J17">
        <v>8</v>
      </c>
      <c r="K17">
        <v>146</v>
      </c>
      <c r="L17" t="s">
        <v>133</v>
      </c>
      <c r="M17" t="s">
        <v>134</v>
      </c>
      <c r="N17">
        <v>-4.16</v>
      </c>
      <c r="O17">
        <v>55.728999999999999</v>
      </c>
      <c r="P17">
        <v>56.695</v>
      </c>
      <c r="Q17">
        <v>30.434999999999999</v>
      </c>
      <c r="R17">
        <v>29.167000000000002</v>
      </c>
      <c r="S17" t="s">
        <v>32</v>
      </c>
      <c r="T17" t="s">
        <v>33</v>
      </c>
      <c r="U17" t="s">
        <v>77</v>
      </c>
      <c r="V17" t="str">
        <f t="shared" si="0"/>
        <v>ACACGACGCTCTTCCGATCTNNNNNNNN ATCGGTtAtYgGGtTtAttAAtAAAG</v>
      </c>
      <c r="W17" t="s">
        <v>35</v>
      </c>
      <c r="X17" t="s">
        <v>135</v>
      </c>
      <c r="Y17" t="str">
        <f t="shared" si="1"/>
        <v>GACGTGTGCTCTTCCGATCTGAATCATCTTcRaaaTaaTaaaCAACC</v>
      </c>
    </row>
    <row r="18" spans="1:25" x14ac:dyDescent="0.45">
      <c r="A18" s="2" t="s">
        <v>136</v>
      </c>
      <c r="B18" t="s">
        <v>124</v>
      </c>
      <c r="C18" t="s">
        <v>137</v>
      </c>
      <c r="D18" t="s">
        <v>138</v>
      </c>
      <c r="E18" t="s">
        <v>28</v>
      </c>
      <c r="G18">
        <v>3</v>
      </c>
      <c r="H18" t="s">
        <v>29</v>
      </c>
      <c r="I18">
        <v>7</v>
      </c>
      <c r="J18">
        <v>5</v>
      </c>
      <c r="K18">
        <v>121</v>
      </c>
      <c r="L18" t="s">
        <v>139</v>
      </c>
      <c r="M18" t="s">
        <v>140</v>
      </c>
      <c r="N18">
        <v>0</v>
      </c>
      <c r="O18">
        <v>54.302999999999997</v>
      </c>
      <c r="P18">
        <v>55.473999999999997</v>
      </c>
      <c r="Q18">
        <v>40</v>
      </c>
      <c r="R18">
        <v>38.094999999999999</v>
      </c>
      <c r="S18" t="s">
        <v>32</v>
      </c>
      <c r="T18" t="s">
        <v>33</v>
      </c>
      <c r="U18" t="s">
        <v>77</v>
      </c>
      <c r="V18" t="str">
        <f t="shared" si="0"/>
        <v>ACACGACGCTCTTCCGATCTNNNNNNNN ATCGAAGAAGAGtAGAATGAAGG</v>
      </c>
      <c r="W18" t="s">
        <v>35</v>
      </c>
      <c r="X18" t="s">
        <v>141</v>
      </c>
      <c r="Y18" t="str">
        <f t="shared" si="1"/>
        <v>GACGTGTGCTCTTCCGATCTGATTaTCACcRACCTaTTaaaCAC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7ACC-5B5F-4E42-B217-FBD49A02A854}">
  <dimension ref="A1:Y7"/>
  <sheetViews>
    <sheetView workbookViewId="0">
      <selection activeCell="J14" sqref="J14:J15"/>
    </sheetView>
  </sheetViews>
  <sheetFormatPr defaultRowHeight="14.25" x14ac:dyDescent="0.45"/>
  <cols>
    <col min="3" max="4" width="24.265625" bestFit="1" customWidth="1"/>
    <col min="8" max="8" width="11.1328125" bestFit="1" customWidth="1"/>
    <col min="9" max="9" width="16.1328125" bestFit="1" customWidth="1"/>
    <col min="11" max="11" width="14.59765625" bestFit="1" customWidth="1"/>
    <col min="12" max="12" width="27" bestFit="1" customWidth="1"/>
    <col min="13" max="13" width="26.59765625" bestFit="1" customWidth="1"/>
    <col min="20" max="20" width="24" bestFit="1" customWidth="1"/>
    <col min="21" max="21" width="10.1328125" bestFit="1" customWidth="1"/>
    <col min="22" max="22" width="64.73046875" bestFit="1" customWidth="1"/>
    <col min="23" max="23" width="24" bestFit="1" customWidth="1"/>
    <col min="24" max="24" width="10.3984375" bestFit="1" customWidth="1"/>
    <col min="25" max="25" width="19.86328125" bestFit="1" customWidth="1"/>
  </cols>
  <sheetData>
    <row r="1" spans="1:25" x14ac:dyDescent="0.4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A2" t="s">
        <v>142</v>
      </c>
      <c r="B2" t="s">
        <v>143</v>
      </c>
      <c r="C2" t="s">
        <v>144</v>
      </c>
      <c r="D2" t="s">
        <v>145</v>
      </c>
      <c r="E2" t="s">
        <v>41</v>
      </c>
      <c r="F2">
        <v>4</v>
      </c>
      <c r="G2">
        <v>1</v>
      </c>
      <c r="H2" t="s">
        <v>146</v>
      </c>
      <c r="I2">
        <v>5</v>
      </c>
      <c r="J2">
        <v>4</v>
      </c>
      <c r="K2">
        <v>103</v>
      </c>
      <c r="L2" t="s">
        <v>147</v>
      </c>
      <c r="M2" t="s">
        <v>148</v>
      </c>
      <c r="N2">
        <v>0</v>
      </c>
      <c r="O2" t="s">
        <v>149</v>
      </c>
      <c r="P2" t="s">
        <v>150</v>
      </c>
      <c r="Q2" t="s">
        <v>151</v>
      </c>
      <c r="R2" t="s">
        <v>152</v>
      </c>
      <c r="S2" t="s">
        <v>32</v>
      </c>
      <c r="T2" t="s">
        <v>33</v>
      </c>
      <c r="U2" t="s">
        <v>34</v>
      </c>
      <c r="V2" t="str">
        <f>T2&amp;S2&amp;U2&amp;L2</f>
        <v>ACACGACGCTCTTCCGATCTNNNNNNNN ATGAGtTGGttAATTTTTtTGtttAGTT</v>
      </c>
      <c r="W2" t="s">
        <v>35</v>
      </c>
      <c r="X2" t="s">
        <v>153</v>
      </c>
      <c r="Y2" t="str">
        <f>W2&amp;X2&amp;M2</f>
        <v>GACGTGTGCTCTTCCGATCTGCACTAATaATTTCCATCTCTACTTC</v>
      </c>
    </row>
    <row r="3" spans="1:25" x14ac:dyDescent="0.45">
      <c r="A3" t="s">
        <v>154</v>
      </c>
      <c r="B3" t="s">
        <v>155</v>
      </c>
      <c r="C3" t="s">
        <v>156</v>
      </c>
      <c r="D3" t="s">
        <v>157</v>
      </c>
      <c r="E3" t="s">
        <v>41</v>
      </c>
      <c r="F3">
        <v>4</v>
      </c>
      <c r="G3">
        <v>1</v>
      </c>
      <c r="H3" t="s">
        <v>146</v>
      </c>
      <c r="I3">
        <v>4</v>
      </c>
      <c r="J3">
        <v>4</v>
      </c>
      <c r="K3">
        <v>143</v>
      </c>
      <c r="L3" t="s">
        <v>158</v>
      </c>
      <c r="M3" t="s">
        <v>159</v>
      </c>
      <c r="N3">
        <v>-2.96</v>
      </c>
      <c r="O3" t="s">
        <v>150</v>
      </c>
      <c r="P3" t="s">
        <v>160</v>
      </c>
      <c r="Q3" t="s">
        <v>152</v>
      </c>
      <c r="R3" t="s">
        <v>161</v>
      </c>
      <c r="S3" t="s">
        <v>32</v>
      </c>
      <c r="T3" t="s">
        <v>33</v>
      </c>
      <c r="U3" t="s">
        <v>34</v>
      </c>
      <c r="V3" t="str">
        <f t="shared" ref="V3:V7" si="0">T3&amp;S3&amp;U3&amp;L3</f>
        <v>ACACGACGCTCTTCCGATCTNNNNNNNN ATGGtAGAGAAAGAGAAAtTGAtAAG</v>
      </c>
      <c r="W3" t="s">
        <v>35</v>
      </c>
      <c r="X3" t="s">
        <v>162</v>
      </c>
      <c r="Y3" t="str">
        <f t="shared" ref="Y3:Y7" si="1">W3&amp;X3&amp;M3</f>
        <v>GACGTGTGCTCTTCCGATCTGCTCTaATATCCCAaTACCTCTTTA</v>
      </c>
    </row>
    <row r="4" spans="1:25" x14ac:dyDescent="0.45">
      <c r="A4" t="s">
        <v>163</v>
      </c>
      <c r="B4" t="s">
        <v>164</v>
      </c>
      <c r="C4" t="s">
        <v>165</v>
      </c>
      <c r="D4" t="s">
        <v>166</v>
      </c>
      <c r="E4" t="s">
        <v>41</v>
      </c>
      <c r="F4">
        <v>6</v>
      </c>
      <c r="G4">
        <v>1</v>
      </c>
      <c r="H4" t="s">
        <v>146</v>
      </c>
      <c r="I4">
        <v>11</v>
      </c>
      <c r="J4">
        <v>6</v>
      </c>
      <c r="K4">
        <v>136</v>
      </c>
      <c r="L4" t="s">
        <v>167</v>
      </c>
      <c r="M4" t="s">
        <v>168</v>
      </c>
      <c r="N4">
        <v>-0.47</v>
      </c>
      <c r="O4" s="3" t="s">
        <v>169</v>
      </c>
      <c r="P4" s="3" t="s">
        <v>170</v>
      </c>
      <c r="Q4" t="s">
        <v>171</v>
      </c>
      <c r="R4" t="s">
        <v>172</v>
      </c>
      <c r="S4" t="s">
        <v>32</v>
      </c>
      <c r="T4" t="s">
        <v>33</v>
      </c>
      <c r="U4" t="s">
        <v>34</v>
      </c>
      <c r="V4" t="str">
        <f t="shared" si="0"/>
        <v>ACACGACGCTCTTCCGATCTNNNNNNNN ATGgTGGtYgGGTtTttAAAG</v>
      </c>
      <c r="W4" t="s">
        <v>35</v>
      </c>
      <c r="X4" t="s">
        <v>173</v>
      </c>
      <c r="Y4" t="str">
        <f t="shared" si="1"/>
        <v>GACGTGTGCTCTTCCGATCTGCCCCACCACAAaCTaCTCC</v>
      </c>
    </row>
    <row r="5" spans="1:25" x14ac:dyDescent="0.45">
      <c r="A5" t="s">
        <v>174</v>
      </c>
      <c r="B5" t="s">
        <v>175</v>
      </c>
      <c r="C5" t="s">
        <v>176</v>
      </c>
      <c r="D5" t="s">
        <v>177</v>
      </c>
      <c r="E5" t="s">
        <v>28</v>
      </c>
      <c r="F5">
        <v>3</v>
      </c>
      <c r="G5">
        <v>1</v>
      </c>
      <c r="H5" t="s">
        <v>146</v>
      </c>
      <c r="I5">
        <v>3</v>
      </c>
      <c r="J5">
        <v>3</v>
      </c>
      <c r="K5">
        <v>113</v>
      </c>
      <c r="L5" t="s">
        <v>178</v>
      </c>
      <c r="M5" t="s">
        <v>179</v>
      </c>
      <c r="N5">
        <v>0</v>
      </c>
      <c r="O5" t="s">
        <v>180</v>
      </c>
      <c r="P5" t="s">
        <v>160</v>
      </c>
      <c r="Q5" t="s">
        <v>181</v>
      </c>
      <c r="R5" t="s">
        <v>161</v>
      </c>
      <c r="S5" t="s">
        <v>32</v>
      </c>
      <c r="T5" t="s">
        <v>33</v>
      </c>
      <c r="U5" t="s">
        <v>34</v>
      </c>
      <c r="V5" t="str">
        <f t="shared" si="0"/>
        <v>ACACGACGCTCTTCCGATCTNNNNNNNN ATGGGAGAGAAAYgAAGAtTAAAG</v>
      </c>
      <c r="W5" t="s">
        <v>35</v>
      </c>
      <c r="X5" t="s">
        <v>182</v>
      </c>
      <c r="Y5" t="str">
        <f t="shared" si="1"/>
        <v>GACGTGTGCTCTTCCGATCTCAACAAAaCAcRAACATTaTCCAAA</v>
      </c>
    </row>
    <row r="6" spans="1:25" x14ac:dyDescent="0.45">
      <c r="A6" t="s">
        <v>183</v>
      </c>
      <c r="B6" t="s">
        <v>184</v>
      </c>
      <c r="C6" t="s">
        <v>185</v>
      </c>
      <c r="D6" t="s">
        <v>186</v>
      </c>
      <c r="E6" t="s">
        <v>28</v>
      </c>
      <c r="F6">
        <v>3</v>
      </c>
      <c r="G6">
        <v>1</v>
      </c>
      <c r="H6" t="s">
        <v>146</v>
      </c>
      <c r="I6">
        <v>4</v>
      </c>
      <c r="J6">
        <v>3</v>
      </c>
      <c r="K6">
        <v>113</v>
      </c>
      <c r="L6" t="s">
        <v>187</v>
      </c>
      <c r="M6" t="s">
        <v>188</v>
      </c>
      <c r="N6">
        <v>0</v>
      </c>
      <c r="O6" t="s">
        <v>189</v>
      </c>
      <c r="P6" t="s">
        <v>160</v>
      </c>
      <c r="Q6" t="s">
        <v>190</v>
      </c>
      <c r="R6" t="s">
        <v>161</v>
      </c>
      <c r="S6" t="s">
        <v>32</v>
      </c>
      <c r="T6" t="s">
        <v>33</v>
      </c>
      <c r="U6" t="s">
        <v>34</v>
      </c>
      <c r="V6" t="str">
        <f t="shared" si="0"/>
        <v>ACACGACGCTCTTCCGATCTNNNNNNNN ATGGGTTAGGAGGAAAGGGAG</v>
      </c>
      <c r="W6" t="s">
        <v>35</v>
      </c>
      <c r="X6" t="s">
        <v>191</v>
      </c>
      <c r="Y6" t="str">
        <f t="shared" si="1"/>
        <v>GACGTGTGCTCTTCCGATCTCATAaaCAcRAaaCTCTAaaAaACC</v>
      </c>
    </row>
    <row r="7" spans="1:25" x14ac:dyDescent="0.45">
      <c r="A7" t="s">
        <v>192</v>
      </c>
      <c r="B7" t="s">
        <v>193</v>
      </c>
      <c r="C7" t="s">
        <v>194</v>
      </c>
      <c r="D7" t="s">
        <v>195</v>
      </c>
      <c r="E7" t="s">
        <v>41</v>
      </c>
      <c r="F7">
        <v>6</v>
      </c>
      <c r="G7">
        <v>1</v>
      </c>
      <c r="H7" t="s">
        <v>146</v>
      </c>
      <c r="I7">
        <v>11</v>
      </c>
      <c r="J7">
        <v>6</v>
      </c>
      <c r="K7">
        <v>136</v>
      </c>
      <c r="L7" t="s">
        <v>196</v>
      </c>
      <c r="M7" t="s">
        <v>197</v>
      </c>
      <c r="N7">
        <v>-1.59</v>
      </c>
      <c r="O7" t="s">
        <v>150</v>
      </c>
      <c r="P7" t="s">
        <v>198</v>
      </c>
      <c r="Q7" t="s">
        <v>152</v>
      </c>
      <c r="R7" t="s">
        <v>199</v>
      </c>
      <c r="S7" t="s">
        <v>32</v>
      </c>
      <c r="T7" t="s">
        <v>33</v>
      </c>
      <c r="U7" t="s">
        <v>34</v>
      </c>
      <c r="V7" t="str">
        <f t="shared" si="0"/>
        <v>ACACGACGCTCTTCCGATCTNNNNNNNN ATGTTtTtAGttAGATGGGAGtATTG</v>
      </c>
      <c r="W7" t="s">
        <v>35</v>
      </c>
      <c r="X7" t="s">
        <v>200</v>
      </c>
      <c r="Y7" t="str">
        <f t="shared" si="1"/>
        <v>GACGTGTGCTCTTCCGATCTCACCTaATTCcRAAACCCTaTTTTC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2D29-8045-4C25-A611-0A4EFEFDD792}">
  <dimension ref="A1:N10"/>
  <sheetViews>
    <sheetView workbookViewId="0">
      <selection activeCell="C12" sqref="C12"/>
    </sheetView>
  </sheetViews>
  <sheetFormatPr defaultRowHeight="14.25" x14ac:dyDescent="0.45"/>
  <cols>
    <col min="1" max="1" width="8.73046875" customWidth="1"/>
    <col min="2" max="2" width="23.265625" bestFit="1" customWidth="1"/>
    <col min="3" max="3" width="23.73046875" bestFit="1" customWidth="1"/>
    <col min="5" max="5" width="13.86328125" customWidth="1"/>
    <col min="7" max="7" width="24" bestFit="1" customWidth="1"/>
    <col min="8" max="8" width="12.3984375" customWidth="1"/>
    <col min="9" max="9" width="35.265625" customWidth="1"/>
    <col min="10" max="10" width="67" style="5" bestFit="1" customWidth="1"/>
    <col min="11" max="11" width="25.86328125" customWidth="1"/>
    <col min="12" max="12" width="13.3984375" customWidth="1"/>
    <col min="13" max="13" width="35.59765625" customWidth="1"/>
    <col min="14" max="14" width="60.3984375" bestFit="1" customWidth="1"/>
  </cols>
  <sheetData>
    <row r="1" spans="1:14" x14ac:dyDescent="0.45">
      <c r="A1" t="s">
        <v>5</v>
      </c>
      <c r="B1" t="s">
        <v>1</v>
      </c>
      <c r="C1" t="s">
        <v>2</v>
      </c>
      <c r="D1" t="s">
        <v>9</v>
      </c>
      <c r="E1" t="s">
        <v>3</v>
      </c>
      <c r="F1" s="1" t="s">
        <v>17</v>
      </c>
      <c r="G1" s="1" t="s">
        <v>18</v>
      </c>
      <c r="H1" s="1" t="s">
        <v>19</v>
      </c>
      <c r="I1" t="s">
        <v>201</v>
      </c>
      <c r="J1" s="4" t="s">
        <v>20</v>
      </c>
      <c r="K1" s="1" t="s">
        <v>21</v>
      </c>
      <c r="L1" s="1" t="s">
        <v>22</v>
      </c>
      <c r="M1" s="1" t="s">
        <v>202</v>
      </c>
      <c r="N1" s="1" t="s">
        <v>23</v>
      </c>
    </row>
    <row r="2" spans="1:14" x14ac:dyDescent="0.45">
      <c r="A2" t="s">
        <v>203</v>
      </c>
      <c r="B2" t="s">
        <v>204</v>
      </c>
      <c r="C2" t="s">
        <v>204</v>
      </c>
      <c r="D2">
        <v>143</v>
      </c>
      <c r="E2" t="s">
        <v>41</v>
      </c>
      <c r="F2" t="s">
        <v>32</v>
      </c>
      <c r="G2" t="s">
        <v>33</v>
      </c>
      <c r="H2" t="s">
        <v>77</v>
      </c>
      <c r="I2" s="5" t="s">
        <v>205</v>
      </c>
      <c r="J2" t="str">
        <f>G2&amp;F2&amp;H2&amp;I2</f>
        <v>ACACGACGCTCTTCCGATCTNNNNNNNN ATCTTYGAGGATTAGGAATGGGGTTT</v>
      </c>
      <c r="K2" t="s">
        <v>35</v>
      </c>
      <c r="L2" t="s">
        <v>206</v>
      </c>
      <c r="M2" t="s">
        <v>207</v>
      </c>
      <c r="N2" t="str">
        <f>K2&amp;L2&amp;M2</f>
        <v>GACGTGTGCTCTTCCGATCTGAGAAACAAACRATTACATTTCCAACATC</v>
      </c>
    </row>
    <row r="3" spans="1:14" x14ac:dyDescent="0.45">
      <c r="A3" t="s">
        <v>208</v>
      </c>
      <c r="B3" t="s">
        <v>209</v>
      </c>
      <c r="C3" t="s">
        <v>209</v>
      </c>
      <c r="D3">
        <v>179</v>
      </c>
      <c r="E3" t="s">
        <v>41</v>
      </c>
      <c r="F3" t="s">
        <v>32</v>
      </c>
      <c r="G3" t="s">
        <v>33</v>
      </c>
      <c r="H3" t="s">
        <v>77</v>
      </c>
      <c r="I3" s="5" t="s">
        <v>210</v>
      </c>
      <c r="J3" t="str">
        <f t="shared" ref="J3:J10" si="0">G3&amp;F3&amp;H3&amp;I3</f>
        <v>ACACGACGCTCTTCCGATCTNNNNNNNN ATCGTATTTTGGTTAGTAGTTTTYGGAGA</v>
      </c>
      <c r="K3" t="s">
        <v>35</v>
      </c>
      <c r="L3" t="s">
        <v>211</v>
      </c>
      <c r="M3" t="s">
        <v>212</v>
      </c>
      <c r="N3" t="str">
        <f t="shared" ref="N3:N10" si="1">K3&amp;L3&amp;M3</f>
        <v>GACGTGTGCTCTTCCGATCTGGAAAAACCCTATAAACCATAACTCCATAAA</v>
      </c>
    </row>
    <row r="4" spans="1:14" x14ac:dyDescent="0.45">
      <c r="A4" t="s">
        <v>213</v>
      </c>
      <c r="B4" t="s">
        <v>214</v>
      </c>
      <c r="C4" t="s">
        <v>214</v>
      </c>
      <c r="D4">
        <v>134</v>
      </c>
      <c r="E4" t="s">
        <v>41</v>
      </c>
      <c r="F4" t="s">
        <v>32</v>
      </c>
      <c r="G4" t="s">
        <v>33</v>
      </c>
      <c r="H4" t="s">
        <v>77</v>
      </c>
      <c r="I4" t="s">
        <v>215</v>
      </c>
      <c r="J4" t="str">
        <f t="shared" si="0"/>
        <v>ACACGACGCTCTTCCGATCTNNNNNNNN ATCGTTTATGGAGTTATGGTTTATAGGGTT</v>
      </c>
      <c r="K4" t="s">
        <v>35</v>
      </c>
      <c r="L4" t="s">
        <v>216</v>
      </c>
      <c r="M4" t="s">
        <v>217</v>
      </c>
      <c r="N4" t="str">
        <f t="shared" si="1"/>
        <v>GACGTGTGCTCTTCCGATCTGGTCAACAACACAAAAAACTATAACACAAAT</v>
      </c>
    </row>
    <row r="5" spans="1:14" x14ac:dyDescent="0.45">
      <c r="A5" t="s">
        <v>218</v>
      </c>
      <c r="B5" t="s">
        <v>219</v>
      </c>
      <c r="C5" t="s">
        <v>219</v>
      </c>
      <c r="D5">
        <v>129</v>
      </c>
      <c r="E5" t="s">
        <v>41</v>
      </c>
      <c r="F5" t="s">
        <v>32</v>
      </c>
      <c r="G5" t="s">
        <v>33</v>
      </c>
      <c r="H5" t="s">
        <v>77</v>
      </c>
      <c r="I5" t="s">
        <v>220</v>
      </c>
      <c r="J5" t="str">
        <f t="shared" si="0"/>
        <v>ACACGACGCTCTTCCGATCTNNNNNNNN ATCTTATTTGTGTTATAGTTTTTTGTGTTGT</v>
      </c>
      <c r="K5" t="s">
        <v>35</v>
      </c>
      <c r="L5" t="s">
        <v>221</v>
      </c>
      <c r="M5" t="s">
        <v>222</v>
      </c>
      <c r="N5" t="str">
        <f t="shared" si="1"/>
        <v>GACGTGTGCTCTTCCGATCTGGGTCACAAAAACRAAACTTCTAAAAAAATT</v>
      </c>
    </row>
    <row r="6" spans="1:14" x14ac:dyDescent="0.45">
      <c r="A6" t="s">
        <v>223</v>
      </c>
      <c r="B6" t="s">
        <v>224</v>
      </c>
      <c r="C6" t="s">
        <v>224</v>
      </c>
      <c r="D6">
        <v>157</v>
      </c>
      <c r="E6" t="s">
        <v>41</v>
      </c>
      <c r="F6" t="s">
        <v>32</v>
      </c>
      <c r="G6" t="s">
        <v>33</v>
      </c>
      <c r="H6" t="s">
        <v>77</v>
      </c>
      <c r="I6" t="s">
        <v>225</v>
      </c>
      <c r="J6" t="str">
        <f t="shared" si="0"/>
        <v>ACACGACGCTCTTCCGATCTNNNNNNNN ATCTTTTAGAAGTTTYGTTTTTGTGATTTTT</v>
      </c>
      <c r="K6" t="s">
        <v>35</v>
      </c>
      <c r="L6" t="s">
        <v>153</v>
      </c>
      <c r="M6" t="s">
        <v>226</v>
      </c>
      <c r="N6" t="str">
        <f t="shared" si="1"/>
        <v>GACGTGTGCTCTTCCGATCTGCATAAAAACTTAAAACAACCRCTTAATACC</v>
      </c>
    </row>
    <row r="7" spans="1:14" x14ac:dyDescent="0.45">
      <c r="A7" t="s">
        <v>227</v>
      </c>
      <c r="B7" t="s">
        <v>228</v>
      </c>
      <c r="C7" t="s">
        <v>228</v>
      </c>
      <c r="D7">
        <v>149</v>
      </c>
      <c r="E7" t="s">
        <v>41</v>
      </c>
      <c r="F7" t="s">
        <v>32</v>
      </c>
      <c r="G7" t="s">
        <v>33</v>
      </c>
      <c r="H7" t="s">
        <v>77</v>
      </c>
      <c r="I7" t="s">
        <v>229</v>
      </c>
      <c r="J7" t="str">
        <f t="shared" si="0"/>
        <v>ACACGACGCTCTTCCGATCTNNNNNNNN ATCGAGGGGAGAYGGGATTTTTAATTTA</v>
      </c>
      <c r="K7" t="s">
        <v>35</v>
      </c>
      <c r="L7" t="s">
        <v>162</v>
      </c>
      <c r="M7" t="s">
        <v>230</v>
      </c>
      <c r="N7" t="str">
        <f t="shared" si="1"/>
        <v>GACGTGTGCTCTTCCGATCTGCTCAAAACRAACACAAAATCCTATAAAAA</v>
      </c>
    </row>
    <row r="8" spans="1:14" x14ac:dyDescent="0.45">
      <c r="A8" t="s">
        <v>231</v>
      </c>
      <c r="B8" t="s">
        <v>232</v>
      </c>
      <c r="C8" t="s">
        <v>232</v>
      </c>
      <c r="D8">
        <v>160</v>
      </c>
      <c r="E8" t="s">
        <v>41</v>
      </c>
      <c r="F8" t="s">
        <v>32</v>
      </c>
      <c r="G8" t="s">
        <v>33</v>
      </c>
      <c r="H8" t="s">
        <v>77</v>
      </c>
      <c r="I8" t="s">
        <v>233</v>
      </c>
      <c r="J8" t="str">
        <f t="shared" si="0"/>
        <v>ACACGACGCTCTTCCGATCTNNNNNNNN ATCTAGTTGGATGGGATTATTTYGGATTT</v>
      </c>
      <c r="K8" t="s">
        <v>35</v>
      </c>
      <c r="L8" t="s">
        <v>234</v>
      </c>
      <c r="M8" t="s">
        <v>235</v>
      </c>
      <c r="N8" t="str">
        <f t="shared" si="1"/>
        <v>GACGTGTGCTCTTCCGATCTGCGTAAATTAAAAATCCCRTCTCCCCTC</v>
      </c>
    </row>
    <row r="9" spans="1:14" x14ac:dyDescent="0.45">
      <c r="A9" t="s">
        <v>236</v>
      </c>
      <c r="B9" t="s">
        <v>237</v>
      </c>
      <c r="C9" t="s">
        <v>237</v>
      </c>
      <c r="D9">
        <v>132</v>
      </c>
      <c r="E9" t="s">
        <v>41</v>
      </c>
      <c r="F9" t="s">
        <v>32</v>
      </c>
      <c r="G9" t="s">
        <v>33</v>
      </c>
      <c r="H9" t="s">
        <v>77</v>
      </c>
      <c r="I9" t="s">
        <v>238</v>
      </c>
      <c r="J9" t="str">
        <f t="shared" si="0"/>
        <v>ACACGACGCTCTTCCGATCTNNNNNNNN ATCGYGGTTAGTTTTGTATTGTAGG</v>
      </c>
      <c r="K9" t="s">
        <v>35</v>
      </c>
      <c r="L9" t="s">
        <v>182</v>
      </c>
      <c r="M9" t="s">
        <v>239</v>
      </c>
      <c r="N9" t="str">
        <f t="shared" si="1"/>
        <v>GACGTGTGCTCTTCCGATCTCAAAATCCRACATAATAACTAATAAACAAC</v>
      </c>
    </row>
    <row r="10" spans="1:14" x14ac:dyDescent="0.45">
      <c r="A10" t="s">
        <v>240</v>
      </c>
      <c r="B10" t="s">
        <v>241</v>
      </c>
      <c r="C10" t="s">
        <v>241</v>
      </c>
      <c r="D10">
        <v>126</v>
      </c>
      <c r="E10" t="s">
        <v>41</v>
      </c>
      <c r="F10" t="s">
        <v>32</v>
      </c>
      <c r="G10" t="s">
        <v>33</v>
      </c>
      <c r="H10" t="s">
        <v>77</v>
      </c>
      <c r="I10" t="s">
        <v>242</v>
      </c>
      <c r="J10" t="str">
        <f t="shared" si="0"/>
        <v>ACACGACGCTCTTCCGATCTNNNNNNNN ATCGTTGTTTATTAGTTATTATGTYGGATT</v>
      </c>
      <c r="K10" t="s">
        <v>35</v>
      </c>
      <c r="L10" t="s">
        <v>191</v>
      </c>
      <c r="M10" t="s">
        <v>243</v>
      </c>
      <c r="N10" t="str">
        <f t="shared" si="1"/>
        <v>GACGTGTGCTCTTCCGATCTCATCCRCAAAATCCTCTCCAA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F45EC-BD0C-4E82-B39B-35B05FA97BFC}">
  <dimension ref="A1:N7"/>
  <sheetViews>
    <sheetView workbookViewId="0">
      <selection activeCell="C17" sqref="C17"/>
    </sheetView>
  </sheetViews>
  <sheetFormatPr defaultRowHeight="14.25" x14ac:dyDescent="0.45"/>
  <cols>
    <col min="1" max="1" width="8.73046875" customWidth="1"/>
    <col min="2" max="2" width="23.265625" bestFit="1" customWidth="1"/>
    <col min="3" max="3" width="23.59765625" bestFit="1" customWidth="1"/>
    <col min="4" max="4" width="13.86328125" bestFit="1" customWidth="1"/>
    <col min="5" max="5" width="13.86328125" customWidth="1"/>
    <col min="7" max="7" width="24" bestFit="1" customWidth="1"/>
    <col min="8" max="8" width="12.3984375" customWidth="1"/>
    <col min="9" max="9" width="35.265625" customWidth="1"/>
    <col min="10" max="10" width="67" style="5" bestFit="1" customWidth="1"/>
    <col min="11" max="11" width="25.86328125" customWidth="1"/>
    <col min="12" max="12" width="13.3984375" customWidth="1"/>
    <col min="13" max="13" width="35.59765625" customWidth="1"/>
    <col min="14" max="14" width="60.3984375" bestFit="1" customWidth="1"/>
  </cols>
  <sheetData>
    <row r="1" spans="1:14" ht="19.899999999999999" customHeight="1" x14ac:dyDescent="0.45">
      <c r="A1" t="s">
        <v>5</v>
      </c>
      <c r="B1" t="s">
        <v>1</v>
      </c>
      <c r="C1" t="s">
        <v>2</v>
      </c>
      <c r="D1" t="s">
        <v>9</v>
      </c>
      <c r="E1" t="s">
        <v>3</v>
      </c>
      <c r="F1" s="1" t="s">
        <v>17</v>
      </c>
      <c r="G1" s="1" t="s">
        <v>18</v>
      </c>
      <c r="H1" s="1" t="s">
        <v>19</v>
      </c>
      <c r="I1" t="s">
        <v>201</v>
      </c>
      <c r="J1" s="1" t="s">
        <v>20</v>
      </c>
      <c r="K1" s="1" t="s">
        <v>21</v>
      </c>
      <c r="L1" s="1" t="s">
        <v>22</v>
      </c>
      <c r="M1" t="s">
        <v>202</v>
      </c>
      <c r="N1" s="1" t="s">
        <v>23</v>
      </c>
    </row>
    <row r="2" spans="1:14" x14ac:dyDescent="0.45">
      <c r="A2" t="s">
        <v>244</v>
      </c>
      <c r="B2" t="s">
        <v>245</v>
      </c>
      <c r="C2" t="s">
        <v>246</v>
      </c>
      <c r="D2">
        <v>140</v>
      </c>
      <c r="E2" t="s">
        <v>41</v>
      </c>
      <c r="F2" t="s">
        <v>32</v>
      </c>
      <c r="G2" t="s">
        <v>33</v>
      </c>
      <c r="H2" t="s">
        <v>77</v>
      </c>
      <c r="I2" t="s">
        <v>247</v>
      </c>
      <c r="J2" t="str">
        <f t="shared" ref="J2:J7" si="0">G2&amp;F2&amp;H2&amp;I2</f>
        <v>ACACGACGCTCTTCCGATCTNNNNNNNN ATCtTtYgAGGATtAGGAATGGG</v>
      </c>
      <c r="K2" t="s">
        <v>35</v>
      </c>
      <c r="L2" t="s">
        <v>248</v>
      </c>
      <c r="M2" t="s">
        <v>249</v>
      </c>
      <c r="N2" t="str">
        <f t="shared" ref="N2:N7" si="1">K2&amp;L2&amp;M2</f>
        <v>GACGTGTGCTCTTCCGATCTCAGCAaacRaTTaCATTTCCAaCATC</v>
      </c>
    </row>
    <row r="3" spans="1:14" x14ac:dyDescent="0.45">
      <c r="A3" t="s">
        <v>250</v>
      </c>
      <c r="B3" t="s">
        <v>251</v>
      </c>
      <c r="C3" t="s">
        <v>252</v>
      </c>
      <c r="D3">
        <v>142</v>
      </c>
      <c r="E3" t="s">
        <v>41</v>
      </c>
      <c r="F3" t="s">
        <v>32</v>
      </c>
      <c r="G3" t="s">
        <v>33</v>
      </c>
      <c r="H3" t="s">
        <v>77</v>
      </c>
      <c r="I3" t="s">
        <v>253</v>
      </c>
      <c r="J3" t="str">
        <f t="shared" si="0"/>
        <v>ACACGACGCTCTTCCGATCTNNNNNNNN ATCgtTGttttYgGGAtttttTGG</v>
      </c>
      <c r="K3" t="s">
        <v>35</v>
      </c>
      <c r="L3" t="s">
        <v>36</v>
      </c>
      <c r="M3" t="s">
        <v>254</v>
      </c>
      <c r="N3" t="str">
        <f t="shared" si="1"/>
        <v>GACGTGTGCTCTTCCGATCTCGAcRaCTaAaCTaCTaTaaCCCT</v>
      </c>
    </row>
    <row r="4" spans="1:14" x14ac:dyDescent="0.45">
      <c r="A4" t="s">
        <v>255</v>
      </c>
      <c r="B4" t="s">
        <v>256</v>
      </c>
      <c r="C4" t="s">
        <v>257</v>
      </c>
      <c r="D4">
        <v>138</v>
      </c>
      <c r="E4" t="s">
        <v>41</v>
      </c>
      <c r="F4" t="s">
        <v>32</v>
      </c>
      <c r="G4" t="s">
        <v>33</v>
      </c>
      <c r="H4" t="s">
        <v>77</v>
      </c>
      <c r="I4" t="s">
        <v>258</v>
      </c>
      <c r="J4" t="str">
        <f t="shared" si="0"/>
        <v>ACACGACGCTCTTCCGATCTNNNNNNNN ATCgYgGGtttATGGAGttATG</v>
      </c>
      <c r="K4" t="s">
        <v>35</v>
      </c>
      <c r="L4" t="s">
        <v>45</v>
      </c>
      <c r="M4" t="s">
        <v>259</v>
      </c>
      <c r="N4" t="str">
        <f t="shared" si="1"/>
        <v>GACGTGTGCTCTTCCGATCTCGTRCAaCAaCACAaaAAaCTaTAAC</v>
      </c>
    </row>
    <row r="5" spans="1:14" x14ac:dyDescent="0.45">
      <c r="A5" t="s">
        <v>260</v>
      </c>
      <c r="B5" t="s">
        <v>261</v>
      </c>
      <c r="C5" t="s">
        <v>262</v>
      </c>
      <c r="D5">
        <v>126</v>
      </c>
      <c r="E5" t="s">
        <v>41</v>
      </c>
      <c r="F5" t="s">
        <v>32</v>
      </c>
      <c r="G5" t="s">
        <v>33</v>
      </c>
      <c r="H5" t="s">
        <v>77</v>
      </c>
      <c r="I5" t="s">
        <v>263</v>
      </c>
      <c r="J5" t="str">
        <f t="shared" si="0"/>
        <v>ACACGACGCTCTTCCGATCTNNNNNNNN ATCtAtTTAttTGTGTTAtAGtTTttTGTG</v>
      </c>
      <c r="K5" t="s">
        <v>35</v>
      </c>
      <c r="L5" t="s">
        <v>264</v>
      </c>
      <c r="M5" t="s">
        <v>265</v>
      </c>
      <c r="N5" t="str">
        <f t="shared" si="1"/>
        <v>GACGTGTGCTCTTCCGATCTCGGaaaacRaaACTTCTaaAaAAaTTTCT</v>
      </c>
    </row>
    <row r="6" spans="1:14" x14ac:dyDescent="0.45">
      <c r="A6" t="s">
        <v>266</v>
      </c>
      <c r="B6" t="s">
        <v>267</v>
      </c>
      <c r="C6" t="s">
        <v>268</v>
      </c>
      <c r="D6">
        <v>136</v>
      </c>
      <c r="E6" t="s">
        <v>41</v>
      </c>
      <c r="F6" t="s">
        <v>32</v>
      </c>
      <c r="G6" t="s">
        <v>33</v>
      </c>
      <c r="H6" t="s">
        <v>77</v>
      </c>
      <c r="I6" t="s">
        <v>269</v>
      </c>
      <c r="J6" t="str">
        <f t="shared" si="0"/>
        <v>ACACGACGCTCTTCCGATCTNNNNNNNN ATCgAttYgtTGtttAttAGttATtATG</v>
      </c>
      <c r="K6" t="s">
        <v>35</v>
      </c>
      <c r="L6" t="s">
        <v>57</v>
      </c>
      <c r="M6" t="s">
        <v>270</v>
      </c>
      <c r="N6" t="str">
        <f t="shared" si="1"/>
        <v>GACGTGTGCTCTTCCGATCTCCAaCCCACCcRCAaaaTCCT</v>
      </c>
    </row>
    <row r="7" spans="1:14" x14ac:dyDescent="0.45">
      <c r="A7" t="s">
        <v>271</v>
      </c>
      <c r="B7" t="s">
        <v>272</v>
      </c>
      <c r="C7" t="s">
        <v>273</v>
      </c>
      <c r="D7">
        <v>135</v>
      </c>
      <c r="E7" t="s">
        <v>41</v>
      </c>
      <c r="F7" t="s">
        <v>32</v>
      </c>
      <c r="G7" t="s">
        <v>33</v>
      </c>
      <c r="H7" t="s">
        <v>77</v>
      </c>
      <c r="I7" t="s">
        <v>274</v>
      </c>
      <c r="J7" t="str">
        <f t="shared" si="0"/>
        <v>ACACGACGCTCTTCCGATCTNNNNNNNN ATCGGTGYgtTGAGGGGAG</v>
      </c>
      <c r="K7" t="s">
        <v>35</v>
      </c>
      <c r="L7" t="s">
        <v>64</v>
      </c>
      <c r="M7" t="s">
        <v>275</v>
      </c>
      <c r="N7" t="str">
        <f t="shared" si="1"/>
        <v>GACGTGTGCTCTTCCGATCTCCTcRaaTaCCCCTAACAaaaTCC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Lung panel</vt:lpstr>
      <vt:lpstr>CRC panel_Version 3</vt:lpstr>
      <vt:lpstr>CRC panel_Version 1</vt:lpstr>
      <vt:lpstr>CRC_panel Version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 THI TUONG VI</dc:creator>
  <cp:keywords/>
  <dc:description/>
  <cp:lastModifiedBy>Trong Hieu Nguyen</cp:lastModifiedBy>
  <cp:revision/>
  <dcterms:created xsi:type="dcterms:W3CDTF">2025-05-22T03:35:34Z</dcterms:created>
  <dcterms:modified xsi:type="dcterms:W3CDTF">2025-05-23T18:22:23Z</dcterms:modified>
  <cp:category/>
  <cp:contentStatus/>
</cp:coreProperties>
</file>